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osasih.rendy\Downloads\"/>
    </mc:Choice>
  </mc:AlternateContent>
  <xr:revisionPtr revIDLastSave="0" documentId="8_{A85E58C4-B938-4A91-80A1-DED5A72F2E34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Call" sheetId="1" r:id="rId1"/>
    <sheet name="Order" sheetId="2" r:id="rId2"/>
    <sheet name="Merchandise" sheetId="3" r:id="rId3"/>
    <sheet name="TSachet" sheetId="4" r:id="rId4"/>
    <sheet name="Report" sheetId="5" r:id="rId5"/>
    <sheet name="Call Buy" sheetId="6" r:id="rId6"/>
    <sheet name="Blitz" sheetId="7" r:id="rId7"/>
    <sheet name="Buy" sheetId="8" r:id="rId8"/>
  </sheets>
  <definedNames>
    <definedName name="_xlnm._FilterDatabase" localSheetId="7" hidden="1">Buy!$A$1:$R$1</definedName>
    <definedName name="_xlnm._FilterDatabase" localSheetId="0" hidden="1">Call!$A$1:$AU$3</definedName>
    <definedName name="_xlnm._FilterDatabase" localSheetId="5" hidden="1">'Call Buy'!$A$1:$S$1</definedName>
    <definedName name="_xlnm._FilterDatabase" localSheetId="2" hidden="1">Merchandise!$A$1:$DJ$10</definedName>
    <definedName name="_xlnm._FilterDatabase" localSheetId="4" hidden="1">Report!$A$1:$AT$1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7" l="1"/>
  <c r="G2" i="7"/>
  <c r="AK76" i="5"/>
  <c r="AH76" i="5"/>
  <c r="AD76" i="5"/>
  <c r="AE76" i="5" s="1"/>
  <c r="AA76" i="5"/>
  <c r="AB76" i="5" s="1"/>
  <c r="X76" i="5" a="1"/>
  <c r="X76" i="5" s="1"/>
  <c r="Y76" i="5" s="1"/>
  <c r="U76" i="5" a="1"/>
  <c r="U76" i="5" s="1"/>
  <c r="V76" i="5" s="1"/>
  <c r="R76" i="5"/>
  <c r="S76" i="5" s="1"/>
  <c r="O76" i="5"/>
  <c r="P76" i="5" s="1"/>
  <c r="L76" i="5"/>
  <c r="M76" i="5" s="1"/>
  <c r="I76" i="5"/>
  <c r="H76" i="5"/>
  <c r="AK75" i="5"/>
  <c r="AH75" i="5"/>
  <c r="AD75" i="5"/>
  <c r="AE75" i="5" s="1"/>
  <c r="AA75" i="5"/>
  <c r="AB75" i="5" s="1"/>
  <c r="X75" i="5" a="1"/>
  <c r="X75" i="5" s="1"/>
  <c r="Y75" i="5" s="1"/>
  <c r="U75" i="5" a="1"/>
  <c r="U75" i="5" s="1"/>
  <c r="V75" i="5" s="1"/>
  <c r="R75" i="5"/>
  <c r="S75" i="5" s="1"/>
  <c r="O75" i="5"/>
  <c r="P75" i="5" s="1"/>
  <c r="L75" i="5"/>
  <c r="M75" i="5" s="1"/>
  <c r="I75" i="5"/>
  <c r="H75" i="5"/>
  <c r="AK74" i="5"/>
  <c r="AH74" i="5"/>
  <c r="AD74" i="5"/>
  <c r="AE74" i="5" s="1"/>
  <c r="AA74" i="5"/>
  <c r="AB74" i="5" s="1"/>
  <c r="X74" i="5" a="1"/>
  <c r="X74" i="5" s="1"/>
  <c r="Y74" i="5" s="1"/>
  <c r="U74" i="5" a="1"/>
  <c r="U74" i="5" s="1"/>
  <c r="V74" i="5" s="1"/>
  <c r="R74" i="5"/>
  <c r="S74" i="5" s="1"/>
  <c r="O74" i="5"/>
  <c r="P74" i="5" s="1"/>
  <c r="L74" i="5"/>
  <c r="M74" i="5" s="1"/>
  <c r="I74" i="5"/>
  <c r="H74" i="5"/>
  <c r="AK73" i="5"/>
  <c r="AH73" i="5"/>
  <c r="AD73" i="5"/>
  <c r="AE73" i="5" s="1"/>
  <c r="AA73" i="5"/>
  <c r="AB73" i="5" s="1"/>
  <c r="X73" i="5" a="1"/>
  <c r="X73" i="5" s="1"/>
  <c r="Y73" i="5" s="1"/>
  <c r="U73" i="5" a="1"/>
  <c r="U73" i="5"/>
  <c r="V73" i="5" s="1"/>
  <c r="R73" i="5"/>
  <c r="S73" i="5" s="1"/>
  <c r="O73" i="5"/>
  <c r="P73" i="5" s="1"/>
  <c r="L73" i="5"/>
  <c r="M73" i="5" s="1"/>
  <c r="I73" i="5"/>
  <c r="H73" i="5"/>
  <c r="AK72" i="5"/>
  <c r="AH72" i="5"/>
  <c r="AD72" i="5"/>
  <c r="AE72" i="5" s="1"/>
  <c r="AA72" i="5"/>
  <c r="AB72" i="5" s="1"/>
  <c r="X72" i="5" a="1"/>
  <c r="X72" i="5" s="1"/>
  <c r="Y72" i="5" s="1"/>
  <c r="U72" i="5" a="1"/>
  <c r="U72" i="5" s="1"/>
  <c r="V72" i="5" s="1"/>
  <c r="R72" i="5"/>
  <c r="S72" i="5" s="1"/>
  <c r="O72" i="5"/>
  <c r="P72" i="5" s="1"/>
  <c r="L72" i="5"/>
  <c r="M72" i="5" s="1"/>
  <c r="I72" i="5"/>
  <c r="H72" i="5"/>
  <c r="AK71" i="5"/>
  <c r="AH71" i="5"/>
  <c r="AD71" i="5"/>
  <c r="AE71" i="5" s="1"/>
  <c r="AA71" i="5"/>
  <c r="AB71" i="5" s="1"/>
  <c r="X71" i="5" a="1"/>
  <c r="X71" i="5" s="1"/>
  <c r="Y71" i="5" s="1"/>
  <c r="U71" i="5" a="1"/>
  <c r="U71" i="5" s="1"/>
  <c r="V71" i="5" s="1"/>
  <c r="R71" i="5"/>
  <c r="S71" i="5" s="1"/>
  <c r="O71" i="5"/>
  <c r="P71" i="5" s="1"/>
  <c r="L71" i="5"/>
  <c r="M71" i="5" s="1"/>
  <c r="I71" i="5"/>
  <c r="H71" i="5"/>
  <c r="AK70" i="5"/>
  <c r="AH70" i="5"/>
  <c r="AD70" i="5"/>
  <c r="AE70" i="5" s="1"/>
  <c r="AA70" i="5"/>
  <c r="AB70" i="5" s="1"/>
  <c r="X70" i="5" a="1"/>
  <c r="X70" i="5" s="1"/>
  <c r="Y70" i="5" s="1"/>
  <c r="U70" i="5" a="1"/>
  <c r="U70" i="5"/>
  <c r="V70" i="5" s="1"/>
  <c r="R70" i="5"/>
  <c r="S70" i="5" s="1"/>
  <c r="O70" i="5"/>
  <c r="P70" i="5" s="1"/>
  <c r="L70" i="5"/>
  <c r="M70" i="5" s="1"/>
  <c r="I70" i="5"/>
  <c r="H70" i="5"/>
  <c r="AK69" i="5"/>
  <c r="AH69" i="5"/>
  <c r="AD69" i="5"/>
  <c r="AE69" i="5" s="1"/>
  <c r="AA69" i="5"/>
  <c r="AB69" i="5" s="1"/>
  <c r="X69" i="5" a="1"/>
  <c r="X69" i="5" s="1"/>
  <c r="Y69" i="5" s="1"/>
  <c r="U69" i="5" a="1"/>
  <c r="U69" i="5" s="1"/>
  <c r="V69" i="5" s="1"/>
  <c r="R69" i="5"/>
  <c r="S69" i="5" s="1"/>
  <c r="O69" i="5"/>
  <c r="P69" i="5" s="1"/>
  <c r="L69" i="5"/>
  <c r="M69" i="5" s="1"/>
  <c r="I69" i="5"/>
  <c r="H69" i="5"/>
  <c r="AK68" i="5"/>
  <c r="AH68" i="5"/>
  <c r="AD68" i="5"/>
  <c r="AE68" i="5" s="1"/>
  <c r="AA68" i="5"/>
  <c r="AB68" i="5" s="1"/>
  <c r="X68" i="5" a="1"/>
  <c r="X68" i="5" s="1"/>
  <c r="Y68" i="5" s="1"/>
  <c r="U68" i="5" a="1"/>
  <c r="U68" i="5" s="1"/>
  <c r="V68" i="5" s="1"/>
  <c r="R68" i="5"/>
  <c r="S68" i="5" s="1"/>
  <c r="O68" i="5"/>
  <c r="P68" i="5" s="1"/>
  <c r="L68" i="5"/>
  <c r="M68" i="5" s="1"/>
  <c r="I68" i="5"/>
  <c r="H68" i="5"/>
  <c r="AK67" i="5"/>
  <c r="AH67" i="5"/>
  <c r="AD67" i="5"/>
  <c r="AE67" i="5" s="1"/>
  <c r="AA67" i="5"/>
  <c r="AB67" i="5" s="1"/>
  <c r="X67" i="5" a="1"/>
  <c r="X67" i="5" s="1"/>
  <c r="Y67" i="5" s="1"/>
  <c r="U67" i="5" a="1"/>
  <c r="U67" i="5"/>
  <c r="V67" i="5" s="1"/>
  <c r="R67" i="5"/>
  <c r="S67" i="5" s="1"/>
  <c r="O67" i="5"/>
  <c r="P67" i="5" s="1"/>
  <c r="L67" i="5"/>
  <c r="M67" i="5" s="1"/>
  <c r="I67" i="5"/>
  <c r="H67" i="5"/>
  <c r="AK66" i="5"/>
  <c r="AH66" i="5"/>
  <c r="AD66" i="5"/>
  <c r="AE66" i="5" s="1"/>
  <c r="AA66" i="5"/>
  <c r="AB66" i="5" s="1"/>
  <c r="X66" i="5" a="1"/>
  <c r="X66" i="5" s="1"/>
  <c r="Y66" i="5" s="1"/>
  <c r="U66" i="5" a="1"/>
  <c r="U66" i="5" s="1"/>
  <c r="V66" i="5" s="1"/>
  <c r="R66" i="5"/>
  <c r="S66" i="5" s="1"/>
  <c r="O66" i="5"/>
  <c r="P66" i="5" s="1"/>
  <c r="L66" i="5"/>
  <c r="M66" i="5" s="1"/>
  <c r="I66" i="5"/>
  <c r="H66" i="5"/>
  <c r="AK65" i="5"/>
  <c r="AH65" i="5"/>
  <c r="AD65" i="5"/>
  <c r="AE65" i="5" s="1"/>
  <c r="AA65" i="5"/>
  <c r="AB65" i="5" s="1"/>
  <c r="X65" i="5" a="1"/>
  <c r="X65" i="5" s="1"/>
  <c r="Y65" i="5" s="1"/>
  <c r="U65" i="5" a="1"/>
  <c r="U65" i="5" s="1"/>
  <c r="V65" i="5" s="1"/>
  <c r="R65" i="5"/>
  <c r="S65" i="5" s="1"/>
  <c r="O65" i="5"/>
  <c r="P65" i="5" s="1"/>
  <c r="L65" i="5"/>
  <c r="M65" i="5" s="1"/>
  <c r="I65" i="5"/>
  <c r="H65" i="5"/>
  <c r="AK64" i="5"/>
  <c r="AH64" i="5"/>
  <c r="AD64" i="5"/>
  <c r="AE64" i="5" s="1"/>
  <c r="AA64" i="5"/>
  <c r="AB64" i="5" s="1"/>
  <c r="X64" i="5" a="1"/>
  <c r="X64" i="5" s="1"/>
  <c r="Y64" i="5" s="1"/>
  <c r="U64" i="5" a="1"/>
  <c r="U64" i="5"/>
  <c r="V64" i="5" s="1"/>
  <c r="R64" i="5"/>
  <c r="S64" i="5" s="1"/>
  <c r="O64" i="5"/>
  <c r="P64" i="5" s="1"/>
  <c r="L64" i="5"/>
  <c r="M64" i="5" s="1"/>
  <c r="I64" i="5"/>
  <c r="H64" i="5"/>
  <c r="AM63" i="5"/>
  <c r="AK63" i="5"/>
  <c r="AH63" i="5"/>
  <c r="AD63" i="5"/>
  <c r="AE63" i="5" s="1"/>
  <c r="AA63" i="5"/>
  <c r="AB63" i="5" s="1"/>
  <c r="X63" i="5" a="1"/>
  <c r="X63" i="5" s="1"/>
  <c r="Y63" i="5" s="1"/>
  <c r="U63" i="5" a="1"/>
  <c r="U63" i="5" s="1"/>
  <c r="V63" i="5" s="1"/>
  <c r="R63" i="5"/>
  <c r="S63" i="5" s="1"/>
  <c r="O63" i="5"/>
  <c r="P63" i="5" s="1"/>
  <c r="L63" i="5"/>
  <c r="M63" i="5" s="1"/>
  <c r="I63" i="5"/>
  <c r="H63" i="5"/>
  <c r="AM62" i="5"/>
  <c r="AK62" i="5"/>
  <c r="AH62" i="5"/>
  <c r="AD62" i="5"/>
  <c r="AE62" i="5" s="1"/>
  <c r="AA62" i="5"/>
  <c r="AB62" i="5" s="1"/>
  <c r="X62" i="5" a="1"/>
  <c r="X62" i="5"/>
  <c r="Y62" i="5" s="1"/>
  <c r="U62" i="5" a="1"/>
  <c r="U62" i="5" s="1"/>
  <c r="V62" i="5" s="1"/>
  <c r="R62" i="5"/>
  <c r="S62" i="5" s="1"/>
  <c r="O62" i="5"/>
  <c r="P62" i="5" s="1"/>
  <c r="L62" i="5"/>
  <c r="M62" i="5" s="1"/>
  <c r="I62" i="5"/>
  <c r="H62" i="5"/>
  <c r="AM61" i="5"/>
  <c r="AK61" i="5"/>
  <c r="AH61" i="5"/>
  <c r="AD61" i="5"/>
  <c r="AE61" i="5" s="1"/>
  <c r="AA61" i="5"/>
  <c r="AB61" i="5" s="1"/>
  <c r="X61" i="5" a="1"/>
  <c r="X61" i="5"/>
  <c r="Y61" i="5" s="1"/>
  <c r="U61" i="5" a="1"/>
  <c r="U61" i="5"/>
  <c r="V61" i="5" s="1"/>
  <c r="R61" i="5"/>
  <c r="S61" i="5" s="1"/>
  <c r="O61" i="5"/>
  <c r="P61" i="5" s="1"/>
  <c r="M61" i="5"/>
  <c r="L61" i="5"/>
  <c r="I61" i="5"/>
  <c r="H61" i="5"/>
  <c r="AM60" i="5"/>
  <c r="AK60" i="5"/>
  <c r="AH60" i="5"/>
  <c r="AD60" i="5"/>
  <c r="AE60" i="5" s="1"/>
  <c r="AA60" i="5"/>
  <c r="AB60" i="5" s="1"/>
  <c r="X60" i="5" a="1"/>
  <c r="X60" i="5" s="1"/>
  <c r="Y60" i="5" s="1"/>
  <c r="U60" i="5" a="1"/>
  <c r="U60" i="5"/>
  <c r="V60" i="5" s="1"/>
  <c r="R60" i="5"/>
  <c r="S60" i="5" s="1"/>
  <c r="O60" i="5"/>
  <c r="P60" i="5" s="1"/>
  <c r="L60" i="5"/>
  <c r="M60" i="5" s="1"/>
  <c r="I60" i="5"/>
  <c r="H60" i="5"/>
  <c r="AM59" i="5"/>
  <c r="AK59" i="5"/>
  <c r="AH59" i="5"/>
  <c r="AD59" i="5"/>
  <c r="AE59" i="5" s="1"/>
  <c r="AA59" i="5"/>
  <c r="AB59" i="5" s="1"/>
  <c r="X59" i="5" a="1"/>
  <c r="X59" i="5" s="1"/>
  <c r="Y59" i="5" s="1"/>
  <c r="U59" i="5" a="1"/>
  <c r="U59" i="5" s="1"/>
  <c r="V59" i="5" s="1"/>
  <c r="R59" i="5"/>
  <c r="S59" i="5" s="1"/>
  <c r="O59" i="5"/>
  <c r="P59" i="5" s="1"/>
  <c r="L59" i="5"/>
  <c r="M59" i="5" s="1"/>
  <c r="I59" i="5"/>
  <c r="H59" i="5"/>
  <c r="AM58" i="5"/>
  <c r="AK58" i="5"/>
  <c r="AH58" i="5"/>
  <c r="AD58" i="5"/>
  <c r="AE58" i="5" s="1"/>
  <c r="AA58" i="5"/>
  <c r="AB58" i="5" s="1"/>
  <c r="X58" i="5" a="1"/>
  <c r="X58" i="5"/>
  <c r="Y58" i="5" s="1"/>
  <c r="U58" i="5" a="1"/>
  <c r="U58" i="5" s="1"/>
  <c r="V58" i="5" s="1"/>
  <c r="R58" i="5"/>
  <c r="S58" i="5" s="1"/>
  <c r="O58" i="5"/>
  <c r="P58" i="5" s="1"/>
  <c r="L58" i="5"/>
  <c r="M58" i="5" s="1"/>
  <c r="I58" i="5"/>
  <c r="H58" i="5"/>
  <c r="AM57" i="5"/>
  <c r="AK57" i="5"/>
  <c r="AH57" i="5"/>
  <c r="AD57" i="5"/>
  <c r="AE57" i="5" s="1"/>
  <c r="AA57" i="5"/>
  <c r="AB57" i="5" s="1"/>
  <c r="X57" i="5" a="1"/>
  <c r="X57" i="5"/>
  <c r="Y57" i="5" s="1"/>
  <c r="U57" i="5" a="1"/>
  <c r="U57" i="5"/>
  <c r="V57" i="5" s="1"/>
  <c r="R57" i="5"/>
  <c r="S57" i="5" s="1"/>
  <c r="O57" i="5"/>
  <c r="P57" i="5" s="1"/>
  <c r="L57" i="5"/>
  <c r="M57" i="5" s="1"/>
  <c r="I57" i="5"/>
  <c r="H57" i="5"/>
  <c r="AM56" i="5"/>
  <c r="AK56" i="5"/>
  <c r="AH56" i="5"/>
  <c r="AD56" i="5"/>
  <c r="AE56" i="5" s="1"/>
  <c r="AA56" i="5"/>
  <c r="AB56" i="5" s="1"/>
  <c r="X56" i="5" a="1"/>
  <c r="X56" i="5" s="1"/>
  <c r="Y56" i="5" s="1"/>
  <c r="U56" i="5" a="1"/>
  <c r="U56" i="5"/>
  <c r="V56" i="5" s="1"/>
  <c r="R56" i="5"/>
  <c r="S56" i="5" s="1"/>
  <c r="O56" i="5"/>
  <c r="P56" i="5" s="1"/>
  <c r="L56" i="5"/>
  <c r="M56" i="5" s="1"/>
  <c r="I56" i="5"/>
  <c r="H56" i="5"/>
  <c r="AM55" i="5"/>
  <c r="AK55" i="5"/>
  <c r="AH55" i="5"/>
  <c r="AD55" i="5"/>
  <c r="AE55" i="5" s="1"/>
  <c r="AA55" i="5"/>
  <c r="AB55" i="5" s="1"/>
  <c r="X55" i="5" a="1"/>
  <c r="X55" i="5" s="1"/>
  <c r="Y55" i="5" s="1"/>
  <c r="U55" i="5" a="1"/>
  <c r="U55" i="5" s="1"/>
  <c r="V55" i="5" s="1"/>
  <c r="R55" i="5"/>
  <c r="S55" i="5" s="1"/>
  <c r="O55" i="5"/>
  <c r="P55" i="5" s="1"/>
  <c r="L55" i="5"/>
  <c r="M55" i="5" s="1"/>
  <c r="I55" i="5"/>
  <c r="H55" i="5"/>
  <c r="AM54" i="5"/>
  <c r="AK54" i="5"/>
  <c r="AH54" i="5"/>
  <c r="AD54" i="5"/>
  <c r="AE54" i="5" s="1"/>
  <c r="AA54" i="5"/>
  <c r="AB54" i="5" s="1"/>
  <c r="X54" i="5" a="1"/>
  <c r="X54" i="5"/>
  <c r="Y54" i="5" s="1"/>
  <c r="U54" i="5" a="1"/>
  <c r="U54" i="5" s="1"/>
  <c r="V54" i="5" s="1"/>
  <c r="R54" i="5"/>
  <c r="S54" i="5" s="1"/>
  <c r="O54" i="5"/>
  <c r="P54" i="5" s="1"/>
  <c r="L54" i="5"/>
  <c r="M54" i="5" s="1"/>
  <c r="I54" i="5"/>
  <c r="H54" i="5"/>
  <c r="AM53" i="5"/>
  <c r="AK53" i="5"/>
  <c r="AH53" i="5"/>
  <c r="AD53" i="5"/>
  <c r="AE53" i="5" s="1"/>
  <c r="AA53" i="5"/>
  <c r="AB53" i="5" s="1"/>
  <c r="X53" i="5" a="1"/>
  <c r="X53" i="5"/>
  <c r="Y53" i="5" s="1"/>
  <c r="U53" i="5" a="1"/>
  <c r="U53" i="5"/>
  <c r="V53" i="5" s="1"/>
  <c r="R53" i="5"/>
  <c r="S53" i="5" s="1"/>
  <c r="O53" i="5"/>
  <c r="P53" i="5" s="1"/>
  <c r="L53" i="5"/>
  <c r="M53" i="5" s="1"/>
  <c r="I53" i="5"/>
  <c r="H53" i="5"/>
  <c r="AM52" i="5"/>
  <c r="AK52" i="5"/>
  <c r="AH52" i="5"/>
  <c r="AD52" i="5"/>
  <c r="AE52" i="5" s="1"/>
  <c r="AA52" i="5"/>
  <c r="AB52" i="5" s="1"/>
  <c r="X52" i="5" a="1"/>
  <c r="X52" i="5" s="1"/>
  <c r="Y52" i="5" s="1"/>
  <c r="U52" i="5" a="1"/>
  <c r="U52" i="5"/>
  <c r="V52" i="5" s="1"/>
  <c r="R52" i="5"/>
  <c r="S52" i="5" s="1"/>
  <c r="O52" i="5"/>
  <c r="P52" i="5" s="1"/>
  <c r="L52" i="5"/>
  <c r="M52" i="5" s="1"/>
  <c r="I52" i="5"/>
  <c r="H52" i="5"/>
  <c r="AM51" i="5"/>
  <c r="AK51" i="5"/>
  <c r="AH51" i="5"/>
  <c r="AD51" i="5"/>
  <c r="AE51" i="5" s="1"/>
  <c r="AA51" i="5"/>
  <c r="AB51" i="5" s="1"/>
  <c r="X51" i="5" a="1"/>
  <c r="X51" i="5" s="1"/>
  <c r="Y51" i="5" s="1"/>
  <c r="U51" i="5" a="1"/>
  <c r="U51" i="5" s="1"/>
  <c r="V51" i="5" s="1"/>
  <c r="R51" i="5"/>
  <c r="S51" i="5" s="1"/>
  <c r="O51" i="5"/>
  <c r="P51" i="5" s="1"/>
  <c r="L51" i="5"/>
  <c r="M51" i="5" s="1"/>
  <c r="I51" i="5"/>
  <c r="H51" i="5"/>
  <c r="AM50" i="5"/>
  <c r="AK50" i="5"/>
  <c r="AH50" i="5"/>
  <c r="AD50" i="5"/>
  <c r="AE50" i="5" s="1"/>
  <c r="AA50" i="5"/>
  <c r="AB50" i="5" s="1"/>
  <c r="X50" i="5" a="1"/>
  <c r="X50" i="5"/>
  <c r="Y50" i="5" s="1"/>
  <c r="U50" i="5" a="1"/>
  <c r="U50" i="5" s="1"/>
  <c r="V50" i="5" s="1"/>
  <c r="R50" i="5"/>
  <c r="S50" i="5" s="1"/>
  <c r="O50" i="5"/>
  <c r="P50" i="5" s="1"/>
  <c r="L50" i="5"/>
  <c r="M50" i="5" s="1"/>
  <c r="I50" i="5"/>
  <c r="H50" i="5"/>
  <c r="AM49" i="5"/>
  <c r="AK49" i="5"/>
  <c r="AH49" i="5"/>
  <c r="AD49" i="5"/>
  <c r="AE49" i="5" s="1"/>
  <c r="AA49" i="5"/>
  <c r="AB49" i="5" s="1"/>
  <c r="X49" i="5" a="1"/>
  <c r="X49" i="5"/>
  <c r="Y49" i="5" s="1"/>
  <c r="U49" i="5" a="1"/>
  <c r="U49" i="5"/>
  <c r="V49" i="5" s="1"/>
  <c r="R49" i="5"/>
  <c r="S49" i="5" s="1"/>
  <c r="O49" i="5"/>
  <c r="P49" i="5" s="1"/>
  <c r="L49" i="5"/>
  <c r="M49" i="5" s="1"/>
  <c r="I49" i="5"/>
  <c r="H49" i="5"/>
  <c r="AM48" i="5"/>
  <c r="AK48" i="5"/>
  <c r="AH48" i="5"/>
  <c r="AD48" i="5"/>
  <c r="AE48" i="5" s="1"/>
  <c r="AA48" i="5"/>
  <c r="AB48" i="5" s="1"/>
  <c r="X48" i="5" a="1"/>
  <c r="X48" i="5" s="1"/>
  <c r="Y48" i="5" s="1"/>
  <c r="U48" i="5" a="1"/>
  <c r="U48" i="5"/>
  <c r="V48" i="5" s="1"/>
  <c r="R48" i="5"/>
  <c r="S48" i="5" s="1"/>
  <c r="O48" i="5"/>
  <c r="P48" i="5" s="1"/>
  <c r="L48" i="5"/>
  <c r="M48" i="5" s="1"/>
  <c r="I48" i="5"/>
  <c r="H48" i="5"/>
  <c r="AM47" i="5"/>
  <c r="AK47" i="5"/>
  <c r="AH47" i="5"/>
  <c r="AD47" i="5"/>
  <c r="AE47" i="5" s="1"/>
  <c r="AA47" i="5"/>
  <c r="AB47" i="5" s="1"/>
  <c r="X47" i="5" a="1"/>
  <c r="X47" i="5" s="1"/>
  <c r="Y47" i="5" s="1"/>
  <c r="U47" i="5" a="1"/>
  <c r="U47" i="5" s="1"/>
  <c r="V47" i="5" s="1"/>
  <c r="R47" i="5"/>
  <c r="S47" i="5" s="1"/>
  <c r="O47" i="5"/>
  <c r="P47" i="5" s="1"/>
  <c r="L47" i="5"/>
  <c r="M47" i="5" s="1"/>
  <c r="I47" i="5"/>
  <c r="H47" i="5"/>
  <c r="AM46" i="5"/>
  <c r="AK46" i="5"/>
  <c r="AH46" i="5"/>
  <c r="AD46" i="5"/>
  <c r="AE46" i="5" s="1"/>
  <c r="AA46" i="5"/>
  <c r="AB46" i="5" s="1"/>
  <c r="X46" i="5" a="1"/>
  <c r="X46" i="5"/>
  <c r="Y46" i="5" s="1"/>
  <c r="U46" i="5" a="1"/>
  <c r="U46" i="5" s="1"/>
  <c r="V46" i="5" s="1"/>
  <c r="R46" i="5"/>
  <c r="S46" i="5" s="1"/>
  <c r="O46" i="5"/>
  <c r="P46" i="5" s="1"/>
  <c r="L46" i="5"/>
  <c r="M46" i="5" s="1"/>
  <c r="I46" i="5"/>
  <c r="H46" i="5"/>
  <c r="AM45" i="5"/>
  <c r="AK45" i="5"/>
  <c r="AH45" i="5"/>
  <c r="AD45" i="5"/>
  <c r="AE45" i="5" s="1"/>
  <c r="AA45" i="5"/>
  <c r="AB45" i="5" s="1"/>
  <c r="X45" i="5" a="1"/>
  <c r="X45" i="5"/>
  <c r="Y45" i="5" s="1"/>
  <c r="U45" i="5" a="1"/>
  <c r="U45" i="5"/>
  <c r="V45" i="5" s="1"/>
  <c r="R45" i="5"/>
  <c r="S45" i="5" s="1"/>
  <c r="O45" i="5"/>
  <c r="P45" i="5" s="1"/>
  <c r="L45" i="5"/>
  <c r="M45" i="5" s="1"/>
  <c r="I45" i="5"/>
  <c r="H45" i="5"/>
  <c r="AM44" i="5"/>
  <c r="AK44" i="5"/>
  <c r="AH44" i="5"/>
  <c r="AD44" i="5"/>
  <c r="AE44" i="5" s="1"/>
  <c r="AA44" i="5"/>
  <c r="AB44" i="5" s="1"/>
  <c r="X44" i="5" a="1"/>
  <c r="X44" i="5" s="1"/>
  <c r="Y44" i="5" s="1"/>
  <c r="U44" i="5" a="1"/>
  <c r="U44" i="5"/>
  <c r="V44" i="5" s="1"/>
  <c r="R44" i="5"/>
  <c r="S44" i="5" s="1"/>
  <c r="O44" i="5"/>
  <c r="P44" i="5" s="1"/>
  <c r="L44" i="5"/>
  <c r="M44" i="5" s="1"/>
  <c r="I44" i="5"/>
  <c r="H44" i="5"/>
  <c r="AM43" i="5"/>
  <c r="AK43" i="5"/>
  <c r="AH43" i="5"/>
  <c r="AD43" i="5"/>
  <c r="AE43" i="5" s="1"/>
  <c r="AA43" i="5"/>
  <c r="AB43" i="5" s="1"/>
  <c r="X43" i="5" a="1"/>
  <c r="X43" i="5" s="1"/>
  <c r="Y43" i="5" s="1"/>
  <c r="U43" i="5" a="1"/>
  <c r="U43" i="5" s="1"/>
  <c r="V43" i="5" s="1"/>
  <c r="R43" i="5"/>
  <c r="S43" i="5" s="1"/>
  <c r="O43" i="5"/>
  <c r="P43" i="5" s="1"/>
  <c r="L43" i="5"/>
  <c r="M43" i="5" s="1"/>
  <c r="I43" i="5"/>
  <c r="H43" i="5"/>
  <c r="AM42" i="5"/>
  <c r="AK42" i="5"/>
  <c r="AH42" i="5"/>
  <c r="AD42" i="5"/>
  <c r="AE42" i="5" s="1"/>
  <c r="AA42" i="5"/>
  <c r="AB42" i="5" s="1"/>
  <c r="X42" i="5" a="1"/>
  <c r="X42" i="5"/>
  <c r="Y42" i="5" s="1"/>
  <c r="U42" i="5" a="1"/>
  <c r="U42" i="5" s="1"/>
  <c r="V42" i="5" s="1"/>
  <c r="R42" i="5"/>
  <c r="S42" i="5" s="1"/>
  <c r="O42" i="5"/>
  <c r="P42" i="5" s="1"/>
  <c r="L42" i="5"/>
  <c r="M42" i="5" s="1"/>
  <c r="I42" i="5"/>
  <c r="H42" i="5"/>
  <c r="AM41" i="5"/>
  <c r="AK41" i="5"/>
  <c r="AH41" i="5"/>
  <c r="AD41" i="5"/>
  <c r="AE41" i="5" s="1"/>
  <c r="AA41" i="5"/>
  <c r="AB41" i="5" s="1"/>
  <c r="X41" i="5" a="1"/>
  <c r="X41" i="5"/>
  <c r="Y41" i="5" s="1"/>
  <c r="U41" i="5" a="1"/>
  <c r="U41" i="5"/>
  <c r="V41" i="5" s="1"/>
  <c r="R41" i="5"/>
  <c r="S41" i="5" s="1"/>
  <c r="O41" i="5"/>
  <c r="P41" i="5" s="1"/>
  <c r="L41" i="5"/>
  <c r="M41" i="5" s="1"/>
  <c r="I41" i="5"/>
  <c r="H41" i="5"/>
  <c r="AM40" i="5"/>
  <c r="AK40" i="5"/>
  <c r="AH40" i="5"/>
  <c r="AD40" i="5"/>
  <c r="AE40" i="5" s="1"/>
  <c r="AA40" i="5"/>
  <c r="AB40" i="5" s="1"/>
  <c r="X40" i="5" a="1"/>
  <c r="X40" i="5" s="1"/>
  <c r="Y40" i="5" s="1"/>
  <c r="U40" i="5" a="1"/>
  <c r="U40" i="5"/>
  <c r="V40" i="5" s="1"/>
  <c r="R40" i="5"/>
  <c r="S40" i="5" s="1"/>
  <c r="O40" i="5"/>
  <c r="P40" i="5" s="1"/>
  <c r="L40" i="5"/>
  <c r="M40" i="5" s="1"/>
  <c r="I40" i="5"/>
  <c r="H40" i="5"/>
  <c r="AM39" i="5"/>
  <c r="AK39" i="5"/>
  <c r="AH39" i="5"/>
  <c r="AD39" i="5"/>
  <c r="AE39" i="5" s="1"/>
  <c r="AA39" i="5"/>
  <c r="AB39" i="5" s="1"/>
  <c r="X39" i="5" a="1"/>
  <c r="X39" i="5" s="1"/>
  <c r="Y39" i="5" s="1"/>
  <c r="U39" i="5" a="1"/>
  <c r="U39" i="5" s="1"/>
  <c r="V39" i="5" s="1"/>
  <c r="R39" i="5"/>
  <c r="S39" i="5" s="1"/>
  <c r="O39" i="5"/>
  <c r="P39" i="5" s="1"/>
  <c r="L39" i="5"/>
  <c r="M39" i="5" s="1"/>
  <c r="I39" i="5"/>
  <c r="H39" i="5"/>
  <c r="AM38" i="5"/>
  <c r="AK38" i="5"/>
  <c r="AH38" i="5"/>
  <c r="AD38" i="5"/>
  <c r="AE38" i="5" s="1"/>
  <c r="AA38" i="5"/>
  <c r="AB38" i="5" s="1"/>
  <c r="X38" i="5" a="1"/>
  <c r="X38" i="5"/>
  <c r="Y38" i="5" s="1"/>
  <c r="U38" i="5" a="1"/>
  <c r="U38" i="5" s="1"/>
  <c r="V38" i="5" s="1"/>
  <c r="R38" i="5"/>
  <c r="S38" i="5" s="1"/>
  <c r="O38" i="5"/>
  <c r="P38" i="5" s="1"/>
  <c r="L38" i="5"/>
  <c r="M38" i="5" s="1"/>
  <c r="I38" i="5"/>
  <c r="H38" i="5"/>
  <c r="AM37" i="5"/>
  <c r="AK37" i="5"/>
  <c r="AH37" i="5"/>
  <c r="AD37" i="5"/>
  <c r="AE37" i="5" s="1"/>
  <c r="AA37" i="5"/>
  <c r="AB37" i="5" s="1"/>
  <c r="X37" i="5" a="1"/>
  <c r="X37" i="5"/>
  <c r="Y37" i="5" s="1"/>
  <c r="U37" i="5" a="1"/>
  <c r="U37" i="5"/>
  <c r="V37" i="5" s="1"/>
  <c r="R37" i="5"/>
  <c r="S37" i="5" s="1"/>
  <c r="O37" i="5"/>
  <c r="P37" i="5" s="1"/>
  <c r="L37" i="5"/>
  <c r="M37" i="5" s="1"/>
  <c r="I37" i="5"/>
  <c r="H37" i="5"/>
  <c r="AM36" i="5"/>
  <c r="AK36" i="5"/>
  <c r="AH36" i="5"/>
  <c r="AD36" i="5"/>
  <c r="AE36" i="5" s="1"/>
  <c r="AA36" i="5"/>
  <c r="AB36" i="5" s="1"/>
  <c r="X36" i="5" a="1"/>
  <c r="X36" i="5" s="1"/>
  <c r="Y36" i="5" s="1"/>
  <c r="U36" i="5" a="1"/>
  <c r="U36" i="5"/>
  <c r="V36" i="5" s="1"/>
  <c r="R36" i="5"/>
  <c r="S36" i="5" s="1"/>
  <c r="O36" i="5"/>
  <c r="P36" i="5" s="1"/>
  <c r="L36" i="5"/>
  <c r="M36" i="5" s="1"/>
  <c r="I36" i="5"/>
  <c r="H36" i="5"/>
  <c r="AM35" i="5"/>
  <c r="AK35" i="5"/>
  <c r="AH35" i="5"/>
  <c r="AD35" i="5"/>
  <c r="AE35" i="5" s="1"/>
  <c r="AA35" i="5"/>
  <c r="AB35" i="5" s="1"/>
  <c r="X35" i="5" a="1"/>
  <c r="X35" i="5" s="1"/>
  <c r="Y35" i="5" s="1"/>
  <c r="U35" i="5" a="1"/>
  <c r="U35" i="5" s="1"/>
  <c r="V35" i="5" s="1"/>
  <c r="R35" i="5"/>
  <c r="S35" i="5" s="1"/>
  <c r="O35" i="5"/>
  <c r="P35" i="5" s="1"/>
  <c r="L35" i="5"/>
  <c r="M35" i="5" s="1"/>
  <c r="I35" i="5"/>
  <c r="H35" i="5"/>
  <c r="AM34" i="5"/>
  <c r="AK34" i="5"/>
  <c r="AH34" i="5"/>
  <c r="AD34" i="5"/>
  <c r="AE34" i="5" s="1"/>
  <c r="AA34" i="5"/>
  <c r="AB34" i="5" s="1"/>
  <c r="X34" i="5" a="1"/>
  <c r="X34" i="5"/>
  <c r="Y34" i="5" s="1"/>
  <c r="U34" i="5" a="1"/>
  <c r="U34" i="5" s="1"/>
  <c r="V34" i="5" s="1"/>
  <c r="R34" i="5"/>
  <c r="S34" i="5" s="1"/>
  <c r="O34" i="5"/>
  <c r="P34" i="5" s="1"/>
  <c r="L34" i="5"/>
  <c r="M34" i="5" s="1"/>
  <c r="I34" i="5"/>
  <c r="H34" i="5"/>
  <c r="AM33" i="5"/>
  <c r="AK33" i="5"/>
  <c r="AH33" i="5"/>
  <c r="AD33" i="5"/>
  <c r="AE33" i="5" s="1"/>
  <c r="AA33" i="5"/>
  <c r="AB33" i="5" s="1"/>
  <c r="X33" i="5" a="1"/>
  <c r="X33" i="5"/>
  <c r="Y33" i="5" s="1"/>
  <c r="U33" i="5" a="1"/>
  <c r="U33" i="5"/>
  <c r="V33" i="5" s="1"/>
  <c r="R33" i="5"/>
  <c r="S33" i="5" s="1"/>
  <c r="O33" i="5"/>
  <c r="P33" i="5" s="1"/>
  <c r="L33" i="5"/>
  <c r="M33" i="5" s="1"/>
  <c r="I33" i="5"/>
  <c r="H33" i="5"/>
  <c r="AM32" i="5"/>
  <c r="AK32" i="5"/>
  <c r="AH32" i="5"/>
  <c r="AD32" i="5"/>
  <c r="AE32" i="5" s="1"/>
  <c r="AA32" i="5"/>
  <c r="AB32" i="5" s="1"/>
  <c r="X32" i="5" a="1"/>
  <c r="X32" i="5" s="1"/>
  <c r="Y32" i="5" s="1"/>
  <c r="U32" i="5" a="1"/>
  <c r="U32" i="5"/>
  <c r="V32" i="5" s="1"/>
  <c r="R32" i="5"/>
  <c r="S32" i="5" s="1"/>
  <c r="O32" i="5"/>
  <c r="P32" i="5" s="1"/>
  <c r="L32" i="5"/>
  <c r="M32" i="5" s="1"/>
  <c r="I32" i="5"/>
  <c r="H32" i="5"/>
  <c r="AM31" i="5"/>
  <c r="AK31" i="5"/>
  <c r="AH31" i="5"/>
  <c r="AD31" i="5"/>
  <c r="AE31" i="5" s="1"/>
  <c r="AA31" i="5"/>
  <c r="AB31" i="5" s="1"/>
  <c r="X31" i="5" a="1"/>
  <c r="X31" i="5" s="1"/>
  <c r="Y31" i="5" s="1"/>
  <c r="U31" i="5" a="1"/>
  <c r="U31" i="5" s="1"/>
  <c r="V31" i="5" s="1"/>
  <c r="R31" i="5"/>
  <c r="S31" i="5" s="1"/>
  <c r="O31" i="5"/>
  <c r="P31" i="5" s="1"/>
  <c r="L31" i="5"/>
  <c r="M31" i="5" s="1"/>
  <c r="I31" i="5"/>
  <c r="H31" i="5"/>
  <c r="AM30" i="5"/>
  <c r="AK30" i="5"/>
  <c r="AH30" i="5"/>
  <c r="AD30" i="5"/>
  <c r="AE30" i="5" s="1"/>
  <c r="AA30" i="5"/>
  <c r="AB30" i="5" s="1"/>
  <c r="X30" i="5" a="1"/>
  <c r="X30" i="5"/>
  <c r="Y30" i="5" s="1"/>
  <c r="U30" i="5" a="1"/>
  <c r="U30" i="5" s="1"/>
  <c r="V30" i="5" s="1"/>
  <c r="R30" i="5"/>
  <c r="S30" i="5" s="1"/>
  <c r="O30" i="5"/>
  <c r="P30" i="5" s="1"/>
  <c r="L30" i="5"/>
  <c r="M30" i="5" s="1"/>
  <c r="I30" i="5"/>
  <c r="H30" i="5"/>
  <c r="AM29" i="5"/>
  <c r="AK29" i="5"/>
  <c r="AH29" i="5"/>
  <c r="AD29" i="5"/>
  <c r="AE29" i="5" s="1"/>
  <c r="AA29" i="5"/>
  <c r="AB29" i="5" s="1"/>
  <c r="X29" i="5" a="1"/>
  <c r="X29" i="5"/>
  <c r="Y29" i="5" s="1"/>
  <c r="U29" i="5" a="1"/>
  <c r="U29" i="5"/>
  <c r="V29" i="5" s="1"/>
  <c r="R29" i="5"/>
  <c r="S29" i="5" s="1"/>
  <c r="O29" i="5"/>
  <c r="P29" i="5" s="1"/>
  <c r="L29" i="5"/>
  <c r="M29" i="5" s="1"/>
  <c r="I29" i="5"/>
  <c r="H29" i="5"/>
  <c r="AM28" i="5"/>
  <c r="AK28" i="5"/>
  <c r="AH28" i="5"/>
  <c r="AD28" i="5"/>
  <c r="AE28" i="5" s="1"/>
  <c r="AA28" i="5"/>
  <c r="AB28" i="5" s="1"/>
  <c r="X28" i="5" a="1"/>
  <c r="X28" i="5" s="1"/>
  <c r="Y28" i="5" s="1"/>
  <c r="U28" i="5" a="1"/>
  <c r="U28" i="5"/>
  <c r="V28" i="5" s="1"/>
  <c r="R28" i="5"/>
  <c r="S28" i="5" s="1"/>
  <c r="O28" i="5"/>
  <c r="P28" i="5" s="1"/>
  <c r="L28" i="5"/>
  <c r="M28" i="5" s="1"/>
  <c r="I28" i="5"/>
  <c r="H28" i="5"/>
  <c r="AM27" i="5"/>
  <c r="AK27" i="5"/>
  <c r="AH27" i="5"/>
  <c r="AD27" i="5"/>
  <c r="AE27" i="5" s="1"/>
  <c r="AA27" i="5"/>
  <c r="AB27" i="5" s="1"/>
  <c r="X27" i="5" a="1"/>
  <c r="X27" i="5" s="1"/>
  <c r="Y27" i="5" s="1"/>
  <c r="U27" i="5" a="1"/>
  <c r="U27" i="5" s="1"/>
  <c r="V27" i="5" s="1"/>
  <c r="R27" i="5"/>
  <c r="S27" i="5" s="1"/>
  <c r="O27" i="5"/>
  <c r="P27" i="5" s="1"/>
  <c r="L27" i="5"/>
  <c r="M27" i="5" s="1"/>
  <c r="I27" i="5"/>
  <c r="H27" i="5"/>
  <c r="AM26" i="5"/>
  <c r="AK26" i="5"/>
  <c r="AH26" i="5"/>
  <c r="AD26" i="5"/>
  <c r="AE26" i="5" s="1"/>
  <c r="AA26" i="5"/>
  <c r="AB26" i="5" s="1"/>
  <c r="X26" i="5" a="1"/>
  <c r="X26" i="5"/>
  <c r="Y26" i="5" s="1"/>
  <c r="U26" i="5" a="1"/>
  <c r="U26" i="5" s="1"/>
  <c r="V26" i="5" s="1"/>
  <c r="R26" i="5"/>
  <c r="S26" i="5" s="1"/>
  <c r="O26" i="5"/>
  <c r="P26" i="5" s="1"/>
  <c r="L26" i="5"/>
  <c r="M26" i="5" s="1"/>
  <c r="I26" i="5"/>
  <c r="H26" i="5"/>
  <c r="AM25" i="5"/>
  <c r="AK25" i="5"/>
  <c r="AH25" i="5"/>
  <c r="AD25" i="5"/>
  <c r="AE25" i="5" s="1"/>
  <c r="AA25" i="5"/>
  <c r="AB25" i="5" s="1"/>
  <c r="X25" i="5" a="1"/>
  <c r="X25" i="5"/>
  <c r="Y25" i="5" s="1"/>
  <c r="U25" i="5" a="1"/>
  <c r="U25" i="5"/>
  <c r="V25" i="5" s="1"/>
  <c r="R25" i="5"/>
  <c r="S25" i="5" s="1"/>
  <c r="O25" i="5"/>
  <c r="P25" i="5" s="1"/>
  <c r="L25" i="5"/>
  <c r="M25" i="5" s="1"/>
  <c r="I25" i="5"/>
  <c r="H25" i="5"/>
  <c r="AM24" i="5"/>
  <c r="AK24" i="5"/>
  <c r="AH24" i="5"/>
  <c r="AD24" i="5"/>
  <c r="AE24" i="5" s="1"/>
  <c r="AA24" i="5"/>
  <c r="AB24" i="5" s="1"/>
  <c r="X24" i="5" a="1"/>
  <c r="X24" i="5" s="1"/>
  <c r="Y24" i="5" s="1"/>
  <c r="U24" i="5" a="1"/>
  <c r="U24" i="5"/>
  <c r="V24" i="5" s="1"/>
  <c r="R24" i="5"/>
  <c r="S24" i="5" s="1"/>
  <c r="O24" i="5"/>
  <c r="P24" i="5" s="1"/>
  <c r="L24" i="5"/>
  <c r="M24" i="5" s="1"/>
  <c r="I24" i="5"/>
  <c r="H24" i="5"/>
  <c r="AM23" i="5"/>
  <c r="AK23" i="5"/>
  <c r="AH23" i="5"/>
  <c r="AD23" i="5"/>
  <c r="AE23" i="5" s="1"/>
  <c r="AA23" i="5"/>
  <c r="AB23" i="5" s="1"/>
  <c r="X23" i="5" a="1"/>
  <c r="X23" i="5" s="1"/>
  <c r="Y23" i="5" s="1"/>
  <c r="U23" i="5" a="1"/>
  <c r="U23" i="5" s="1"/>
  <c r="V23" i="5" s="1"/>
  <c r="R23" i="5"/>
  <c r="S23" i="5" s="1"/>
  <c r="O23" i="5"/>
  <c r="P23" i="5" s="1"/>
  <c r="L23" i="5"/>
  <c r="M23" i="5" s="1"/>
  <c r="I23" i="5"/>
  <c r="H23" i="5"/>
  <c r="AM22" i="5"/>
  <c r="AK22" i="5"/>
  <c r="AH22" i="5"/>
  <c r="AD22" i="5"/>
  <c r="AE22" i="5" s="1"/>
  <c r="AA22" i="5"/>
  <c r="AB22" i="5" s="1"/>
  <c r="X22" i="5" a="1"/>
  <c r="X22" i="5"/>
  <c r="Y22" i="5" s="1"/>
  <c r="U22" i="5" a="1"/>
  <c r="U22" i="5" s="1"/>
  <c r="V22" i="5" s="1"/>
  <c r="R22" i="5"/>
  <c r="S22" i="5" s="1"/>
  <c r="O22" i="5"/>
  <c r="P22" i="5" s="1"/>
  <c r="L22" i="5"/>
  <c r="M22" i="5" s="1"/>
  <c r="I22" i="5"/>
  <c r="H22" i="5"/>
  <c r="AM21" i="5"/>
  <c r="AK21" i="5"/>
  <c r="AH21" i="5"/>
  <c r="AD21" i="5"/>
  <c r="AE21" i="5" s="1"/>
  <c r="AA21" i="5"/>
  <c r="AB21" i="5" s="1"/>
  <c r="X21" i="5" a="1"/>
  <c r="X21" i="5"/>
  <c r="Y21" i="5" s="1"/>
  <c r="U21" i="5" a="1"/>
  <c r="U21" i="5"/>
  <c r="V21" i="5" s="1"/>
  <c r="R21" i="5"/>
  <c r="S21" i="5" s="1"/>
  <c r="O21" i="5"/>
  <c r="P21" i="5" s="1"/>
  <c r="L21" i="5"/>
  <c r="M21" i="5" s="1"/>
  <c r="I21" i="5"/>
  <c r="H21" i="5"/>
  <c r="AM20" i="5"/>
  <c r="AK20" i="5"/>
  <c r="AH20" i="5"/>
  <c r="AD20" i="5"/>
  <c r="AE20" i="5" s="1"/>
  <c r="AA20" i="5"/>
  <c r="AB20" i="5" s="1"/>
  <c r="X20" i="5" a="1"/>
  <c r="X20" i="5" s="1"/>
  <c r="Y20" i="5" s="1"/>
  <c r="U20" i="5" a="1"/>
  <c r="U20" i="5"/>
  <c r="V20" i="5" s="1"/>
  <c r="R20" i="5"/>
  <c r="S20" i="5" s="1"/>
  <c r="O20" i="5"/>
  <c r="P20" i="5" s="1"/>
  <c r="L20" i="5"/>
  <c r="M20" i="5" s="1"/>
  <c r="I20" i="5"/>
  <c r="H20" i="5"/>
  <c r="AM19" i="5"/>
  <c r="AK19" i="5"/>
  <c r="AH19" i="5"/>
  <c r="AD19" i="5"/>
  <c r="AE19" i="5" s="1"/>
  <c r="AA19" i="5"/>
  <c r="AB19" i="5" s="1"/>
  <c r="X19" i="5" a="1"/>
  <c r="X19" i="5" s="1"/>
  <c r="Y19" i="5" s="1"/>
  <c r="U19" i="5" a="1"/>
  <c r="U19" i="5" s="1"/>
  <c r="V19" i="5" s="1"/>
  <c r="R19" i="5"/>
  <c r="S19" i="5" s="1"/>
  <c r="O19" i="5"/>
  <c r="P19" i="5" s="1"/>
  <c r="L19" i="5"/>
  <c r="M19" i="5" s="1"/>
  <c r="I19" i="5"/>
  <c r="H19" i="5"/>
  <c r="AM18" i="5"/>
  <c r="AK18" i="5"/>
  <c r="AH18" i="5"/>
  <c r="AD18" i="5"/>
  <c r="AE18" i="5" s="1"/>
  <c r="AA18" i="5"/>
  <c r="AB18" i="5" s="1"/>
  <c r="X18" i="5" a="1"/>
  <c r="X18" i="5"/>
  <c r="Y18" i="5" s="1"/>
  <c r="U18" i="5" a="1"/>
  <c r="U18" i="5" s="1"/>
  <c r="V18" i="5" s="1"/>
  <c r="R18" i="5"/>
  <c r="S18" i="5" s="1"/>
  <c r="O18" i="5"/>
  <c r="P18" i="5" s="1"/>
  <c r="L18" i="5"/>
  <c r="M18" i="5" s="1"/>
  <c r="I18" i="5"/>
  <c r="H18" i="5"/>
  <c r="AM17" i="5"/>
  <c r="AK17" i="5"/>
  <c r="AH17" i="5"/>
  <c r="AD17" i="5"/>
  <c r="AE17" i="5" s="1"/>
  <c r="AA17" i="5"/>
  <c r="AB17" i="5" s="1"/>
  <c r="X17" i="5" a="1"/>
  <c r="X17" i="5"/>
  <c r="Y17" i="5" s="1"/>
  <c r="U17" i="5" a="1"/>
  <c r="U17" i="5"/>
  <c r="V17" i="5" s="1"/>
  <c r="R17" i="5"/>
  <c r="S17" i="5" s="1"/>
  <c r="O17" i="5"/>
  <c r="P17" i="5" s="1"/>
  <c r="L17" i="5"/>
  <c r="M17" i="5" s="1"/>
  <c r="I17" i="5"/>
  <c r="H17" i="5"/>
  <c r="AM16" i="5"/>
  <c r="AK16" i="5"/>
  <c r="AH16" i="5"/>
  <c r="AD16" i="5"/>
  <c r="AE16" i="5" s="1"/>
  <c r="AA16" i="5"/>
  <c r="AB16" i="5" s="1"/>
  <c r="X16" i="5" a="1"/>
  <c r="X16" i="5" s="1"/>
  <c r="Y16" i="5" s="1"/>
  <c r="U16" i="5" a="1"/>
  <c r="U16" i="5"/>
  <c r="V16" i="5" s="1"/>
  <c r="R16" i="5"/>
  <c r="S16" i="5" s="1"/>
  <c r="O16" i="5"/>
  <c r="P16" i="5" s="1"/>
  <c r="L16" i="5"/>
  <c r="M16" i="5" s="1"/>
  <c r="I16" i="5"/>
  <c r="H16" i="5"/>
  <c r="AM15" i="5"/>
  <c r="AK15" i="5"/>
  <c r="AH15" i="5"/>
  <c r="AD15" i="5"/>
  <c r="AE15" i="5" s="1"/>
  <c r="AA15" i="5"/>
  <c r="AB15" i="5" s="1"/>
  <c r="X15" i="5" a="1"/>
  <c r="X15" i="5" s="1"/>
  <c r="Y15" i="5" s="1"/>
  <c r="U15" i="5" a="1"/>
  <c r="U15" i="5" s="1"/>
  <c r="V15" i="5" s="1"/>
  <c r="R15" i="5"/>
  <c r="S15" i="5" s="1"/>
  <c r="O15" i="5"/>
  <c r="P15" i="5" s="1"/>
  <c r="L15" i="5"/>
  <c r="M15" i="5" s="1"/>
  <c r="I15" i="5"/>
  <c r="H15" i="5"/>
  <c r="AM14" i="5"/>
  <c r="AK14" i="5"/>
  <c r="AH14" i="5"/>
  <c r="AD14" i="5"/>
  <c r="AE14" i="5" s="1"/>
  <c r="AA14" i="5"/>
  <c r="AB14" i="5" s="1"/>
  <c r="X14" i="5" a="1"/>
  <c r="X14" i="5"/>
  <c r="Y14" i="5" s="1"/>
  <c r="U14" i="5" a="1"/>
  <c r="U14" i="5" s="1"/>
  <c r="V14" i="5" s="1"/>
  <c r="R14" i="5"/>
  <c r="S14" i="5" s="1"/>
  <c r="O14" i="5"/>
  <c r="P14" i="5" s="1"/>
  <c r="L14" i="5"/>
  <c r="M14" i="5" s="1"/>
  <c r="I14" i="5"/>
  <c r="H14" i="5"/>
  <c r="AM13" i="5"/>
  <c r="AK13" i="5"/>
  <c r="AH13" i="5"/>
  <c r="AD13" i="5"/>
  <c r="AE13" i="5" s="1"/>
  <c r="AA13" i="5"/>
  <c r="AB13" i="5" s="1"/>
  <c r="X13" i="5" a="1"/>
  <c r="X13" i="5"/>
  <c r="Y13" i="5" s="1"/>
  <c r="U13" i="5" a="1"/>
  <c r="U13" i="5"/>
  <c r="V13" i="5" s="1"/>
  <c r="R13" i="5"/>
  <c r="S13" i="5" s="1"/>
  <c r="O13" i="5"/>
  <c r="P13" i="5" s="1"/>
  <c r="L13" i="5"/>
  <c r="M13" i="5" s="1"/>
  <c r="I13" i="5"/>
  <c r="H13" i="5"/>
  <c r="AM12" i="5"/>
  <c r="AK12" i="5"/>
  <c r="AH12" i="5"/>
  <c r="AD12" i="5"/>
  <c r="AE12" i="5" s="1"/>
  <c r="AA12" i="5"/>
  <c r="AB12" i="5" s="1"/>
  <c r="X12" i="5" a="1"/>
  <c r="X12" i="5" s="1"/>
  <c r="Y12" i="5" s="1"/>
  <c r="U12" i="5" a="1"/>
  <c r="U12" i="5"/>
  <c r="V12" i="5" s="1"/>
  <c r="R12" i="5"/>
  <c r="S12" i="5" s="1"/>
  <c r="O12" i="5"/>
  <c r="P12" i="5" s="1"/>
  <c r="L12" i="5"/>
  <c r="M12" i="5" s="1"/>
  <c r="I12" i="5"/>
  <c r="H12" i="5"/>
  <c r="AM11" i="5"/>
  <c r="AK11" i="5"/>
  <c r="AH11" i="5"/>
  <c r="AD11" i="5"/>
  <c r="AE11" i="5" s="1"/>
  <c r="AA11" i="5"/>
  <c r="AB11" i="5" s="1"/>
  <c r="X11" i="5" a="1"/>
  <c r="X11" i="5" s="1"/>
  <c r="Y11" i="5" s="1"/>
  <c r="U11" i="5" a="1"/>
  <c r="U11" i="5" s="1"/>
  <c r="V11" i="5" s="1"/>
  <c r="R11" i="5"/>
  <c r="S11" i="5" s="1"/>
  <c r="O11" i="5"/>
  <c r="P11" i="5" s="1"/>
  <c r="L11" i="5"/>
  <c r="M11" i="5" s="1"/>
  <c r="I11" i="5"/>
  <c r="H11" i="5"/>
  <c r="AM10" i="5"/>
  <c r="AK10" i="5"/>
  <c r="AH10" i="5"/>
  <c r="AD10" i="5"/>
  <c r="AE10" i="5" s="1"/>
  <c r="AA10" i="5"/>
  <c r="AB10" i="5" s="1"/>
  <c r="X10" i="5" a="1"/>
  <c r="X10" i="5"/>
  <c r="Y10" i="5" s="1"/>
  <c r="U10" i="5" a="1"/>
  <c r="U10" i="5" s="1"/>
  <c r="V10" i="5" s="1"/>
  <c r="R10" i="5"/>
  <c r="S10" i="5" s="1"/>
  <c r="O10" i="5"/>
  <c r="P10" i="5" s="1"/>
  <c r="L10" i="5"/>
  <c r="M10" i="5" s="1"/>
  <c r="I10" i="5"/>
  <c r="H10" i="5"/>
  <c r="AM9" i="5"/>
  <c r="AK9" i="5"/>
  <c r="AH9" i="5"/>
  <c r="AD9" i="5"/>
  <c r="AE9" i="5" s="1"/>
  <c r="AA9" i="5"/>
  <c r="AB9" i="5" s="1"/>
  <c r="X9" i="5" a="1"/>
  <c r="X9" i="5"/>
  <c r="Y9" i="5" s="1"/>
  <c r="U9" i="5" a="1"/>
  <c r="U9" i="5"/>
  <c r="V9" i="5" s="1"/>
  <c r="R9" i="5"/>
  <c r="S9" i="5" s="1"/>
  <c r="O9" i="5"/>
  <c r="P9" i="5" s="1"/>
  <c r="L9" i="5"/>
  <c r="M9" i="5" s="1"/>
  <c r="I9" i="5"/>
  <c r="H9" i="5"/>
  <c r="AM8" i="5"/>
  <c r="AK8" i="5"/>
  <c r="AH8" i="5"/>
  <c r="AD8" i="5"/>
  <c r="AE8" i="5" s="1"/>
  <c r="AA8" i="5"/>
  <c r="AB8" i="5" s="1"/>
  <c r="X8" i="5" a="1"/>
  <c r="X8" i="5" s="1"/>
  <c r="Y8" i="5" s="1"/>
  <c r="U8" i="5" a="1"/>
  <c r="U8" i="5"/>
  <c r="V8" i="5" s="1"/>
  <c r="R8" i="5"/>
  <c r="S8" i="5" s="1"/>
  <c r="O8" i="5"/>
  <c r="P8" i="5" s="1"/>
  <c r="L8" i="5"/>
  <c r="M8" i="5" s="1"/>
  <c r="I8" i="5"/>
  <c r="H8" i="5"/>
  <c r="AM7" i="5"/>
  <c r="AK7" i="5"/>
  <c r="AH7" i="5"/>
  <c r="AD7" i="5"/>
  <c r="AE7" i="5" s="1"/>
  <c r="AA7" i="5"/>
  <c r="AB7" i="5" s="1"/>
  <c r="X7" i="5" a="1"/>
  <c r="X7" i="5" s="1"/>
  <c r="Y7" i="5" s="1"/>
  <c r="U7" i="5" a="1"/>
  <c r="U7" i="5" s="1"/>
  <c r="V7" i="5" s="1"/>
  <c r="R7" i="5"/>
  <c r="S7" i="5" s="1"/>
  <c r="O7" i="5"/>
  <c r="P7" i="5" s="1"/>
  <c r="L7" i="5"/>
  <c r="M7" i="5" s="1"/>
  <c r="I7" i="5"/>
  <c r="H7" i="5"/>
  <c r="AM6" i="5"/>
  <c r="AK6" i="5"/>
  <c r="AH6" i="5"/>
  <c r="AD6" i="5"/>
  <c r="AE6" i="5" s="1"/>
  <c r="AA6" i="5"/>
  <c r="AB6" i="5" s="1"/>
  <c r="X6" i="5" a="1"/>
  <c r="X6" i="5"/>
  <c r="Y6" i="5" s="1"/>
  <c r="U6" i="5" a="1"/>
  <c r="U6" i="5" s="1"/>
  <c r="V6" i="5" s="1"/>
  <c r="R6" i="5"/>
  <c r="S6" i="5" s="1"/>
  <c r="O6" i="5"/>
  <c r="P6" i="5" s="1"/>
  <c r="L6" i="5"/>
  <c r="M6" i="5" s="1"/>
  <c r="I6" i="5"/>
  <c r="H6" i="5"/>
  <c r="AM5" i="5"/>
  <c r="AK5" i="5"/>
  <c r="AH5" i="5"/>
  <c r="AD5" i="5"/>
  <c r="AE5" i="5" s="1"/>
  <c r="AA5" i="5"/>
  <c r="AB5" i="5" s="1"/>
  <c r="X5" i="5" a="1"/>
  <c r="X5" i="5"/>
  <c r="Y5" i="5" s="1"/>
  <c r="U5" i="5" a="1"/>
  <c r="U5" i="5"/>
  <c r="V5" i="5" s="1"/>
  <c r="R5" i="5"/>
  <c r="S5" i="5" s="1"/>
  <c r="O5" i="5"/>
  <c r="P5" i="5" s="1"/>
  <c r="L5" i="5"/>
  <c r="M5" i="5" s="1"/>
  <c r="I5" i="5"/>
  <c r="H5" i="5"/>
  <c r="AM4" i="5"/>
  <c r="AK4" i="5"/>
  <c r="AH4" i="5"/>
  <c r="AD4" i="5"/>
  <c r="AE4" i="5" s="1"/>
  <c r="AA4" i="5"/>
  <c r="AB4" i="5" s="1"/>
  <c r="X4" i="5" a="1"/>
  <c r="X4" i="5" s="1"/>
  <c r="Y4" i="5" s="1"/>
  <c r="U4" i="5" a="1"/>
  <c r="U4" i="5"/>
  <c r="V4" i="5" s="1"/>
  <c r="R4" i="5"/>
  <c r="S4" i="5" s="1"/>
  <c r="O4" i="5"/>
  <c r="P4" i="5" s="1"/>
  <c r="L4" i="5"/>
  <c r="M4" i="5" s="1"/>
  <c r="I4" i="5"/>
  <c r="H4" i="5"/>
  <c r="AM3" i="5"/>
  <c r="AK3" i="5"/>
  <c r="AH3" i="5"/>
  <c r="AD3" i="5"/>
  <c r="AE3" i="5" s="1"/>
  <c r="AA3" i="5"/>
  <c r="AB3" i="5" s="1"/>
  <c r="X3" i="5" a="1"/>
  <c r="X3" i="5" s="1"/>
  <c r="Y3" i="5" s="1"/>
  <c r="U3" i="5" a="1"/>
  <c r="U3" i="5" s="1"/>
  <c r="V3" i="5" s="1"/>
  <c r="R3" i="5"/>
  <c r="S3" i="5" s="1"/>
  <c r="O3" i="5"/>
  <c r="P3" i="5" s="1"/>
  <c r="L3" i="5"/>
  <c r="M3" i="5" s="1"/>
  <c r="I3" i="5"/>
  <c r="H3" i="5"/>
  <c r="AM2" i="5"/>
  <c r="AK2" i="5"/>
  <c r="AH2" i="5"/>
  <c r="AD2" i="5"/>
  <c r="AE2" i="5" s="1"/>
  <c r="AA2" i="5"/>
  <c r="AB2" i="5" s="1"/>
  <c r="X2" i="5" a="1"/>
  <c r="X2" i="5"/>
  <c r="Y2" i="5" s="1"/>
  <c r="U2" i="5" a="1"/>
  <c r="U2" i="5" s="1"/>
  <c r="V2" i="5" s="1"/>
  <c r="R2" i="5"/>
  <c r="S2" i="5" s="1"/>
  <c r="O2" i="5"/>
  <c r="P2" i="5" s="1"/>
  <c r="L2" i="5"/>
  <c r="M2" i="5" s="1"/>
  <c r="I2" i="5"/>
  <c r="H2" i="5"/>
  <c r="AL4" i="3"/>
  <c r="AK4" i="3"/>
  <c r="AJ4" i="3"/>
  <c r="AI4" i="3"/>
  <c r="AL8" i="3"/>
  <c r="AK8" i="3"/>
  <c r="AJ8" i="3"/>
  <c r="AI8" i="3"/>
  <c r="AL2" i="3"/>
  <c r="AK2" i="3"/>
  <c r="AJ2" i="3"/>
  <c r="AI2" i="3"/>
  <c r="AL7" i="3"/>
  <c r="AK7" i="3"/>
  <c r="AJ7" i="3"/>
  <c r="AI7" i="3"/>
  <c r="AL3" i="3"/>
  <c r="AK3" i="3"/>
  <c r="AJ3" i="3"/>
  <c r="AI3" i="3"/>
  <c r="AL9" i="3"/>
  <c r="AK9" i="3"/>
  <c r="AJ9" i="3"/>
  <c r="AI9" i="3"/>
  <c r="AL6" i="3"/>
  <c r="AK6" i="3"/>
  <c r="AJ6" i="3"/>
  <c r="AI6" i="3"/>
  <c r="AL5" i="3"/>
  <c r="AK5" i="3"/>
  <c r="AJ5" i="3"/>
  <c r="AI5" i="3"/>
  <c r="AL10" i="3"/>
  <c r="AK10" i="3"/>
  <c r="AJ10" i="3"/>
  <c r="AI10" i="3"/>
</calcChain>
</file>

<file path=xl/sharedStrings.xml><?xml version="1.0" encoding="utf-8"?>
<sst xmlns="http://schemas.openxmlformats.org/spreadsheetml/2006/main" count="28400" uniqueCount="3724">
  <si>
    <t>ID Call</t>
  </si>
  <si>
    <t>Check In</t>
  </si>
  <si>
    <t>Tanggal</t>
  </si>
  <si>
    <t>Bulan</t>
  </si>
  <si>
    <t>ID MDS</t>
  </si>
  <si>
    <t>Nama MDS</t>
  </si>
  <si>
    <t>PIC</t>
  </si>
  <si>
    <t>Area MDS</t>
  </si>
  <si>
    <t>Region MDS</t>
  </si>
  <si>
    <t>Kode Customer</t>
  </si>
  <si>
    <t>Nama Customer</t>
  </si>
  <si>
    <t>No HP Customer</t>
  </si>
  <si>
    <t>Kabupaten</t>
  </si>
  <si>
    <t>Kecamatan</t>
  </si>
  <si>
    <t>Provinsi</t>
  </si>
  <si>
    <t>Alamat</t>
  </si>
  <si>
    <t>Detail Klasifikasi</t>
  </si>
  <si>
    <t>Klasifikasi</t>
  </si>
  <si>
    <t>Tipe Customer</t>
  </si>
  <si>
    <t>Sekolah</t>
  </si>
  <si>
    <t>Nama Cluster Firestart</t>
  </si>
  <si>
    <t>Koordinat RO</t>
  </si>
  <si>
    <t>Koordinat Call</t>
  </si>
  <si>
    <t>Jarak (Meter)</t>
  </si>
  <si>
    <t>Kesesuaian Titik</t>
  </si>
  <si>
    <t>Foto Display</t>
  </si>
  <si>
    <t>Peserta Display Wow Operator</t>
  </si>
  <si>
    <t>Peserta Loyalty Sachet</t>
  </si>
  <si>
    <t>Project OTG</t>
  </si>
  <si>
    <t>Nama Distributor</t>
  </si>
  <si>
    <t>Kecamatan Distributor</t>
  </si>
  <si>
    <t>Project 1</t>
  </si>
  <si>
    <t>Project 2</t>
  </si>
  <si>
    <t>Check Out</t>
  </si>
  <si>
    <t>Durasi</t>
  </si>
  <si>
    <t>SKU Order</t>
  </si>
  <si>
    <t>Total Order</t>
  </si>
  <si>
    <t>SKU NS</t>
  </si>
  <si>
    <t>SKU HILO</t>
  </si>
  <si>
    <t>Omzet NS</t>
  </si>
  <si>
    <t>Omzet HILO</t>
  </si>
  <si>
    <t>Av NS</t>
  </si>
  <si>
    <t>Av HILO</t>
  </si>
  <si>
    <t>Upload Struk</t>
  </si>
  <si>
    <t>Firestart NS</t>
  </si>
  <si>
    <t>Firestart Hilo</t>
  </si>
  <si>
    <t>Status Sekolah</t>
  </si>
  <si>
    <t>6CALL-C7DB08E4</t>
  </si>
  <si>
    <t>10.00.15</t>
  </si>
  <si>
    <t>MDS.BARA5</t>
  </si>
  <si>
    <t>Willyems</t>
  </si>
  <si>
    <t>Luqman Bijantara</t>
  </si>
  <si>
    <t>Sumba</t>
  </si>
  <si>
    <t>Bara</t>
  </si>
  <si>
    <t>6d14dd5a</t>
  </si>
  <si>
    <t>WGP TK Om koro</t>
  </si>
  <si>
    <t>Sumba Timur</t>
  </si>
  <si>
    <t>Kota Waingapu</t>
  </si>
  <si>
    <t>Nusa Tenggara Timur</t>
  </si>
  <si>
    <t>Retail - Toko Kelontong</t>
  </si>
  <si>
    <t>Retail</t>
  </si>
  <si>
    <t>Tidak ada</t>
  </si>
  <si>
    <t>0.000000, 0.000000</t>
  </si>
  <si>
    <t>DALAM RADIUS</t>
  </si>
  <si>
    <t>6CALL-427A876C</t>
  </si>
  <si>
    <t>10.27.02</t>
  </si>
  <si>
    <t>5e591db3</t>
  </si>
  <si>
    <t>Wgp tk tasmar</t>
  </si>
  <si>
    <t>6CALL-BA0257A8</t>
  </si>
  <si>
    <t>10.59.33</t>
  </si>
  <si>
    <t>8fe34d80</t>
  </si>
  <si>
    <t>WGP TK Arion</t>
  </si>
  <si>
    <t>-9.662030, 120.244979</t>
  </si>
  <si>
    <t>DILUAR RADIUS</t>
  </si>
  <si>
    <t>11.00.20</t>
  </si>
  <si>
    <t>6CALL-1EF810ED</t>
  </si>
  <si>
    <t>11.19.59</t>
  </si>
  <si>
    <t>c51b2ab7</t>
  </si>
  <si>
    <t>WGP KS 365</t>
  </si>
  <si>
    <t>6CALL-673546FB</t>
  </si>
  <si>
    <t>08.18.06</t>
  </si>
  <si>
    <t>MDS.SBW2</t>
  </si>
  <si>
    <t>Veri Febriyanto</t>
  </si>
  <si>
    <t>Ignatius Jodi Lastantyo</t>
  </si>
  <si>
    <t>Sumbawa</t>
  </si>
  <si>
    <t>4cd61e8c</t>
  </si>
  <si>
    <t>Sumbawa TR tunggal jaya</t>
  </si>
  <si>
    <t>Nusa Tenggara Barat</t>
  </si>
  <si>
    <t>-8.498535, 117.422926</t>
  </si>
  <si>
    <t>-8.504525, 117.425121</t>
  </si>
  <si>
    <t>6CALL-9A3843C6</t>
  </si>
  <si>
    <t>08.34.15</t>
  </si>
  <si>
    <t>MDS.BIMA3</t>
  </si>
  <si>
    <t>Desi Andriani</t>
  </si>
  <si>
    <t>Bima</t>
  </si>
  <si>
    <t>ecf65fde</t>
  </si>
  <si>
    <t>Bima TR Aba Nove Pasar</t>
  </si>
  <si>
    <t>Dompu</t>
  </si>
  <si>
    <t>Manggelewa</t>
  </si>
  <si>
    <t>SDN 11 MANGGALEWA</t>
  </si>
  <si>
    <t>-8.522523, 118.315486</t>
  </si>
  <si>
    <t>-8.517334, 118.327524</t>
  </si>
  <si>
    <t>6CALL-54FE5A4B</t>
  </si>
  <si>
    <t>08.57.35</t>
  </si>
  <si>
    <t>MDS.LOTIM6</t>
  </si>
  <si>
    <t>Yudi Kurniawan</t>
  </si>
  <si>
    <t>Muhammad Arief Gunawan</t>
  </si>
  <si>
    <t>lombok timur</t>
  </si>
  <si>
    <t>29e7837a</t>
  </si>
  <si>
    <t>LOMBOK TR HENI IBU PASAR MASBAGIK</t>
  </si>
  <si>
    <t>Lombok Timur</t>
  </si>
  <si>
    <t>Masbagik</t>
  </si>
  <si>
    <t>Retail - Toko Snack</t>
  </si>
  <si>
    <t>BUKAN SEKOLAH</t>
  </si>
  <si>
    <t>NON CLUSTER</t>
  </si>
  <si>
    <t>-8.630485, 116.484919</t>
  </si>
  <si>
    <t>-8.630849, 116.485053</t>
  </si>
  <si>
    <t>6CALL-4746A228</t>
  </si>
  <si>
    <t>MDS.BARA15</t>
  </si>
  <si>
    <t>Taufik</t>
  </si>
  <si>
    <t>6NFI.80B2BCF9</t>
  </si>
  <si>
    <t>Bima tr berkah talabiu</t>
  </si>
  <si>
    <t>Woha</t>
  </si>
  <si>
    <t>Desa talabiu</t>
  </si>
  <si>
    <t>Bukan Sekolah</t>
  </si>
  <si>
    <t>Toko</t>
  </si>
  <si>
    <t>-8.557738, 118.693902</t>
  </si>
  <si>
    <t>-8.557776, 118.693755</t>
  </si>
  <si>
    <t>6CALL-1CE7F3B0</t>
  </si>
  <si>
    <t>09.14.41</t>
  </si>
  <si>
    <t>0e2b8cac</t>
  </si>
  <si>
    <t>LOMBOK TR LIANA BAPAK PASAR MASBAGIK</t>
  </si>
  <si>
    <t>-8.630647, 116.484950</t>
  </si>
  <si>
    <t>-8.630610, 116.485030</t>
  </si>
  <si>
    <t>MDS.LOTIM4</t>
  </si>
  <si>
    <t>Muhammad Khairul Latif</t>
  </si>
  <si>
    <t>OPERATOR</t>
  </si>
  <si>
    <t>09.23.38</t>
  </si>
  <si>
    <t>MDS.SBW3</t>
  </si>
  <si>
    <t>Gustiawan</t>
  </si>
  <si>
    <t>6CALL-9E3EC5EE</t>
  </si>
  <si>
    <t>09.36.36</t>
  </si>
  <si>
    <t>MDS.LOTENG2</t>
  </si>
  <si>
    <t>Sumarni</t>
  </si>
  <si>
    <t>lombok tengah</t>
  </si>
  <si>
    <t>7547063e</t>
  </si>
  <si>
    <t>Wr Bu Sari (Leneng)</t>
  </si>
  <si>
    <t>Lombok Tengah</t>
  </si>
  <si>
    <t>Praya</t>
  </si>
  <si>
    <t>Operator - Operator Minuman Sachet + Makanan</t>
  </si>
  <si>
    <t>Operator</t>
  </si>
  <si>
    <t>SD 2 Leneng</t>
  </si>
  <si>
    <t>Warung</t>
  </si>
  <si>
    <t>-8.700164, 116.258601</t>
  </si>
  <si>
    <t>-8.700338, 116.258502</t>
  </si>
  <si>
    <t>KANTIN</t>
  </si>
  <si>
    <t>00.01.38</t>
  </si>
  <si>
    <t>MDS.BARA2</t>
  </si>
  <si>
    <t>Ni Wayan Asteni</t>
  </si>
  <si>
    <t>Klungkung</t>
  </si>
  <si>
    <t>Bali</t>
  </si>
  <si>
    <t>MDS.DPS9</t>
  </si>
  <si>
    <t>Ayu Febri Wulandari</t>
  </si>
  <si>
    <t>Gilang Rahadian</t>
  </si>
  <si>
    <t>Denpasar</t>
  </si>
  <si>
    <t>Kota Denpasar</t>
  </si>
  <si>
    <t>Denpasar Selatan</t>
  </si>
  <si>
    <t>Toko grosir</t>
  </si>
  <si>
    <t>Lombok Barat</t>
  </si>
  <si>
    <t>00.01.49</t>
  </si>
  <si>
    <t>MDS.BARA1</t>
  </si>
  <si>
    <t>I Wayan Suwantara</t>
  </si>
  <si>
    <t>Denpasar Timur</t>
  </si>
  <si>
    <t>00.02.31</t>
  </si>
  <si>
    <t>Operator - Operator Minuman Sachet</t>
  </si>
  <si>
    <t>MDS.DPS5</t>
  </si>
  <si>
    <t>Ni Luh Sri Anggraeni</t>
  </si>
  <si>
    <t>Kapal</t>
  </si>
  <si>
    <t>Badung</t>
  </si>
  <si>
    <t>Mengwi</t>
  </si>
  <si>
    <t>00.01.37</t>
  </si>
  <si>
    <t>MDS.DPS2</t>
  </si>
  <si>
    <t>Hayati</t>
  </si>
  <si>
    <t>Denpasar Utara</t>
  </si>
  <si>
    <t>00.02.00</t>
  </si>
  <si>
    <t>00.00.32</t>
  </si>
  <si>
    <t>00.00.51</t>
  </si>
  <si>
    <t>00.00.58</t>
  </si>
  <si>
    <t>00.01.45</t>
  </si>
  <si>
    <t>MDS.SBW1</t>
  </si>
  <si>
    <t>Edi Darmadi</t>
  </si>
  <si>
    <t>09.15.27</t>
  </si>
  <si>
    <t>00.01.40</t>
  </si>
  <si>
    <t>MDS.LOMBOK1</t>
  </si>
  <si>
    <t>Tami Rosita</t>
  </si>
  <si>
    <t>Kota Mataram</t>
  </si>
  <si>
    <t>00.02.32</t>
  </si>
  <si>
    <t>10.56.14</t>
  </si>
  <si>
    <t>MDS.DPS3</t>
  </si>
  <si>
    <t>Ichwan Fitrah Akbar</t>
  </si>
  <si>
    <t>00.03.48</t>
  </si>
  <si>
    <t>Tabanan</t>
  </si>
  <si>
    <t>Kediri.Tabanan</t>
  </si>
  <si>
    <t>00.03.38</t>
  </si>
  <si>
    <t>00.02.56</t>
  </si>
  <si>
    <t>MDS.SGR5</t>
  </si>
  <si>
    <t>Luh Gili Suriantini</t>
  </si>
  <si>
    <t>Benediktus Osa Indrawan</t>
  </si>
  <si>
    <t>Singaraja</t>
  </si>
  <si>
    <t>6NFI.15538F3E</t>
  </si>
  <si>
    <t>BALI TOKO DARMADI GROSIR</t>
  </si>
  <si>
    <t>Jl. Tukad Badung No.09D, Renon, Denpasar Selatan, Kota Denpasar, Bali 80234</t>
  </si>
  <si>
    <t>-8.679286, 115.237706</t>
  </si>
  <si>
    <t>11.41.01</t>
  </si>
  <si>
    <t>Operator Teh</t>
  </si>
  <si>
    <t>00.02.43</t>
  </si>
  <si>
    <t>Jonggat</t>
  </si>
  <si>
    <t>00.01.44</t>
  </si>
  <si>
    <t>11.42.38</t>
  </si>
  <si>
    <t>00.00.55</t>
  </si>
  <si>
    <t>MDS.DPS4</t>
  </si>
  <si>
    <t>I Komang Budiartana</t>
  </si>
  <si>
    <t>Kuta Utara</t>
  </si>
  <si>
    <t>00.00.43</t>
  </si>
  <si>
    <t>00.01.46</t>
  </si>
  <si>
    <t>11.20.06</t>
  </si>
  <si>
    <t>6NFI.D79DE4C4</t>
  </si>
  <si>
    <t>BALI POCI HENI</t>
  </si>
  <si>
    <t>Depan iwaka dalung</t>
  </si>
  <si>
    <t>-8.606997, 115.171534</t>
  </si>
  <si>
    <t>00.01.54</t>
  </si>
  <si>
    <t>00.02.37</t>
  </si>
  <si>
    <t>00.00.41</t>
  </si>
  <si>
    <t>00.02.40</t>
  </si>
  <si>
    <t>00.01.51</t>
  </si>
  <si>
    <t>00.00.48</t>
  </si>
  <si>
    <t>Warung Kopi</t>
  </si>
  <si>
    <t>00.01.48</t>
  </si>
  <si>
    <t>00.02.44</t>
  </si>
  <si>
    <t>00.01.34</t>
  </si>
  <si>
    <t>Kantin</t>
  </si>
  <si>
    <t>SD SARASWATI 1 DENPASAR</t>
  </si>
  <si>
    <t>1d43a5cd</t>
  </si>
  <si>
    <t>KANTIN BU DE STIKES KAB BADUNG</t>
  </si>
  <si>
    <t>Smk triatmajaya</t>
  </si>
  <si>
    <t>-8.631409, 115.176939</t>
  </si>
  <si>
    <t>00.01.58</t>
  </si>
  <si>
    <t>00.02.55</t>
  </si>
  <si>
    <t>00.03.47</t>
  </si>
  <si>
    <t>Kios</t>
  </si>
  <si>
    <t>00.00.27</t>
  </si>
  <si>
    <t>Jembrana</t>
  </si>
  <si>
    <t>00.01.57</t>
  </si>
  <si>
    <t>00.04.41</t>
  </si>
  <si>
    <t>00.01.47</t>
  </si>
  <si>
    <t>Warung Makan</t>
  </si>
  <si>
    <t>00.01.56</t>
  </si>
  <si>
    <t>16.17.13</t>
  </si>
  <si>
    <t>09.26.34</t>
  </si>
  <si>
    <t>09.36.15</t>
  </si>
  <si>
    <t>00.01.55</t>
  </si>
  <si>
    <t>00.03.42</t>
  </si>
  <si>
    <t>00.03.33</t>
  </si>
  <si>
    <t>MDS.DPS8</t>
  </si>
  <si>
    <t>Adellia</t>
  </si>
  <si>
    <t>Kuta</t>
  </si>
  <si>
    <t>6CALL-39EA9E75</t>
  </si>
  <si>
    <t>10.42.33</t>
  </si>
  <si>
    <t>CUSBARABODE.feb45227</t>
  </si>
  <si>
    <t>BALI WARUNG BABEL DENPASAR</t>
  </si>
  <si>
    <t>MDS.LOMBOK7</t>
  </si>
  <si>
    <t>Baiq Sulia Paliha</t>
  </si>
  <si>
    <t>00.01.42</t>
  </si>
  <si>
    <t>6CALL-711F8A3F</t>
  </si>
  <si>
    <t>11.41.41</t>
  </si>
  <si>
    <t>ed237845</t>
  </si>
  <si>
    <t>BALI WR POCI OVI</t>
  </si>
  <si>
    <t>Denpasar Barat</t>
  </si>
  <si>
    <t>Sd negeri 27</t>
  </si>
  <si>
    <t>-8.666929, 115.196311</t>
  </si>
  <si>
    <t>00.05.56</t>
  </si>
  <si>
    <t>00.00.31</t>
  </si>
  <si>
    <t>12.47.29</t>
  </si>
  <si>
    <t>Kota Kupang</t>
  </si>
  <si>
    <t>12.58.49</t>
  </si>
  <si>
    <t>15.37.08</t>
  </si>
  <si>
    <t>Kota Bima</t>
  </si>
  <si>
    <t>00.05.53</t>
  </si>
  <si>
    <t>11.21.27</t>
  </si>
  <si>
    <t>6c5093e1</t>
  </si>
  <si>
    <t>15.45.26</t>
  </si>
  <si>
    <t>00.03.39</t>
  </si>
  <si>
    <t>MDS.LOMBOK2</t>
  </si>
  <si>
    <t>I Gede Bagia Negara</t>
  </si>
  <si>
    <t>00.02.47</t>
  </si>
  <si>
    <t>00.02.52</t>
  </si>
  <si>
    <t>Bangli</t>
  </si>
  <si>
    <t>00.02.34</t>
  </si>
  <si>
    <t>Horecaca</t>
  </si>
  <si>
    <t>Smp pgri 2 denpasar</t>
  </si>
  <si>
    <t>09.39.17</t>
  </si>
  <si>
    <t>00.07.49</t>
  </si>
  <si>
    <t>Angkringan</t>
  </si>
  <si>
    <t>MDS.KLK5</t>
  </si>
  <si>
    <t>I Kadek Indrawan</t>
  </si>
  <si>
    <t>Kuta Selatan</t>
  </si>
  <si>
    <t>00.01.36</t>
  </si>
  <si>
    <t>12.22.54</t>
  </si>
  <si>
    <t>6CALL-C9493672</t>
  </si>
  <si>
    <t>12.19.34</t>
  </si>
  <si>
    <t>d312c32b</t>
  </si>
  <si>
    <t>BALI WR POCI GATSU 6</t>
  </si>
  <si>
    <t>-8.636776, 115.215959</t>
  </si>
  <si>
    <t>MDS.BARA8</t>
  </si>
  <si>
    <t>Made Suriani</t>
  </si>
  <si>
    <t>MDS.SGR4</t>
  </si>
  <si>
    <t>Putu Gede</t>
  </si>
  <si>
    <t>00.04.33</t>
  </si>
  <si>
    <t>16.20.34</t>
  </si>
  <si>
    <t>00.02.35</t>
  </si>
  <si>
    <t>MDS.KUPANG4</t>
  </si>
  <si>
    <t>Lusi Apriani</t>
  </si>
  <si>
    <t>Horecaca - Rumah Makan</t>
  </si>
  <si>
    <t>00.01.43</t>
  </si>
  <si>
    <t>00.01.35</t>
  </si>
  <si>
    <t>00.02.48</t>
  </si>
  <si>
    <t>MDS.LOTIM3</t>
  </si>
  <si>
    <t>Rodji Santoso</t>
  </si>
  <si>
    <t>Banjarangkan</t>
  </si>
  <si>
    <t>34c67d72</t>
  </si>
  <si>
    <t>KANTIN IBU DAYU ALAZHAR TUBAN BADUNG</t>
  </si>
  <si>
    <t>Jl beringin tuban</t>
  </si>
  <si>
    <t>Alazhar</t>
  </si>
  <si>
    <t>-8.744599, 115.180974</t>
  </si>
  <si>
    <t>00.03.50</t>
  </si>
  <si>
    <t>Kantin Sekolah</t>
  </si>
  <si>
    <t>00.04.55</t>
  </si>
  <si>
    <t>00.02.33</t>
  </si>
  <si>
    <t>10.32.05</t>
  </si>
  <si>
    <t>6CALL-B6954699</t>
  </si>
  <si>
    <t>09.28.20</t>
  </si>
  <si>
    <t>ed3e3566</t>
  </si>
  <si>
    <t>KANTIN PAK KOMANG SD SARASWATI 4 DENPASAR</t>
  </si>
  <si>
    <t>SD SARASWATI 4 DENPASAR</t>
  </si>
  <si>
    <t>-8.685439, 115.234843</t>
  </si>
  <si>
    <t>-8.685456, 115.234881</t>
  </si>
  <si>
    <t>PROGRAM TUKAR SACHET 2025</t>
  </si>
  <si>
    <t>00.02.51</t>
  </si>
  <si>
    <t>3d5b1cda</t>
  </si>
  <si>
    <t>BALI WR Nasi Bu Kadek TK Badung Renon</t>
  </si>
  <si>
    <t>-8.692589, 115.238161</t>
  </si>
  <si>
    <t>00.02.45</t>
  </si>
  <si>
    <t>00.02.46</t>
  </si>
  <si>
    <t>00.01.50</t>
  </si>
  <si>
    <t>Baturiti</t>
  </si>
  <si>
    <t>765377a5</t>
  </si>
  <si>
    <t>BALI WR NASI POJOK JAWA,CANDI KUNING</t>
  </si>
  <si>
    <t>-8.285894, 115.160348</t>
  </si>
  <si>
    <t>225beead</t>
  </si>
  <si>
    <t>KANTIN BU KADEK KRISNA SMA NEGERI 6 DENPASAR</t>
  </si>
  <si>
    <t>SMA N 6 DENPASAR</t>
  </si>
  <si>
    <t>13.46.29</t>
  </si>
  <si>
    <t>00.01.59</t>
  </si>
  <si>
    <t>00.04.32</t>
  </si>
  <si>
    <t>e022e6b4</t>
  </si>
  <si>
    <t>BALI WARUNG BU LULUK</t>
  </si>
  <si>
    <t>00.03.45</t>
  </si>
  <si>
    <t>00.01.39</t>
  </si>
  <si>
    <t>00.03.00</t>
  </si>
  <si>
    <t>MDS.BARA10</t>
  </si>
  <si>
    <t>Muh. Ikromi</t>
  </si>
  <si>
    <t>Praya Tengah</t>
  </si>
  <si>
    <t>Kantin sekolah</t>
  </si>
  <si>
    <t>00.02.50</t>
  </si>
  <si>
    <t>00.02.42</t>
  </si>
  <si>
    <t>MDS.LOMBOK5</t>
  </si>
  <si>
    <t>Wiwin Andriani</t>
  </si>
  <si>
    <t>11.34.02</t>
  </si>
  <si>
    <t>00.04.47</t>
  </si>
  <si>
    <t>6CALL-A0F470CF</t>
  </si>
  <si>
    <t>6NFI.8B734204</t>
  </si>
  <si>
    <t>BALI WR OCHA ES TEH</t>
  </si>
  <si>
    <t>70a7f0d7</t>
  </si>
  <si>
    <t>KANTIN IBU IDA AYU SD NEGERI 5 SANUR</t>
  </si>
  <si>
    <t>SDN 5 SANUR</t>
  </si>
  <si>
    <t>-8.682808, 115.253947</t>
  </si>
  <si>
    <t>MDS.BARA9</t>
  </si>
  <si>
    <t>I Gede Adi Sanjaya</t>
  </si>
  <si>
    <t>Mendoyo</t>
  </si>
  <si>
    <t>00.01.53</t>
  </si>
  <si>
    <t>00.02.39</t>
  </si>
  <si>
    <t>cb018add</t>
  </si>
  <si>
    <t>KANTIN BU RADIT SMK NEGERI 1 TABANAN KABUPATEN TABANAN</t>
  </si>
  <si>
    <t>SMK NEGERI 1 TABANAN</t>
  </si>
  <si>
    <t>9556d847</t>
  </si>
  <si>
    <t>15.27.16</t>
  </si>
  <si>
    <t>00.02.49</t>
  </si>
  <si>
    <t>00.02.54</t>
  </si>
  <si>
    <t>00.04.44</t>
  </si>
  <si>
    <t>12.27.13</t>
  </si>
  <si>
    <t>00.03.52</t>
  </si>
  <si>
    <t>1ef78959</t>
  </si>
  <si>
    <t>KANTIN BU UMBARA SMP SARASWATI DENPASAR</t>
  </si>
  <si>
    <t>SMP SARASWATI DENPASAR</t>
  </si>
  <si>
    <t>12.27.30</t>
  </si>
  <si>
    <t>00.03.32</t>
  </si>
  <si>
    <t>35f403bf</t>
  </si>
  <si>
    <t>KANTIN BU SRI SD SARASWATI 1 DENPASAR</t>
  </si>
  <si>
    <t>6CALL-98B2E34F</t>
  </si>
  <si>
    <t>13.55.48</t>
  </si>
  <si>
    <t>5cee0525</t>
  </si>
  <si>
    <t>KANTIN PAK UDIN SD/SMP/SMA/SMK KRISTEN HARAPAN DENPASAR</t>
  </si>
  <si>
    <t>SMP K Harapan Denpasar Sesetan</t>
  </si>
  <si>
    <t>-8.683981, 115.213991</t>
  </si>
  <si>
    <t>14.20.13</t>
  </si>
  <si>
    <t>64bcfc5c</t>
  </si>
  <si>
    <t>BALI WR Muslim Bu Ambar (Tkd Badung Renon)</t>
  </si>
  <si>
    <t>00.02.30</t>
  </si>
  <si>
    <t>00.17.15</t>
  </si>
  <si>
    <t>e0b8c8bb</t>
  </si>
  <si>
    <t>BALI WR POCI PAK EKO</t>
  </si>
  <si>
    <t>SD SMP SMA SMK KRISTEN HARAPAN DENPASAR</t>
  </si>
  <si>
    <t>16.34.54</t>
  </si>
  <si>
    <t>00.03.35</t>
  </si>
  <si>
    <t>16.45.56</t>
  </si>
  <si>
    <t>MDS.KPL1</t>
  </si>
  <si>
    <t>I Kadek Rai Wibawa</t>
  </si>
  <si>
    <t>SDN 1 UBUNG</t>
  </si>
  <si>
    <t>00.04.48</t>
  </si>
  <si>
    <t>11.17.32</t>
  </si>
  <si>
    <t>12.43.43</t>
  </si>
  <si>
    <t>6CALL-FE59D76E</t>
  </si>
  <si>
    <t>09.13.50</t>
  </si>
  <si>
    <t>c04802d3</t>
  </si>
  <si>
    <t>KANTIN IBU KOMANG SMP NEGERI 11 DENPASAR</t>
  </si>
  <si>
    <t>SMPN 11 DENPASAR</t>
  </si>
  <si>
    <t>-8.724437, 115.231073</t>
  </si>
  <si>
    <t>10.15.10</t>
  </si>
  <si>
    <t>6CALL-41198A93</t>
  </si>
  <si>
    <t>09.27.50</t>
  </si>
  <si>
    <t>d2205847</t>
  </si>
  <si>
    <t>KANTIN IBU IFA SMP NEGERI 11 DENPASAR</t>
  </si>
  <si>
    <t>-8.724471, 115.231094</t>
  </si>
  <si>
    <t>10.00.31</t>
  </si>
  <si>
    <t>MDS.BIMA2</t>
  </si>
  <si>
    <t>Aris Ariansyah</t>
  </si>
  <si>
    <t>00.03.58</t>
  </si>
  <si>
    <t>MDS.LOMBOK11</t>
  </si>
  <si>
    <t>Desak kayan Astri Puspita</t>
  </si>
  <si>
    <t>Jl raya kuta</t>
  </si>
  <si>
    <t>12.33.24</t>
  </si>
  <si>
    <t>13.23.29</t>
  </si>
  <si>
    <t>13.48.25</t>
  </si>
  <si>
    <t>MDS.KLK1</t>
  </si>
  <si>
    <t>Ni Made Deni Lindayani</t>
  </si>
  <si>
    <t>Tukar saset</t>
  </si>
  <si>
    <t>00.05.57</t>
  </si>
  <si>
    <t>00.03.43</t>
  </si>
  <si>
    <t>e6d724fd</t>
  </si>
  <si>
    <t>BALI WR HULAN APENG 2</t>
  </si>
  <si>
    <t>00.06.43</t>
  </si>
  <si>
    <t>15.48.13</t>
  </si>
  <si>
    <t>00.03.49</t>
  </si>
  <si>
    <t>21.00.39</t>
  </si>
  <si>
    <t>21.26.12</t>
  </si>
  <si>
    <t>00.04.00</t>
  </si>
  <si>
    <t>15.21.21</t>
  </si>
  <si>
    <t>00.05.00</t>
  </si>
  <si>
    <t>10.30.02</t>
  </si>
  <si>
    <t>SD SARASWATI 5 DENPASAR</t>
  </si>
  <si>
    <t>12.34.39</t>
  </si>
  <si>
    <t>00.02.57</t>
  </si>
  <si>
    <t>7149305b</t>
  </si>
  <si>
    <t>BALI WR JAWA BU FARID BLITAR</t>
  </si>
  <si>
    <t>6d69103f</t>
  </si>
  <si>
    <t>Bali wr pak no</t>
  </si>
  <si>
    <t>12.28.02</t>
  </si>
  <si>
    <t>12.43.31</t>
  </si>
  <si>
    <t>11.38.11</t>
  </si>
  <si>
    <t>15.25.06</t>
  </si>
  <si>
    <t>09.30.54</t>
  </si>
  <si>
    <t>e83ce32f</t>
  </si>
  <si>
    <t>Bali wr makan sederhana</t>
  </si>
  <si>
    <t>-8.529789, 115.404585</t>
  </si>
  <si>
    <t>6NFI.B681B702</t>
  </si>
  <si>
    <t>BALI TOKO SUKRA</t>
  </si>
  <si>
    <t>Jl. Drupadi Renon Denpasar</t>
  </si>
  <si>
    <t>-8.661738, 115.235179</t>
  </si>
  <si>
    <t>14.53.38</t>
  </si>
  <si>
    <t>a6a302f7</t>
  </si>
  <si>
    <t>KANTIN BU WIT SMK TRIATMAJAYA KAB BADUNG</t>
  </si>
  <si>
    <t>Smk wira harapan</t>
  </si>
  <si>
    <t>-8.630913, 115.176522</t>
  </si>
  <si>
    <t>00.04.42</t>
  </si>
  <si>
    <t>-8.703584, 115.228328</t>
  </si>
  <si>
    <t>6CALL-BAF217D8</t>
  </si>
  <si>
    <t>15.54.52</t>
  </si>
  <si>
    <t>6CALL-7474342B</t>
  </si>
  <si>
    <t>6NFI.23547E7A</t>
  </si>
  <si>
    <t>BALI WR BLESS BOBA CEMPAKA PUTIH</t>
  </si>
  <si>
    <t>Jl. Cempaka Putih Sanur Denpasar</t>
  </si>
  <si>
    <t>-8.672476, 115.246571</t>
  </si>
  <si>
    <t>f18c3ca0</t>
  </si>
  <si>
    <t>KANTIN BU AAN STIKES KAB BADUNG</t>
  </si>
  <si>
    <t>Stikes dalung</t>
  </si>
  <si>
    <t>-8.631464, 115.176895</t>
  </si>
  <si>
    <t>6CALL-C15A2ED5</t>
  </si>
  <si>
    <t>6NFI.343419A5</t>
  </si>
  <si>
    <t>BALI WR BLESS BOBA TIRTANADI</t>
  </si>
  <si>
    <t>Jl tirtanadi</t>
  </si>
  <si>
    <t>Poci</t>
  </si>
  <si>
    <t>-8.699650, 115.253865</t>
  </si>
  <si>
    <t>10.31.51</t>
  </si>
  <si>
    <t>c15cda68</t>
  </si>
  <si>
    <t>KANTIN BU SINDI SMK NEGERI 1 TABANAN</t>
  </si>
  <si>
    <t>d3897950</t>
  </si>
  <si>
    <t>KANTIN BU BELLA SMK NEGERI 1 TABANAN KABUPATEN TABANAN</t>
  </si>
  <si>
    <t>b890c5d0</t>
  </si>
  <si>
    <t>KANTIN IBU YOGI SMK NEGERI 2 TABANAN KABUPATEN TABANAN</t>
  </si>
  <si>
    <t>SMK NEGERI 2 TABANAN</t>
  </si>
  <si>
    <t>3cc78c5d</t>
  </si>
  <si>
    <t>KANTIN NIKMAT SMK NEGERI 2 TABANAN KABUPATEN TABANAN</t>
  </si>
  <si>
    <t>00.04.37</t>
  </si>
  <si>
    <t>MDS.LOTIM5</t>
  </si>
  <si>
    <t>Heri Rospandani</t>
  </si>
  <si>
    <t>10.16.56</t>
  </si>
  <si>
    <t>15.42.37</t>
  </si>
  <si>
    <t>12.57.41</t>
  </si>
  <si>
    <t>14.43.37</t>
  </si>
  <si>
    <t>14.45.03</t>
  </si>
  <si>
    <t>MDS.LOTIM2</t>
  </si>
  <si>
    <t>Titin Risti</t>
  </si>
  <si>
    <t>14.40.27</t>
  </si>
  <si>
    <t>09.26.25</t>
  </si>
  <si>
    <t>09.32.49</t>
  </si>
  <si>
    <t>97eef6d3</t>
  </si>
  <si>
    <t>KANTIN CARINA SMK PGRI 3 BADUNG KAB BADUNG (MOMO DRINK)</t>
  </si>
  <si>
    <t>Smk pgri 3 badung.</t>
  </si>
  <si>
    <t>-8.662836, 115.187800</t>
  </si>
  <si>
    <t>00.05.35</t>
  </si>
  <si>
    <t>2472bc43</t>
  </si>
  <si>
    <t>BALI WR MUSLIM BU BINTANG</t>
  </si>
  <si>
    <t>09.27.10</t>
  </si>
  <si>
    <t>6CALL-7D3777E8</t>
  </si>
  <si>
    <t>12.49.36</t>
  </si>
  <si>
    <t>ad056c26</t>
  </si>
  <si>
    <t>Bali wr ibu tunjung</t>
  </si>
  <si>
    <t>15.40.00</t>
  </si>
  <si>
    <t>14.17.27</t>
  </si>
  <si>
    <t>00.05.49</t>
  </si>
  <si>
    <t>15.16.24</t>
  </si>
  <si>
    <t>11.59.07</t>
  </si>
  <si>
    <t>6CALL-800310BA</t>
  </si>
  <si>
    <t>6NFI.822BCD70</t>
  </si>
  <si>
    <t>KANTIN IBU KOMANG SD/ SMP/ SMA/ SMK KRISTEN HARAPAN DENPASAR</t>
  </si>
  <si>
    <t>Jalan Raya Sesetan No. 62, Sesetan, Kecamatan Denpasar Selatan, Kota Denpasar, Bali</t>
  </si>
  <si>
    <t>12.51.21</t>
  </si>
  <si>
    <t>SD NEGERI 26 DANGIN PURI DENPASAR</t>
  </si>
  <si>
    <t>11.35.06</t>
  </si>
  <si>
    <t>11.16.15</t>
  </si>
  <si>
    <t>11.56.03</t>
  </si>
  <si>
    <t>12.57.52</t>
  </si>
  <si>
    <t>62276dde</t>
  </si>
  <si>
    <t>KS IBU PROSI SD NEGERI 3 BENOA BADUNG</t>
  </si>
  <si>
    <t>SDN 3 BENUA</t>
  </si>
  <si>
    <t>00.04.38</t>
  </si>
  <si>
    <t>16.37.36</t>
  </si>
  <si>
    <t>11.20.03</t>
  </si>
  <si>
    <t>a49bd235</t>
  </si>
  <si>
    <t>WARUNG POCI PENGKOLAN HJ NUR DENPASAR</t>
  </si>
  <si>
    <t>6CALL-F8598E25</t>
  </si>
  <si>
    <t>19.49.04</t>
  </si>
  <si>
    <t>00.17.54</t>
  </si>
  <si>
    <t>15.35.52</t>
  </si>
  <si>
    <t>6CALL-6515466A</t>
  </si>
  <si>
    <t>08.59.22</t>
  </si>
  <si>
    <t>-8.724534, 115.231209</t>
  </si>
  <si>
    <t>6CALL-83ECAD73</t>
  </si>
  <si>
    <t>-8.724486, 115.231137</t>
  </si>
  <si>
    <t>00.02.41</t>
  </si>
  <si>
    <t>10.44.35</t>
  </si>
  <si>
    <t>10.32.19</t>
  </si>
  <si>
    <t>11.43.31</t>
  </si>
  <si>
    <t>1f6d402a</t>
  </si>
  <si>
    <t>BALI WR TEN KEPUH</t>
  </si>
  <si>
    <t>13.14.23</t>
  </si>
  <si>
    <t>00.30.00</t>
  </si>
  <si>
    <t>12.58.16</t>
  </si>
  <si>
    <t>11.21.07</t>
  </si>
  <si>
    <t>1063ef4c</t>
  </si>
  <si>
    <t>BALI WR ES IBU IFA</t>
  </si>
  <si>
    <t>00.05.48</t>
  </si>
  <si>
    <t>11.36.16</t>
  </si>
  <si>
    <t>13.00.02</t>
  </si>
  <si>
    <t>5d3e65a6</t>
  </si>
  <si>
    <t>BALI WR JOWO</t>
  </si>
  <si>
    <t>SD 2 SOBANGAN</t>
  </si>
  <si>
    <t>-8.491734, 115.184621</t>
  </si>
  <si>
    <t>da3e973d</t>
  </si>
  <si>
    <t>BALI WR MALANG</t>
  </si>
  <si>
    <t>SMP NEGERI 4 MENGwi</t>
  </si>
  <si>
    <t>-8.491372, 115.184585</t>
  </si>
  <si>
    <t>00.02.59</t>
  </si>
  <si>
    <t>00.16.18</t>
  </si>
  <si>
    <t>16.38.48</t>
  </si>
  <si>
    <t>09.25.18</t>
  </si>
  <si>
    <t>00.06.55</t>
  </si>
  <si>
    <t>16.19.12</t>
  </si>
  <si>
    <t>00fdf4c9</t>
  </si>
  <si>
    <t>KANTIN IBU DEWI SMP NEGERI 1 KUTA</t>
  </si>
  <si>
    <t>Smp n 1 kuta</t>
  </si>
  <si>
    <t>10.27.01</t>
  </si>
  <si>
    <t>10.33.25</t>
  </si>
  <si>
    <t>10.35.23</t>
  </si>
  <si>
    <t>10.18.17</t>
  </si>
  <si>
    <t>10.57.01</t>
  </si>
  <si>
    <t>Wiwin andriani</t>
  </si>
  <si>
    <t>00.07.43</t>
  </si>
  <si>
    <t>00.07.50</t>
  </si>
  <si>
    <t>00.05.43</t>
  </si>
  <si>
    <t>-8.606600, 115.252900</t>
  </si>
  <si>
    <t>6CALL-467C500F</t>
  </si>
  <si>
    <t>15.39.55</t>
  </si>
  <si>
    <t>6CALL-687FA805</t>
  </si>
  <si>
    <t>cff34dbd</t>
  </si>
  <si>
    <t>BALI WR Bakso Mas Doyok Praja Raksaka</t>
  </si>
  <si>
    <t>6CALL-12343AB7</t>
  </si>
  <si>
    <t>15.53.33</t>
  </si>
  <si>
    <t>6NFI.CCEAE26A</t>
  </si>
  <si>
    <t>BALI WR BLESS BOBA TUKAD BILOK SANUR</t>
  </si>
  <si>
    <t>Jl. Tukad Bilok Sanur</t>
  </si>
  <si>
    <t>6CALL-B0761015</t>
  </si>
  <si>
    <t>15.59.11</t>
  </si>
  <si>
    <t>cf6ee94f</t>
  </si>
  <si>
    <t>BALI WR Kantin Tirta Prajaraksaka</t>
  </si>
  <si>
    <t>6NFI.570CB747</t>
  </si>
  <si>
    <t>BALI WR MERIAH BU AYU</t>
  </si>
  <si>
    <t>Jl. Tukad batanghari dps</t>
  </si>
  <si>
    <t>Dps</t>
  </si>
  <si>
    <t>16.13.19</t>
  </si>
  <si>
    <t>CUSBARABODE.255ed353</t>
  </si>
  <si>
    <t>BALI WARUNG BU ITA</t>
  </si>
  <si>
    <t>-8.629533, 115.173416</t>
  </si>
  <si>
    <t>6CALL-4DFDC5B9</t>
  </si>
  <si>
    <t>16.22.29</t>
  </si>
  <si>
    <t>b6fb3dd7</t>
  </si>
  <si>
    <t>KANTIN IBU DEWI SMK NEGERI 2 DENPASAR</t>
  </si>
  <si>
    <t>SMKN 2 DENPASAR</t>
  </si>
  <si>
    <t>c26190f5</t>
  </si>
  <si>
    <t>BALI WR AISYAH</t>
  </si>
  <si>
    <t>SMA NEGERI 1 TABANAN</t>
  </si>
  <si>
    <t>-8.529338, 115.128611</t>
  </si>
  <si>
    <t>16.32.50</t>
  </si>
  <si>
    <t>16.19.26</t>
  </si>
  <si>
    <t>13.45.43</t>
  </si>
  <si>
    <t>00.04.58</t>
  </si>
  <si>
    <t>16.35.53</t>
  </si>
  <si>
    <t>19.52.05</t>
  </si>
  <si>
    <t>11.54.37</t>
  </si>
  <si>
    <t>10.47.18</t>
  </si>
  <si>
    <t>11.22.31</t>
  </si>
  <si>
    <t>14.50.57</t>
  </si>
  <si>
    <t>10.16.27</t>
  </si>
  <si>
    <t>16.13.35</t>
  </si>
  <si>
    <t>15.34.49</t>
  </si>
  <si>
    <t>00.04.36</t>
  </si>
  <si>
    <t>14.28.29</t>
  </si>
  <si>
    <t>00.13.59</t>
  </si>
  <si>
    <t>7f89f750</t>
  </si>
  <si>
    <t>Bali kedai juan</t>
  </si>
  <si>
    <t>10.35.46</t>
  </si>
  <si>
    <t>6CALL-81206CEA</t>
  </si>
  <si>
    <t>CUSBARABODE.0a5df62a</t>
  </si>
  <si>
    <t>BALI WR Makan Sumber Rejeki Kodam</t>
  </si>
  <si>
    <t>6CALL-FE74F718</t>
  </si>
  <si>
    <t>11.52.59</t>
  </si>
  <si>
    <t>12.38.43</t>
  </si>
  <si>
    <t>12.50.27</t>
  </si>
  <si>
    <t>Lembar</t>
  </si>
  <si>
    <t>09.25.43</t>
  </si>
  <si>
    <t>13.26.01</t>
  </si>
  <si>
    <t>09.26.28</t>
  </si>
  <si>
    <t>6CALL-B27DB413</t>
  </si>
  <si>
    <t>11.16.12</t>
  </si>
  <si>
    <t>6NFI.C4A55962</t>
  </si>
  <si>
    <t>BALI WR POCI GATSU 6 DENPASAR</t>
  </si>
  <si>
    <t>+62 859-4080-2966</t>
  </si>
  <si>
    <t>JLN GATSU 6 DENPASAR</t>
  </si>
  <si>
    <t>Foto Display/Kota Denpasar/Denpasar Utara//6CALL-B27DB413.Foto Display.032505.jpg</t>
  </si>
  <si>
    <t>11.19.12</t>
  </si>
  <si>
    <t>6CALL-7E24433F</t>
  </si>
  <si>
    <t>Foto Display/Kota Denpasar/Denpasar Utara//6CALL-7E24433F.Foto Display.032519.jpg</t>
  </si>
  <si>
    <t>11.24.50</t>
  </si>
  <si>
    <t>11.25.08</t>
  </si>
  <si>
    <t>00.06.59</t>
  </si>
  <si>
    <t>11.43.16</t>
  </si>
  <si>
    <t>13.15.08</t>
  </si>
  <si>
    <t>6CALL-0049C040</t>
  </si>
  <si>
    <t>13.52.46</t>
  </si>
  <si>
    <t>15.24.54</t>
  </si>
  <si>
    <t>6CALL-1F14373D</t>
  </si>
  <si>
    <t>dacbab85</t>
  </si>
  <si>
    <t>KANTIN CUAN SMK NEGERI 2 DENPASAR</t>
  </si>
  <si>
    <t>-8.703603, 115.228191</t>
  </si>
  <si>
    <t>6CALL-66266BF2</t>
  </si>
  <si>
    <t>16.13.54</t>
  </si>
  <si>
    <t>6CALL-D5BAEE8C</t>
  </si>
  <si>
    <t>16.17.35</t>
  </si>
  <si>
    <t>8d9ab168</t>
  </si>
  <si>
    <t>BALI WR Angkringan Bu Eka</t>
  </si>
  <si>
    <t>-8.676295, 115.232115</t>
  </si>
  <si>
    <t>6CALL-2908C8AE</t>
  </si>
  <si>
    <t>19.43.50</t>
  </si>
  <si>
    <t>f35e4d1d</t>
  </si>
  <si>
    <t>BALI WR POCI ANYA</t>
  </si>
  <si>
    <t>-8.343564, 114.595620</t>
  </si>
  <si>
    <t>-8.348475, 114.595743</t>
  </si>
  <si>
    <t>Jontlak</t>
  </si>
  <si>
    <t>554d624a</t>
  </si>
  <si>
    <t>BALI WARUNG NASI JINGGO OM GUNDUL</t>
  </si>
  <si>
    <t>-8.659333, 115.209303</t>
  </si>
  <si>
    <t>6CALL-1DC0A0FF</t>
  </si>
  <si>
    <t>08.37.12</t>
  </si>
  <si>
    <t>-8.724433, 115.231088</t>
  </si>
  <si>
    <t>09.51.27</t>
  </si>
  <si>
    <t>6CALL-A6B04DBD</t>
  </si>
  <si>
    <t>08.42.19</t>
  </si>
  <si>
    <t>-8.724495, 115.231155</t>
  </si>
  <si>
    <t>09.27.53</t>
  </si>
  <si>
    <t>MDS.KUPANG1</t>
  </si>
  <si>
    <t>Mini Arianti Djingi</t>
  </si>
  <si>
    <t>12.38.20</t>
  </si>
  <si>
    <t>13.35.07</t>
  </si>
  <si>
    <t>15.40.36</t>
  </si>
  <si>
    <t>15.15.38</t>
  </si>
  <si>
    <t>00.04.49</t>
  </si>
  <si>
    <t>6CALL-AFEDE2BE</t>
  </si>
  <si>
    <t>06.57.36</t>
  </si>
  <si>
    <t>12.19.01</t>
  </si>
  <si>
    <t>15.25.44</t>
  </si>
  <si>
    <t>-8.661756, 115.235158</t>
  </si>
  <si>
    <t>6CALL-3AAD758D</t>
  </si>
  <si>
    <t>16.14.56</t>
  </si>
  <si>
    <t>16.21.07</t>
  </si>
  <si>
    <t>Melaya</t>
  </si>
  <si>
    <t>c1ecec3e</t>
  </si>
  <si>
    <t>BALI WR NURIL</t>
  </si>
  <si>
    <t>-8.348468, 114.595755</t>
  </si>
  <si>
    <t>f059889f</t>
  </si>
  <si>
    <t>Ks. Ojan (Ubung)</t>
  </si>
  <si>
    <t>-8.647498, 116.209395</t>
  </si>
  <si>
    <t>10.53.48</t>
  </si>
  <si>
    <t>13.45.24</t>
  </si>
  <si>
    <t>10.31.37</t>
  </si>
  <si>
    <t>12.41.29</t>
  </si>
  <si>
    <t>12.22.56</t>
  </si>
  <si>
    <t>10.31.09</t>
  </si>
  <si>
    <t>451c743f</t>
  </si>
  <si>
    <t>Bali wr b Ani</t>
  </si>
  <si>
    <t>-8.528867, 115.404449</t>
  </si>
  <si>
    <t>12.49.34</t>
  </si>
  <si>
    <t>12.34.58</t>
  </si>
  <si>
    <t>12.51.34</t>
  </si>
  <si>
    <t>6284039a</t>
  </si>
  <si>
    <t>BALI WARUNG DE COCOS DM</t>
  </si>
  <si>
    <t>6CALL-AB6AF710</t>
  </si>
  <si>
    <t>14.47.36</t>
  </si>
  <si>
    <t>16.24.01</t>
  </si>
  <si>
    <t>CUSBARABODE.8747296f</t>
  </si>
  <si>
    <t>TOKO DEWI LEMBAR</t>
  </si>
  <si>
    <t>19d10449</t>
  </si>
  <si>
    <t>Bali Seblak prasmanan</t>
  </si>
  <si>
    <t>-8.737396, 115.176303</t>
  </si>
  <si>
    <t>10.44.47</t>
  </si>
  <si>
    <t>8789b3f6</t>
  </si>
  <si>
    <t>Bali ks luar poci pak dewe</t>
  </si>
  <si>
    <t>-8.536127, 115.401103</t>
  </si>
  <si>
    <t>6CALL-45B65978</t>
  </si>
  <si>
    <t>12.29.37</t>
  </si>
  <si>
    <t>09.57.03</t>
  </si>
  <si>
    <t>00.09.33</t>
  </si>
  <si>
    <t>13.46.09</t>
  </si>
  <si>
    <t>10.49.09</t>
  </si>
  <si>
    <t>6CALL-912D59F4</t>
  </si>
  <si>
    <t>13.26.36</t>
  </si>
  <si>
    <t>-8.684080, 115.213819</t>
  </si>
  <si>
    <t>13.53.58</t>
  </si>
  <si>
    <t>13.57.29</t>
  </si>
  <si>
    <t>16.16.47</t>
  </si>
  <si>
    <t>14.25.29</t>
  </si>
  <si>
    <t>bfa1599d</t>
  </si>
  <si>
    <t>Bali wr b jero</t>
  </si>
  <si>
    <t>-8.536121, 115.400985</t>
  </si>
  <si>
    <t>11.47.55</t>
  </si>
  <si>
    <t>09.27.42</t>
  </si>
  <si>
    <t>12.25.50</t>
  </si>
  <si>
    <t>12.30.08</t>
  </si>
  <si>
    <t>13.27.37</t>
  </si>
  <si>
    <t>14.51.44</t>
  </si>
  <si>
    <t>19.51.06</t>
  </si>
  <si>
    <t>11.58.09</t>
  </si>
  <si>
    <t>10.30.31</t>
  </si>
  <si>
    <t>6CALL-24357011</t>
  </si>
  <si>
    <t>11.31.52</t>
  </si>
  <si>
    <t>6CALL-329A98D6</t>
  </si>
  <si>
    <t>-8.685470, 115.234808</t>
  </si>
  <si>
    <t>13.45.03</t>
  </si>
  <si>
    <t>14.49.35</t>
  </si>
  <si>
    <t>6CALL-52FABA38</t>
  </si>
  <si>
    <t>16.59.12</t>
  </si>
  <si>
    <t>6NFI.69C129CE</t>
  </si>
  <si>
    <t>BALI TOP JUICE</t>
  </si>
  <si>
    <t>Jl banyusari</t>
  </si>
  <si>
    <t>STIMI HANDAYANI</t>
  </si>
  <si>
    <t>-8.678759, 115.216591</t>
  </si>
  <si>
    <t>14.24.35</t>
  </si>
  <si>
    <t>11.48.12</t>
  </si>
  <si>
    <t>12.59.41</t>
  </si>
  <si>
    <t>13.18.51</t>
  </si>
  <si>
    <t>6CALL-EACB5B93</t>
  </si>
  <si>
    <t>54063c33</t>
  </si>
  <si>
    <t>Bali wr dewik pagutan</t>
  </si>
  <si>
    <t>-8.565426, 115.379176</t>
  </si>
  <si>
    <t>15.38.52</t>
  </si>
  <si>
    <t>15.39.48</t>
  </si>
  <si>
    <t>6CALL-280BE2DC</t>
  </si>
  <si>
    <t>15.53.26</t>
  </si>
  <si>
    <t>6CALL-6991EE12</t>
  </si>
  <si>
    <t>16.13.00</t>
  </si>
  <si>
    <t>00.05.39</t>
  </si>
  <si>
    <t>14.14.51</t>
  </si>
  <si>
    <t>12.57.31</t>
  </si>
  <si>
    <t>13.27.14</t>
  </si>
  <si>
    <t>14.46.11</t>
  </si>
  <si>
    <t>15.38.00</t>
  </si>
  <si>
    <t>15.57.25</t>
  </si>
  <si>
    <t>991246a2</t>
  </si>
  <si>
    <t>BALI WR Lalapan Bu Icha</t>
  </si>
  <si>
    <t>-8.690613, 115.237991</t>
  </si>
  <si>
    <t>MDS.DPS1</t>
  </si>
  <si>
    <t>Made Wisnu Segara</t>
  </si>
  <si>
    <t>15.23.41</t>
  </si>
  <si>
    <t>16.42.07</t>
  </si>
  <si>
    <t>00.06.35</t>
  </si>
  <si>
    <t>15.16.15</t>
  </si>
  <si>
    <t>08.42.22</t>
  </si>
  <si>
    <t>10.45.05</t>
  </si>
  <si>
    <t>10.41.38</t>
  </si>
  <si>
    <t>6NFI.77FC6BF3</t>
  </si>
  <si>
    <t>Lombok Kios Datik Jontlak</t>
  </si>
  <si>
    <t>-8.706600, 116.305053</t>
  </si>
  <si>
    <t>11.46.08</t>
  </si>
  <si>
    <t>08.50.14</t>
  </si>
  <si>
    <t>MDS.DPS7</t>
  </si>
  <si>
    <t>I Gede Ngurah Ribawa</t>
  </si>
  <si>
    <t>10.48.55</t>
  </si>
  <si>
    <t>11.56.58</t>
  </si>
  <si>
    <t>11.51.51</t>
  </si>
  <si>
    <t>6CALL-FD46BA3D</t>
  </si>
  <si>
    <t>6CALL-CD9CA8B5</t>
  </si>
  <si>
    <t>09.26.01</t>
  </si>
  <si>
    <t>6CALL-0ABBC3DF</t>
  </si>
  <si>
    <t>12.33.04</t>
  </si>
  <si>
    <t>6CALL-4C0720B8</t>
  </si>
  <si>
    <t>14.18.25</t>
  </si>
  <si>
    <t>6CALL-126BBAB5</t>
  </si>
  <si>
    <t>6CALL-85FAC056</t>
  </si>
  <si>
    <t>08.55.10</t>
  </si>
  <si>
    <t>13.49.28</t>
  </si>
  <si>
    <t>00.05.51</t>
  </si>
  <si>
    <t>6CALL-5C1C19D2</t>
  </si>
  <si>
    <t>-8.724505, 115.231145</t>
  </si>
  <si>
    <t>6CALL-7453427E</t>
  </si>
  <si>
    <t>-8.724517, 115.231200</t>
  </si>
  <si>
    <t>16.41.44</t>
  </si>
  <si>
    <t>08.56.43</t>
  </si>
  <si>
    <t>16.42.31</t>
  </si>
  <si>
    <t>6CALL-5B764EB0</t>
  </si>
  <si>
    <t>12.40.30</t>
  </si>
  <si>
    <t>00.08.41</t>
  </si>
  <si>
    <t>13.46.49</t>
  </si>
  <si>
    <t>13.43.11</t>
  </si>
  <si>
    <t>15.17.49</t>
  </si>
  <si>
    <t>15.21.01</t>
  </si>
  <si>
    <t>13.28.17</t>
  </si>
  <si>
    <t>Pasekan</t>
  </si>
  <si>
    <t>11.37.58</t>
  </si>
  <si>
    <t>15.50.04</t>
  </si>
  <si>
    <t>13.42.11</t>
  </si>
  <si>
    <t>08.37.48</t>
  </si>
  <si>
    <t>10.59.52</t>
  </si>
  <si>
    <t>6CALL-6B6076D6</t>
  </si>
  <si>
    <t>12.31.15</t>
  </si>
  <si>
    <t>-8.706825, 115.184223</t>
  </si>
  <si>
    <t>6CALL-54BF9660</t>
  </si>
  <si>
    <t>6CALL-14CAB08A</t>
  </si>
  <si>
    <t>6NFI.55AD0A00</t>
  </si>
  <si>
    <t>KANTIN IBU DIAH SMK NEGERI 2 DENPASAR</t>
  </si>
  <si>
    <t>Jl. Pendidikan Dps</t>
  </si>
  <si>
    <t>6CALL-2975A668</t>
  </si>
  <si>
    <t>14.21.12</t>
  </si>
  <si>
    <t>6CALL-80AF6B20</t>
  </si>
  <si>
    <t>11.56.46</t>
  </si>
  <si>
    <t>19.54.19</t>
  </si>
  <si>
    <t>6CALL-079A376E</t>
  </si>
  <si>
    <t>10.32.20</t>
  </si>
  <si>
    <t>10.25.16</t>
  </si>
  <si>
    <t>6CALL-B80E082C</t>
  </si>
  <si>
    <t>11.20.59</t>
  </si>
  <si>
    <t>6CALL-9B6EAB89</t>
  </si>
  <si>
    <t>6CALL-C4B48FCA</t>
  </si>
  <si>
    <t>6CALL-4592C75D</t>
  </si>
  <si>
    <t>15.35.30</t>
  </si>
  <si>
    <t>15.41.59</t>
  </si>
  <si>
    <t>6CALL-7DCCC9C6</t>
  </si>
  <si>
    <t>16.50.56</t>
  </si>
  <si>
    <t>15.27.24</t>
  </si>
  <si>
    <t>13.59.09</t>
  </si>
  <si>
    <t>16.51.23</t>
  </si>
  <si>
    <t>16.27.56</t>
  </si>
  <si>
    <t>17.46.37</t>
  </si>
  <si>
    <t>15.57.51</t>
  </si>
  <si>
    <t>14.15.02</t>
  </si>
  <si>
    <t>13.17.26</t>
  </si>
  <si>
    <t>6CALL-484D123C</t>
  </si>
  <si>
    <t>11.53.54</t>
  </si>
  <si>
    <t>-8.690623, 115.238010</t>
  </si>
  <si>
    <t>14.43.53</t>
  </si>
  <si>
    <t>6NFI.BB7249A1</t>
  </si>
  <si>
    <t>BALI WARUNG BIANG SILA</t>
  </si>
  <si>
    <t>-8.557014, 115.151669</t>
  </si>
  <si>
    <t>11.30.59</t>
  </si>
  <si>
    <t>11.31.18</t>
  </si>
  <si>
    <t>13.58.36</t>
  </si>
  <si>
    <t>14.28.57</t>
  </si>
  <si>
    <t>00.06.31</t>
  </si>
  <si>
    <t>15.57.39</t>
  </si>
  <si>
    <t>ID Order</t>
  </si>
  <si>
    <t>Brand</t>
  </si>
  <si>
    <t>Category</t>
  </si>
  <si>
    <t>Nama Item</t>
  </si>
  <si>
    <t>Qty</t>
  </si>
  <si>
    <t>Value</t>
  </si>
  <si>
    <t>6ORDER-F43B21C0</t>
  </si>
  <si>
    <t>09.37.50</t>
  </si>
  <si>
    <t>NUTRISARI</t>
  </si>
  <si>
    <t>NS POWDER</t>
  </si>
  <si>
    <t>NS JERUK NIPIS PLS 4PX40SX11G</t>
  </si>
  <si>
    <t>6ORDER-17D2740E</t>
  </si>
  <si>
    <t>09.38.26</t>
  </si>
  <si>
    <t>NS SWEET GUAVA PLS 4PX40SX11G</t>
  </si>
  <si>
    <t>6ORDER-358EB7FC</t>
  </si>
  <si>
    <t>NS LEMON TEA PLS 4PX40SX11G</t>
  </si>
  <si>
    <t>NS SEMANGKA PLS 4PX40SX11G</t>
  </si>
  <si>
    <t>NS JERUK PERAS PLS 18PX40SX14G</t>
  </si>
  <si>
    <t>NS ASO PLS 18PX40SX14G</t>
  </si>
  <si>
    <t>NS ANGGUR PLS 4PX40SX11G</t>
  </si>
  <si>
    <t>NS MADU LEMON PLS 4PX40SX11G</t>
  </si>
  <si>
    <t>NS MILKY ORANGE PLS 4PX40SX11G</t>
  </si>
  <si>
    <t>NS MELON PLS 4PX40SX11G</t>
  </si>
  <si>
    <t>NS FLORIDA ORANGE PLS 18PX40SX11G</t>
  </si>
  <si>
    <t>NS LYCHEE TEA PLS 4PX40SX11G</t>
  </si>
  <si>
    <t>NS JERUK (EX) MANIS PLS 4PX40SX11G</t>
  </si>
  <si>
    <t>HI LO</t>
  </si>
  <si>
    <t>HILO TRADITIONAL</t>
  </si>
  <si>
    <t>HILO CHOCOLATE PLS 15RX10SX14G</t>
  </si>
  <si>
    <t>HILO THAI TEA PLS 8RX10SX15G</t>
  </si>
  <si>
    <t>NS ES CINCAU PLS 4PX40SX11G</t>
  </si>
  <si>
    <t>NS COCOPANDAN PLS 4PX40SX11G</t>
  </si>
  <si>
    <t>NS SWEET MANGO PLS 4PX40SX11G</t>
  </si>
  <si>
    <t>00.00.00</t>
  </si>
  <si>
    <t>NS APPLE TEA PLS 4PX40SX11G</t>
  </si>
  <si>
    <t>NS ES KUWUD NIPIS PLS 4PX40SX11G</t>
  </si>
  <si>
    <t>NS LECI PLS 4PX40SX11G</t>
  </si>
  <si>
    <t>NS STRAWBERRY PLS 4PX40SX11G</t>
  </si>
  <si>
    <t>NS ANGGUR HIJAU PLS 4PX40SX11G</t>
  </si>
  <si>
    <t>NS MILKY PEACH PLS 4PX40SX11G</t>
  </si>
  <si>
    <t>NS MANGGA GANDARIA PLS 4PX40SX11G</t>
  </si>
  <si>
    <t>NS NANAS PLS 4PX40SX11G</t>
  </si>
  <si>
    <t>00.05.46</t>
  </si>
  <si>
    <t>NS BLEWAH PLS 4PX40SX11G</t>
  </si>
  <si>
    <t>NS MADU JERUK PLS 4PX40SX11G</t>
  </si>
  <si>
    <t>NS LESS SUGAR BELIMBING PLS 4PX40SX6G</t>
  </si>
  <si>
    <t>NS ORANGE TEA PLS 4PX40SX11G</t>
  </si>
  <si>
    <t>NS SIRSAK PLS 4PX40SX11G</t>
  </si>
  <si>
    <t>HILO CHOCOLATE BANANA PLS 15RX10SX14G</t>
  </si>
  <si>
    <t>NS MARKISA PLS 4PX40SX11G</t>
  </si>
  <si>
    <t>HILO WHITE CHOCOLATE PLS 15RX10SX14G</t>
  </si>
  <si>
    <t>HILO AVOCADO CHOCOLATE PLS 15RX10SX14G</t>
  </si>
  <si>
    <t>NS ASO PLS 14GX18PX40S</t>
  </si>
  <si>
    <t>NS JERUK MAROKO PLS 4PX40SX11G</t>
  </si>
  <si>
    <t>NS KELAPA MUDA PLS 4PX40SX11G</t>
  </si>
  <si>
    <t>NS JERUK MANADO PLS 4PX40SX11G</t>
  </si>
  <si>
    <t>NS MADU KURMA PLS 4PX40SX11G</t>
  </si>
  <si>
    <t>NS JERUK JEJU PLS 4PX40SX11G</t>
  </si>
  <si>
    <t>HILO CHOCO HAZELNUT PLS 15RX10SX14G</t>
  </si>
  <si>
    <t>HILO CHOCOLATE TARO PLS 15RX10SX14G</t>
  </si>
  <si>
    <t>NS ES RUJAK PLS 4PX40SX11G</t>
  </si>
  <si>
    <t>00.00.01</t>
  </si>
  <si>
    <t>00.09.48</t>
  </si>
  <si>
    <t>00.09.31</t>
  </si>
  <si>
    <t>NS GULA ASEM PLS 4PX40SX11G</t>
  </si>
  <si>
    <t>HILO ES KETAN HITAM PLS 8RX10SX14G</t>
  </si>
  <si>
    <t>HI LO DRINK CHOCO MALT 8RX10SX14G</t>
  </si>
  <si>
    <t>15.37.04</t>
  </si>
  <si>
    <t>12.25.08</t>
  </si>
  <si>
    <t>HI LO DRINK TEH TARIK PLS 8RX10SX15G</t>
  </si>
  <si>
    <t>19.45.27</t>
  </si>
  <si>
    <t>NS APEL JERUK PLS 4PX40SX11G</t>
  </si>
  <si>
    <t>00.04.34</t>
  </si>
  <si>
    <t>WDANK</t>
  </si>
  <si>
    <t>LOKALATE KOPI BERONDONG 12RX10SX15G</t>
  </si>
  <si>
    <t>HILO</t>
  </si>
  <si>
    <t>HILO DRINK CHOCO MALT 8RX10SX14G</t>
  </si>
  <si>
    <t>NS W'DANK SEREH JAHE NIP PLS 12RX10SX11G</t>
  </si>
  <si>
    <t>12.00.36</t>
  </si>
  <si>
    <t>00.06.52</t>
  </si>
  <si>
    <t>15.26.27</t>
  </si>
  <si>
    <t>09.52.54</t>
  </si>
  <si>
    <t>BONUS</t>
  </si>
  <si>
    <t>NS PREMIUM JUS MANGGA PLS 12RX10SX15G</t>
  </si>
  <si>
    <t>HILO SWISS CHOCOLATE PLS 8RX10SX28G</t>
  </si>
  <si>
    <t>NS LESS SUGAR JERUK BALI PLS 4PX40SX6G</t>
  </si>
  <si>
    <t>10.45.15</t>
  </si>
  <si>
    <t>13.57.19</t>
  </si>
  <si>
    <t>PRODUCT</t>
  </si>
  <si>
    <t>NS NUTRI C1000 JERUK PLS 4PX40SX6G</t>
  </si>
  <si>
    <t>10.53.52</t>
  </si>
  <si>
    <t>HI LO DRINK CHOCO MINT PLS 15RX10SX14G</t>
  </si>
  <si>
    <t>12.28.56</t>
  </si>
  <si>
    <t>12.56.45</t>
  </si>
  <si>
    <t>13.16.08</t>
  </si>
  <si>
    <t>10.54.38</t>
  </si>
  <si>
    <t>08.18.07</t>
  </si>
  <si>
    <t>14.30.52</t>
  </si>
  <si>
    <t>10.31.25</t>
  </si>
  <si>
    <t>10.44.55</t>
  </si>
  <si>
    <t>12.58.08</t>
  </si>
  <si>
    <t>14.00.29</t>
  </si>
  <si>
    <t>16.31.52</t>
  </si>
  <si>
    <t>00.17.10</t>
  </si>
  <si>
    <t>00.16.47</t>
  </si>
  <si>
    <t>09.54.59</t>
  </si>
  <si>
    <t>13.00.44</t>
  </si>
  <si>
    <t>12.57.10</t>
  </si>
  <si>
    <t>HI LO SCHOOL STRAWBERRY PLS 12RX10SX27G</t>
  </si>
  <si>
    <t>HILO SCHOOL COKELAT SUSU PLS 12RX10SX30G</t>
  </si>
  <si>
    <t>00.10.48</t>
  </si>
  <si>
    <t>16.42.16</t>
  </si>
  <si>
    <t>11.29.44</t>
  </si>
  <si>
    <t>NS JERUK NIPIS JAHE PLS 4PX40SX11G</t>
  </si>
  <si>
    <t>13.38.40</t>
  </si>
  <si>
    <t>13.55.43</t>
  </si>
  <si>
    <t>NS YUZU ORANGE PLS 4PX40SX11G</t>
  </si>
  <si>
    <t>15.49.33</t>
  </si>
  <si>
    <t>15.57.37</t>
  </si>
  <si>
    <t>BONUS NS BLEWAH PLS 4PX40SX11G</t>
  </si>
  <si>
    <t>16.14.55</t>
  </si>
  <si>
    <t>16.21.08</t>
  </si>
  <si>
    <t>16.35.17</t>
  </si>
  <si>
    <t>13.26.54</t>
  </si>
  <si>
    <t>10.34.01</t>
  </si>
  <si>
    <t>13.32.21</t>
  </si>
  <si>
    <t>NS ISOTONIK RFRESH CITRUS PLS 4PX40SX11G</t>
  </si>
  <si>
    <t>16.21.21</t>
  </si>
  <si>
    <t>12.33.18</t>
  </si>
  <si>
    <t>15.15.18</t>
  </si>
  <si>
    <t>00.16.45</t>
  </si>
  <si>
    <t>00.17.07</t>
  </si>
  <si>
    <t>15.24.01</t>
  </si>
  <si>
    <t>14.24.42</t>
  </si>
  <si>
    <t>15.39.38</t>
  </si>
  <si>
    <t>09.27.52</t>
  </si>
  <si>
    <t>11.40.54</t>
  </si>
  <si>
    <t>10.32.31</t>
  </si>
  <si>
    <t>10.19.14</t>
  </si>
  <si>
    <t>10.53.16</t>
  </si>
  <si>
    <t>10.24.54</t>
  </si>
  <si>
    <t>20.30.39</t>
  </si>
  <si>
    <t>10.51.13</t>
  </si>
  <si>
    <t>10.54.01</t>
  </si>
  <si>
    <t>16.20.58</t>
  </si>
  <si>
    <t>16.20.59</t>
  </si>
  <si>
    <t>16.39.34</t>
  </si>
  <si>
    <t>12.21.36</t>
  </si>
  <si>
    <t>11.43.40</t>
  </si>
  <si>
    <t>16.42.27</t>
  </si>
  <si>
    <t>15.41.01</t>
  </si>
  <si>
    <t>12.22.26</t>
  </si>
  <si>
    <t>12.23.17</t>
  </si>
  <si>
    <t>11.39.22</t>
  </si>
  <si>
    <t>11.44.05</t>
  </si>
  <si>
    <t>19.50.22</t>
  </si>
  <si>
    <t>20.21.19</t>
  </si>
  <si>
    <t>NS W'DANK BAJIGUR PLS 12RX10SX15G</t>
  </si>
  <si>
    <t>09.59.37</t>
  </si>
  <si>
    <t>11.44.49</t>
  </si>
  <si>
    <t>11.33.10</t>
  </si>
  <si>
    <t>16.24.48</t>
  </si>
  <si>
    <t>09.15.08</t>
  </si>
  <si>
    <t>NS RTD SQUEEZED ORANGE 24TPKX200ML</t>
  </si>
  <si>
    <t>15.13.24</t>
  </si>
  <si>
    <t>15.37.35</t>
  </si>
  <si>
    <t>15.55.28</t>
  </si>
  <si>
    <t>14.49.23</t>
  </si>
  <si>
    <t>15.45.27</t>
  </si>
  <si>
    <t>BONUS NS SEMANGKA PLS 4PX40SX11G</t>
  </si>
  <si>
    <t>LOKALATE KOPI ALPUKAT PLS 12RX10SX15G</t>
  </si>
  <si>
    <t>18.58.42</t>
  </si>
  <si>
    <t>15.39.29</t>
  </si>
  <si>
    <t>12.50.08</t>
  </si>
  <si>
    <t>14.28.37</t>
  </si>
  <si>
    <t>10.33.05</t>
  </si>
  <si>
    <t>12.27.45</t>
  </si>
  <si>
    <t>00.06.49</t>
  </si>
  <si>
    <t>16.20.46</t>
  </si>
  <si>
    <t>12.25.23</t>
  </si>
  <si>
    <t>15.33.44</t>
  </si>
  <si>
    <t>16.20.47</t>
  </si>
  <si>
    <t>11.53.28</t>
  </si>
  <si>
    <t>12.15.34</t>
  </si>
  <si>
    <t>12.31.21</t>
  </si>
  <si>
    <t>12.32.07</t>
  </si>
  <si>
    <t>08.55.11</t>
  </si>
  <si>
    <t>11.47.08</t>
  </si>
  <si>
    <t>12.57.22</t>
  </si>
  <si>
    <t>13.26.33</t>
  </si>
  <si>
    <t>10.34.47</t>
  </si>
  <si>
    <t>12.30.19</t>
  </si>
  <si>
    <t>21.29.10</t>
  </si>
  <si>
    <t>12.22.27</t>
  </si>
  <si>
    <t>11.45.58</t>
  </si>
  <si>
    <t>ID Merch</t>
  </si>
  <si>
    <t>Total SKU</t>
  </si>
  <si>
    <t>SKU Lokalate &amp; Wdank</t>
  </si>
  <si>
    <t>Total Tier</t>
  </si>
  <si>
    <t>Tier NS</t>
  </si>
  <si>
    <t>Tier HILO</t>
  </si>
  <si>
    <t>Tier Lokalate &amp; Wdank</t>
  </si>
  <si>
    <t>NS W'DANK BANDREK PLS 12RX10SX15G</t>
  </si>
  <si>
    <t>NS LOKALATE RTD KOPI BRNDONG 24TPKX185ML</t>
  </si>
  <si>
    <t>NS W'DANK BAJIGUR 24DX4SX15G</t>
  </si>
  <si>
    <t>W'DANK LKLT KOPI GL AREN PLS 12RX10SX15G</t>
  </si>
  <si>
    <t>HILO SCHOOL CHOCOLATE CANDY 8RX10SX8G</t>
  </si>
  <si>
    <t>HILO ACTIVE COKLAT BELGIA PLS12RX10SX25G</t>
  </si>
  <si>
    <t>6MERCH-EAB83FA0</t>
  </si>
  <si>
    <t>Tidak Jual</t>
  </si>
  <si>
    <t>Exist</t>
  </si>
  <si>
    <t>6MERCH-48A86756</t>
  </si>
  <si>
    <t>6MERCH-7F2B406E</t>
  </si>
  <si>
    <t>6MERCH-C9D6A7F4</t>
  </si>
  <si>
    <t>6MERCH-0353E7AE</t>
  </si>
  <si>
    <t>6MERCH-A907DB0E</t>
  </si>
  <si>
    <t>6MERCH-01E82BB0</t>
  </si>
  <si>
    <t>6MERCH-B41DB373</t>
  </si>
  <si>
    <t>6MERCH-09D153B2</t>
  </si>
  <si>
    <t>15.24.24</t>
  </si>
  <si>
    <t>17.27.51</t>
  </si>
  <si>
    <t>11.42.08</t>
  </si>
  <si>
    <t>IDdetail</t>
  </si>
  <si>
    <t>Berat(Gram)</t>
  </si>
  <si>
    <t>6TS-53AC48D6</t>
  </si>
  <si>
    <t>6CALL-966C2B65</t>
  </si>
  <si>
    <t>08.48.17</t>
  </si>
  <si>
    <t>2</t>
  </si>
  <si>
    <t>MDS.KLK2</t>
  </si>
  <si>
    <t>Wayan Asteni</t>
  </si>
  <si>
    <t>Kabupaten Klungkung</t>
  </si>
  <si>
    <t>-8.552677, 115.392477</t>
  </si>
  <si>
    <t>6TS-8675F0D2</t>
  </si>
  <si>
    <t>6CALL-94234D68</t>
  </si>
  <si>
    <t>09.00.17</t>
  </si>
  <si>
    <t>-8.552705, 115.392465</t>
  </si>
  <si>
    <t>6TS-93B5ECDA</t>
  </si>
  <si>
    <t>6TS-070D6831</t>
  </si>
  <si>
    <t>6TS-DCEFF5CA</t>
  </si>
  <si>
    <t>6TS-AC8AECD5</t>
  </si>
  <si>
    <t>6TS-959CF260</t>
  </si>
  <si>
    <t>6TS-C0FF1AAF</t>
  </si>
  <si>
    <t>6TS-11E0976E</t>
  </si>
  <si>
    <t>6CALL-AA710598</t>
  </si>
  <si>
    <t>cd4cb417</t>
  </si>
  <si>
    <t>Bali wr b ayuk besang</t>
  </si>
  <si>
    <t>-8.552707, 115.392459</t>
  </si>
  <si>
    <t>6TS-4C08E025</t>
  </si>
  <si>
    <t>6TS-9A8D24C0</t>
  </si>
  <si>
    <t>6CALL-7F1E0D53</t>
  </si>
  <si>
    <t>09.13.41</t>
  </si>
  <si>
    <t>-8.552718, 115.392457</t>
  </si>
  <si>
    <t>09.14.46</t>
  </si>
  <si>
    <t>6TS-4E58E855</t>
  </si>
  <si>
    <t>6TS-1FC198AD</t>
  </si>
  <si>
    <t>6TS-A0361027</t>
  </si>
  <si>
    <t>6TS-602428D2</t>
  </si>
  <si>
    <t>09.15.44</t>
  </si>
  <si>
    <t>6TS-6369CF00</t>
  </si>
  <si>
    <t>6CALL-4C441856</t>
  </si>
  <si>
    <t>8454d7d9</t>
  </si>
  <si>
    <t>Bali wr b ucik</t>
  </si>
  <si>
    <t>-8.552790, 115.392423</t>
  </si>
  <si>
    <t>-8.552652, 115.392438</t>
  </si>
  <si>
    <t>09.26.30</t>
  </si>
  <si>
    <t>6TS-97E3DAAD</t>
  </si>
  <si>
    <t>6TS-8BFDA244</t>
  </si>
  <si>
    <t>09.26.11</t>
  </si>
  <si>
    <t>6TS-274909A1</t>
  </si>
  <si>
    <t>6TS-9B5878E5</t>
  </si>
  <si>
    <t>6CALL-74C1FB97</t>
  </si>
  <si>
    <t>-8.505855, 115.403223</t>
  </si>
  <si>
    <t>6TS-ABFF3CCC</t>
  </si>
  <si>
    <t>6CALL-E41AB0FD</t>
  </si>
  <si>
    <t>Yosua Yoga Wicaksono</t>
  </si>
  <si>
    <t>6TS-19E461C7</t>
  </si>
  <si>
    <t>6CALL-327B4358</t>
  </si>
  <si>
    <t>14.36.47</t>
  </si>
  <si>
    <t>6TS-8BD3239F</t>
  </si>
  <si>
    <t>6CALL-741EB4A6</t>
  </si>
  <si>
    <t>MDS.DPS6</t>
  </si>
  <si>
    <t>Wayan Suantara</t>
  </si>
  <si>
    <t>6TS-2AEB856E</t>
  </si>
  <si>
    <t>6CALL-E4CE9D5C</t>
  </si>
  <si>
    <t>6TS-9A825057</t>
  </si>
  <si>
    <t>6CALL-EB6ECE0D</t>
  </si>
  <si>
    <t>6NFI.49A19933</t>
  </si>
  <si>
    <t>BALI WR DRINK JUICE</t>
  </si>
  <si>
    <t>JALAN KAPTEN JAPA</t>
  </si>
  <si>
    <t>6TS-5A297C01</t>
  </si>
  <si>
    <t>6CALL-B604E23C</t>
  </si>
  <si>
    <t>00.13.00</t>
  </si>
  <si>
    <t>6TS-071D1D32</t>
  </si>
  <si>
    <t>6CALL-9CCA160B</t>
  </si>
  <si>
    <t>6TS-AF2E18BE</t>
  </si>
  <si>
    <t>6CALL-FEBA4A18</t>
  </si>
  <si>
    <t>10.48.44</t>
  </si>
  <si>
    <t>3da95636</t>
  </si>
  <si>
    <t>KANTIN BU MUSDIANI SD NEGERI 26 DANGIN PURI DENPASAR</t>
  </si>
  <si>
    <t>00.22.55</t>
  </si>
  <si>
    <t>6TS-935BDF4D</t>
  </si>
  <si>
    <t>6CALL-F55DE852</t>
  </si>
  <si>
    <t>15.30.37</t>
  </si>
  <si>
    <t>6TS-CFB944AF</t>
  </si>
  <si>
    <t>6CALL-F1A4BF43</t>
  </si>
  <si>
    <t>Kabupaten Badung</t>
  </si>
  <si>
    <t>6NFI.A9FA89CB</t>
  </si>
  <si>
    <t>BALI WARUNG MADIUN PRASMANAN</t>
  </si>
  <si>
    <t>Jl</t>
  </si>
  <si>
    <t>15.53.54</t>
  </si>
  <si>
    <t>6TS-C2AA58E0</t>
  </si>
  <si>
    <t>6CALL-FA41C4BC</t>
  </si>
  <si>
    <t>15.58.48</t>
  </si>
  <si>
    <t>6TS-B0832F00</t>
  </si>
  <si>
    <t>6CALL-5738D0B2</t>
  </si>
  <si>
    <t>22.14.26</t>
  </si>
  <si>
    <t>22.17.01</t>
  </si>
  <si>
    <t>NS</t>
  </si>
  <si>
    <t>6TS-29ED42E6</t>
  </si>
  <si>
    <t>6TS-5C96BAD9</t>
  </si>
  <si>
    <t>6CALL-4F2A1B00</t>
  </si>
  <si>
    <t>22.19.48</t>
  </si>
  <si>
    <t>6TS-E9C27A62</t>
  </si>
  <si>
    <t>6CALL-E29AC54A</t>
  </si>
  <si>
    <t>6TS-14974ADE</t>
  </si>
  <si>
    <t>6CALL-B91270BC</t>
  </si>
  <si>
    <t>10.14.22</t>
  </si>
  <si>
    <t>6TS-C777B3DA</t>
  </si>
  <si>
    <t>6CALL-9408938A</t>
  </si>
  <si>
    <t>6TS-3FC12279</t>
  </si>
  <si>
    <t>6CALL-0704E3FB</t>
  </si>
  <si>
    <t>fa21457b</t>
  </si>
  <si>
    <t>bali wr luqman singkep</t>
  </si>
  <si>
    <t>6TS-AE53177E</t>
  </si>
  <si>
    <t>6CALL-FE127A13</t>
  </si>
  <si>
    <t>6TS-C28E5098</t>
  </si>
  <si>
    <t>6CALL-3FC3F71D</t>
  </si>
  <si>
    <t>6TS-650C3F52</t>
  </si>
  <si>
    <t>6CALL-7F85D3BE</t>
  </si>
  <si>
    <t>21.17.18</t>
  </si>
  <si>
    <t>21.20.25</t>
  </si>
  <si>
    <t>6TS-C8614780</t>
  </si>
  <si>
    <t>6CALL-AE3F9F3D</t>
  </si>
  <si>
    <t>21.20.58</t>
  </si>
  <si>
    <t>21.23.44</t>
  </si>
  <si>
    <t>6TS-C1CDB7FC</t>
  </si>
  <si>
    <t>6CALL-463C1A2F</t>
  </si>
  <si>
    <t>MDS.KLK3</t>
  </si>
  <si>
    <t>Putu Eka</t>
  </si>
  <si>
    <t>Kabupaten Bangli</t>
  </si>
  <si>
    <t>6TS-633BBE5C</t>
  </si>
  <si>
    <t>6TS-0D2C871C</t>
  </si>
  <si>
    <t>6TS-4D174ECB</t>
  </si>
  <si>
    <t>6TS-4FE10EAC</t>
  </si>
  <si>
    <t>6TS-88CCE662</t>
  </si>
  <si>
    <t>6TS-26C03B44</t>
  </si>
  <si>
    <t>6TS-28463BF5</t>
  </si>
  <si>
    <t>6TS-344F5744</t>
  </si>
  <si>
    <t>6TS-929FAC98</t>
  </si>
  <si>
    <t>10.32.46</t>
  </si>
  <si>
    <t>6TS-3CA982C5</t>
  </si>
  <si>
    <t>6TS-49F36FD7</t>
  </si>
  <si>
    <t>6TS-D931AE6E</t>
  </si>
  <si>
    <t>6CALL-61FADB40</t>
  </si>
  <si>
    <t>11.26.55</t>
  </si>
  <si>
    <t>6TS-CE584540</t>
  </si>
  <si>
    <t>11.48.45</t>
  </si>
  <si>
    <t>00.21.50</t>
  </si>
  <si>
    <t>6TS-7E996B09</t>
  </si>
  <si>
    <t>6TS-2A6C32A0</t>
  </si>
  <si>
    <t>6TS-B5AD785C</t>
  </si>
  <si>
    <t>00.20.13</t>
  </si>
  <si>
    <t>6TS-9C92244C</t>
  </si>
  <si>
    <t>11.37.13</t>
  </si>
  <si>
    <t>6TS-5940C0DA</t>
  </si>
  <si>
    <t>00.14.06</t>
  </si>
  <si>
    <t>6TS-F11D6B58</t>
  </si>
  <si>
    <t>00.21.00</t>
  </si>
  <si>
    <t>6TS-D43334D1</t>
  </si>
  <si>
    <t>6TS-9662614E</t>
  </si>
  <si>
    <t>6TS-6F585696</t>
  </si>
  <si>
    <t>00.19.03</t>
  </si>
  <si>
    <t>6TS-70281387</t>
  </si>
  <si>
    <t>00.15.13</t>
  </si>
  <si>
    <t>6TS-74D2B852</t>
  </si>
  <si>
    <t>6TS-FE23D275</t>
  </si>
  <si>
    <t>6TS-2CF8A0CD</t>
  </si>
  <si>
    <t>6TS-46385960</t>
  </si>
  <si>
    <t>6CALL-3B4EE17C</t>
  </si>
  <si>
    <t>6TS-734FBBC8</t>
  </si>
  <si>
    <t>6CALL-D7A6685F</t>
  </si>
  <si>
    <t>6TS-63668006</t>
  </si>
  <si>
    <t>6CALL-14665570</t>
  </si>
  <si>
    <t>6TS-D4E91827</t>
  </si>
  <si>
    <t>6CALL-E5393CB3</t>
  </si>
  <si>
    <t>15.41.43</t>
  </si>
  <si>
    <t>6NFI.ACB70D90</t>
  </si>
  <si>
    <t>BALI WR IBU FATMA</t>
  </si>
  <si>
    <t>6TS-300AE882</t>
  </si>
  <si>
    <t>6CALL-96E9A6FB</t>
  </si>
  <si>
    <t>15.55.22</t>
  </si>
  <si>
    <t>15.58.36</t>
  </si>
  <si>
    <t>6TS-580D44B7</t>
  </si>
  <si>
    <t>6CALL-D3EFB6A4</t>
  </si>
  <si>
    <t>15.54.08</t>
  </si>
  <si>
    <t>-8.683947, 115.213976</t>
  </si>
  <si>
    <t>6TS-B5F039ED</t>
  </si>
  <si>
    <t>6CALL-0FC50742</t>
  </si>
  <si>
    <t>6TS-0CE71BCE</t>
  </si>
  <si>
    <t>6TS-98551694</t>
  </si>
  <si>
    <t>6CALL-A9DA1F2A</t>
  </si>
  <si>
    <t>08.39.48</t>
  </si>
  <si>
    <t>08.41.47</t>
  </si>
  <si>
    <t>6TS-8A33D047</t>
  </si>
  <si>
    <t>6CALL-46BBB592</t>
  </si>
  <si>
    <t>08.45.05</t>
  </si>
  <si>
    <t>6TS-8C803C3B</t>
  </si>
  <si>
    <t>6CALL-78011D88</t>
  </si>
  <si>
    <t>08.45.35</t>
  </si>
  <si>
    <t>08.47.24</t>
  </si>
  <si>
    <t>6TS-402B58CE</t>
  </si>
  <si>
    <t>6CALL-5B268EF9</t>
  </si>
  <si>
    <t>15.40.22</t>
  </si>
  <si>
    <t>BALI WR POCI BLESS BOBA</t>
  </si>
  <si>
    <t>-8.672410, 115.246592</t>
  </si>
  <si>
    <t>6TS-21AD5DC0</t>
  </si>
  <si>
    <t>6CALL-B41948F1</t>
  </si>
  <si>
    <t>-8.639460, 115.196379</t>
  </si>
  <si>
    <t>12.19.54</t>
  </si>
  <si>
    <t>6TS-4CBC415F</t>
  </si>
  <si>
    <t>6CALL-0C1DED35</t>
  </si>
  <si>
    <t>13.19.00</t>
  </si>
  <si>
    <t>6TS-C35AF7F8</t>
  </si>
  <si>
    <t>6CALL-226611F2</t>
  </si>
  <si>
    <t>6TS-ADB2B041</t>
  </si>
  <si>
    <t>6CALL-3FE178AF</t>
  </si>
  <si>
    <t>08.31.41</t>
  </si>
  <si>
    <t>-8.724175, 115.230720</t>
  </si>
  <si>
    <t>6TS-F6DCB8FF</t>
  </si>
  <si>
    <t>6CALL-C1058E2D</t>
  </si>
  <si>
    <t>-8.724167, 115.230692</t>
  </si>
  <si>
    <t>6TS-48CFD746</t>
  </si>
  <si>
    <t>6CALL-3982ADCC</t>
  </si>
  <si>
    <t>6NFI.BA7B1B78</t>
  </si>
  <si>
    <t>BALI WARUNG POCI UMNA</t>
  </si>
  <si>
    <t>JLN GUNUNG MERBUK</t>
  </si>
  <si>
    <t>SD MUHAMMADIYAH 2 DENPASARA</t>
  </si>
  <si>
    <t>11.23.54</t>
  </si>
  <si>
    <t>6TS-2AE6BD1F</t>
  </si>
  <si>
    <t>6CALL-63F59B81</t>
  </si>
  <si>
    <t>6TS-1F36252A</t>
  </si>
  <si>
    <t>6CALL-DFA4BAAE</t>
  </si>
  <si>
    <t>6TS-8CFC427D</t>
  </si>
  <si>
    <t>6CALL-E5FB54A4</t>
  </si>
  <si>
    <t>6TS-BA8AD9CD</t>
  </si>
  <si>
    <t>6CALL-7260948F</t>
  </si>
  <si>
    <t>-8.683972, 115.213978</t>
  </si>
  <si>
    <t>6TS-67D35571</t>
  </si>
  <si>
    <t>6CALL-A8E2D90C</t>
  </si>
  <si>
    <t>16.17.52</t>
  </si>
  <si>
    <t>6TS-15A6074F</t>
  </si>
  <si>
    <t>6CALL-AC3A7E34</t>
  </si>
  <si>
    <t>11.49.57</t>
  </si>
  <si>
    <t>6TS-BACC6F97</t>
  </si>
  <si>
    <t>6CALL-E629A2B9</t>
  </si>
  <si>
    <t>6TS-6E489D58</t>
  </si>
  <si>
    <t>6CALL-FF617A6B</t>
  </si>
  <si>
    <t>16.18.03</t>
  </si>
  <si>
    <t>6TS-85928AE1</t>
  </si>
  <si>
    <t>6TS-31A6ACF3</t>
  </si>
  <si>
    <t>6TS-FE18A923</t>
  </si>
  <si>
    <t>6TS-473109CD</t>
  </si>
  <si>
    <t>6TS-B4AF53E6</t>
  </si>
  <si>
    <t>6CALL-65E875C5</t>
  </si>
  <si>
    <t>16.34.34</t>
  </si>
  <si>
    <t>6TS-A8698016</t>
  </si>
  <si>
    <t>6CALL-00DCF84A</t>
  </si>
  <si>
    <t>17.56.14</t>
  </si>
  <si>
    <t>MDS.LOMBOK4</t>
  </si>
  <si>
    <t>I Komang Sudarsana</t>
  </si>
  <si>
    <t>Lucky Yusuf Arsya</t>
  </si>
  <si>
    <t>17.56.55</t>
  </si>
  <si>
    <t>6TS-39DA4C1C</t>
  </si>
  <si>
    <t>6CALL-58EEA31A</t>
  </si>
  <si>
    <t>3</t>
  </si>
  <si>
    <t>6TS-E367B720</t>
  </si>
  <si>
    <t>6CALL-01E189E9</t>
  </si>
  <si>
    <t>09.24.55</t>
  </si>
  <si>
    <t>6TS-E6A8BF40</t>
  </si>
  <si>
    <t>6CALL-F96521B1</t>
  </si>
  <si>
    <t>09.56.10</t>
  </si>
  <si>
    <t>6TS-FD73D91D</t>
  </si>
  <si>
    <t>6CALL-2C204136</t>
  </si>
  <si>
    <t>13.13.35</t>
  </si>
  <si>
    <t>6TS-A065C92E</t>
  </si>
  <si>
    <t>6CALL-DAD361BD</t>
  </si>
  <si>
    <t>13.17.09</t>
  </si>
  <si>
    <t>6TS-C8B309A3</t>
  </si>
  <si>
    <t>6CALL-A8212592</t>
  </si>
  <si>
    <t>6TS-C2C9FA71</t>
  </si>
  <si>
    <t>6CALL-16A6A462</t>
  </si>
  <si>
    <t>15.36.35</t>
  </si>
  <si>
    <t>6TS-98897BF9</t>
  </si>
  <si>
    <t>6CALL-C8B06C30</t>
  </si>
  <si>
    <t>6TS-E505C717</t>
  </si>
  <si>
    <t>6TS-7B14D706</t>
  </si>
  <si>
    <t>6TS-CF7A8941</t>
  </si>
  <si>
    <t>6TS-AA53413D</t>
  </si>
  <si>
    <t>6TS-910AFB37</t>
  </si>
  <si>
    <t>6TS-1795A548</t>
  </si>
  <si>
    <t>6TS-36799898</t>
  </si>
  <si>
    <t>6CALL-0A1D75DC</t>
  </si>
  <si>
    <t>12.14.46</t>
  </si>
  <si>
    <t>-8.684106, 115.213916</t>
  </si>
  <si>
    <t>12.56.53</t>
  </si>
  <si>
    <t>00.42.07</t>
  </si>
  <si>
    <t>6TS-675167DE</t>
  </si>
  <si>
    <t>6CALL-E4E80E1F</t>
  </si>
  <si>
    <t>BALI WR POCI BLESS BOBA TIRTANADI</t>
  </si>
  <si>
    <t>6TS-A64C6DD3</t>
  </si>
  <si>
    <t>6CALL-F176E570</t>
  </si>
  <si>
    <t>14.26.11</t>
  </si>
  <si>
    <t>6TS-2CFD0845</t>
  </si>
  <si>
    <t>6CALL-3973D348</t>
  </si>
  <si>
    <t>6TS-20FD45B1</t>
  </si>
  <si>
    <t>6CALL-C6A0399C</t>
  </si>
  <si>
    <t>6TS-06BA2095</t>
  </si>
  <si>
    <t>15.13.12</t>
  </si>
  <si>
    <t>6TS-85C35F17</t>
  </si>
  <si>
    <t>6TS-3D34D7F0</t>
  </si>
  <si>
    <t>6TS-383D4DAC</t>
  </si>
  <si>
    <t>6CALL-6230B9CF</t>
  </si>
  <si>
    <t>6TS-BFF11AEF</t>
  </si>
  <si>
    <t>6CALL-B4822D24</t>
  </si>
  <si>
    <t>6TS-21DF2E39</t>
  </si>
  <si>
    <t>6TS-912B34E4</t>
  </si>
  <si>
    <t>16.41.54</t>
  </si>
  <si>
    <t>6TS-BF419266</t>
  </si>
  <si>
    <t>6TS-831B13F1</t>
  </si>
  <si>
    <t>6TS-02FBF678</t>
  </si>
  <si>
    <t>16.41.33</t>
  </si>
  <si>
    <t>6TS-F21D0A99</t>
  </si>
  <si>
    <t>16.41.23</t>
  </si>
  <si>
    <t>6TS-4CED1D63</t>
  </si>
  <si>
    <t>6CALL-572BCDAA</t>
  </si>
  <si>
    <t>12.44.12</t>
  </si>
  <si>
    <t>-8.716581, 115.205558</t>
  </si>
  <si>
    <t>6TS-388CD89C</t>
  </si>
  <si>
    <t>6CALL-AAF8A751</t>
  </si>
  <si>
    <t>09.21.24</t>
  </si>
  <si>
    <t>-8.724456, 115.231203</t>
  </si>
  <si>
    <t>PROGRAM TUKAT SACHET 2025</t>
  </si>
  <si>
    <t>09.23.09</t>
  </si>
  <si>
    <t>6TS-457C9D72</t>
  </si>
  <si>
    <t>6CALL-A26A19CF</t>
  </si>
  <si>
    <t>-8.724450, 115.231203</t>
  </si>
  <si>
    <t>6TS-BA0DEC0F</t>
  </si>
  <si>
    <t>6CALL-2D9FD57D</t>
  </si>
  <si>
    <t>-8.682729, 115.253484</t>
  </si>
  <si>
    <t>10.50.24</t>
  </si>
  <si>
    <t>00.16.59</t>
  </si>
  <si>
    <t>6TS-0D1D9F6B</t>
  </si>
  <si>
    <t>6CALL-BC1F39C9</t>
  </si>
  <si>
    <t>-8.685159, 115.234528</t>
  </si>
  <si>
    <t>6TS-2BCEE426</t>
  </si>
  <si>
    <t>6CALL-B82D237C</t>
  </si>
  <si>
    <t>-8.683915, 115.214024</t>
  </si>
  <si>
    <t>6TS-D42405D8</t>
  </si>
  <si>
    <t>6CALL-421FA48D</t>
  </si>
  <si>
    <t>14.49.44</t>
  </si>
  <si>
    <t>CUSBARABODE.90beaa10</t>
  </si>
  <si>
    <t>BALI WR Seblak Prasmanan Bang Cetol</t>
  </si>
  <si>
    <t>-8.678948, 115.216855</t>
  </si>
  <si>
    <t>6TS-F7B087B3</t>
  </si>
  <si>
    <t>6CALL-77DD1393</t>
  </si>
  <si>
    <t>14.56.14</t>
  </si>
  <si>
    <t>-8.678869, 115.216727</t>
  </si>
  <si>
    <t>00.12.56</t>
  </si>
  <si>
    <t>6TS-A65E3282</t>
  </si>
  <si>
    <t>6CALL-A33D9B5B</t>
  </si>
  <si>
    <t>-8.672426, 115.246569</t>
  </si>
  <si>
    <t>6TS-1CB002D1</t>
  </si>
  <si>
    <t>6CALL-4EC038D5</t>
  </si>
  <si>
    <t>6TS-FFF79151</t>
  </si>
  <si>
    <t>6CALL-95B8A219</t>
  </si>
  <si>
    <t>Tukar sachet 2025</t>
  </si>
  <si>
    <t>17.30.13</t>
  </si>
  <si>
    <t>6TS-0ECECE64</t>
  </si>
  <si>
    <t>6CALL-5E14A715</t>
  </si>
  <si>
    <t>17.44.29</t>
  </si>
  <si>
    <t>6TS-2C994672</t>
  </si>
  <si>
    <t>17.46.26</t>
  </si>
  <si>
    <t>6TS-350DB648</t>
  </si>
  <si>
    <t>17.46.47</t>
  </si>
  <si>
    <t>6TS-01F3593B</t>
  </si>
  <si>
    <t>6CALL-5B6339CD</t>
  </si>
  <si>
    <t>6TS-E437F7BF</t>
  </si>
  <si>
    <t>6CALL-A367A673</t>
  </si>
  <si>
    <t>12.31.50</t>
  </si>
  <si>
    <t>12.33.41</t>
  </si>
  <si>
    <t>6TS-C9FFB471</t>
  </si>
  <si>
    <t>6CALL-16BCEC03</t>
  </si>
  <si>
    <t>17.18.34</t>
  </si>
  <si>
    <t>6TS-F73AC6E7</t>
  </si>
  <si>
    <t>6CALL-4A65E19C</t>
  </si>
  <si>
    <t>18.52.40</t>
  </si>
  <si>
    <t>6TS-A99BE011</t>
  </si>
  <si>
    <t>6CALL-F4D7C94C</t>
  </si>
  <si>
    <t>6TS-2348AA99</t>
  </si>
  <si>
    <t>6CALL-2B181E23</t>
  </si>
  <si>
    <t>6TS-BBDBA339</t>
  </si>
  <si>
    <t>6CALL-67BF5702</t>
  </si>
  <si>
    <t>6TS-26F55CEC</t>
  </si>
  <si>
    <t>6CALL-FA648385</t>
  </si>
  <si>
    <t>15.53.13</t>
  </si>
  <si>
    <t>15.59.20</t>
  </si>
  <si>
    <t>6TS-990C34A0</t>
  </si>
  <si>
    <t>6TS-8C66BD2C</t>
  </si>
  <si>
    <t>15.24.11</t>
  </si>
  <si>
    <t>6TS-BD0C91FB</t>
  </si>
  <si>
    <t>15.23.51</t>
  </si>
  <si>
    <t>6TS-0A4569D4</t>
  </si>
  <si>
    <t>6TS-4FD0CD37</t>
  </si>
  <si>
    <t>6CALL-19DF0F2C</t>
  </si>
  <si>
    <t>13.35.13</t>
  </si>
  <si>
    <t>-8.690618, 115.238001</t>
  </si>
  <si>
    <t>00.13.12</t>
  </si>
  <si>
    <t>6TS-0D085229</t>
  </si>
  <si>
    <t>6CALL-707A40F9</t>
  </si>
  <si>
    <t>16.20.50</t>
  </si>
  <si>
    <t>6TS-606309EB</t>
  </si>
  <si>
    <t>6CALL-EA5FF8DE</t>
  </si>
  <si>
    <t>6NFI.91266936</t>
  </si>
  <si>
    <t>HAPIES POCI CAB SUBUR</t>
  </si>
  <si>
    <t>Jl subur</t>
  </si>
  <si>
    <t>-8.667836, 115.198641</t>
  </si>
  <si>
    <t>-8.667803, 115.199288</t>
  </si>
  <si>
    <t>Tukar sachet sem 1 2025</t>
  </si>
  <si>
    <t>6TS-355209F3</t>
  </si>
  <si>
    <t>6CALL-CB8790AB</t>
  </si>
  <si>
    <t>-8.705902, 116.305222</t>
  </si>
  <si>
    <t>6TS-CDFC5282</t>
  </si>
  <si>
    <t>6TS-A828D169</t>
  </si>
  <si>
    <t>6CALL-86862D5F</t>
  </si>
  <si>
    <t>6TS-203D88FD</t>
  </si>
  <si>
    <t>6CALL-E7224FA8</t>
  </si>
  <si>
    <t>6TS-057AA44D</t>
  </si>
  <si>
    <t>6CALL-E18CFEA1</t>
  </si>
  <si>
    <t>12.28.36</t>
  </si>
  <si>
    <t>-8.713678, 116.268784</t>
  </si>
  <si>
    <t>6TS-1B89863C</t>
  </si>
  <si>
    <t>6TS-033B8CDB</t>
  </si>
  <si>
    <t>6CALL-9B38E020</t>
  </si>
  <si>
    <t>12.33.45</t>
  </si>
  <si>
    <t>-8.703631, 115.228223</t>
  </si>
  <si>
    <t>6TS-9A87A29A</t>
  </si>
  <si>
    <t>6CALL-BFE77F37</t>
  </si>
  <si>
    <t>962d4e43</t>
  </si>
  <si>
    <t>KANTIN LSUAR SMK NEGERI 2 DENPASAR</t>
  </si>
  <si>
    <t>-8.703530, 115.228324</t>
  </si>
  <si>
    <t>6TS-97FE229F</t>
  </si>
  <si>
    <t>6CALL-1299B3C9</t>
  </si>
  <si>
    <t>15.58.17</t>
  </si>
  <si>
    <t>6TS-048F89CA</t>
  </si>
  <si>
    <t>6CALL-D0154867</t>
  </si>
  <si>
    <t>08.34.10</t>
  </si>
  <si>
    <t>-8.724453, 115.231210</t>
  </si>
  <si>
    <t>6TS-E0FCDBD8</t>
  </si>
  <si>
    <t>6CALL-E3FD2807</t>
  </si>
  <si>
    <t>-8.724469, 115.231218</t>
  </si>
  <si>
    <t>6TS-F9C628B9</t>
  </si>
  <si>
    <t>6CALL-E0642A8A</t>
  </si>
  <si>
    <t>09.26.31</t>
  </si>
  <si>
    <t>-8.707178, 115.183833</t>
  </si>
  <si>
    <t>6TS-71B3AA79</t>
  </si>
  <si>
    <t>6CALL-4E1C1214</t>
  </si>
  <si>
    <t>13.53.53</t>
  </si>
  <si>
    <t>6TS-909EDF4D</t>
  </si>
  <si>
    <t>6CALL-BEE99A10</t>
  </si>
  <si>
    <t>-8.643757, 115.238210</t>
  </si>
  <si>
    <t>6TS-885FD187</t>
  </si>
  <si>
    <t>6CALL-5E6D1243</t>
  </si>
  <si>
    <t>6TS-A7C6CCA6</t>
  </si>
  <si>
    <t>6CALL-E286D570</t>
  </si>
  <si>
    <t>6TS-272CF7CC</t>
  </si>
  <si>
    <t>6CALL-E19D407A</t>
  </si>
  <si>
    <t>09.47.54</t>
  </si>
  <si>
    <t>6TS-AF97445B</t>
  </si>
  <si>
    <t>6CALL-93B3C6B2</t>
  </si>
  <si>
    <t>09.25.46</t>
  </si>
  <si>
    <t>6TS-20B5115B</t>
  </si>
  <si>
    <t>6TS-ACA24BA4</t>
  </si>
  <si>
    <t>6CALL-5EFD9E98</t>
  </si>
  <si>
    <t>09.18.29</t>
  </si>
  <si>
    <t>-8.673566, 115.246562</t>
  </si>
  <si>
    <t>00.34.25</t>
  </si>
  <si>
    <t>6TS-1DE17A46</t>
  </si>
  <si>
    <t>6CALL-A2692261</t>
  </si>
  <si>
    <t>11.28.20</t>
  </si>
  <si>
    <t>6TS-B7708C6C</t>
  </si>
  <si>
    <t>6CALL-E4FFA564</t>
  </si>
  <si>
    <t>6TS-38B79F48</t>
  </si>
  <si>
    <t>6CALL-75AD9CCC</t>
  </si>
  <si>
    <t>10.56.33</t>
  </si>
  <si>
    <t>6TS-1663DA34</t>
  </si>
  <si>
    <t>6CALL-920A6543</t>
  </si>
  <si>
    <t>6TS-21B5B1FB</t>
  </si>
  <si>
    <t>6CALL-C77C50EC</t>
  </si>
  <si>
    <t>6TS-A9C957AD</t>
  </si>
  <si>
    <t>6TS-BE48A83A</t>
  </si>
  <si>
    <t>6TS-9DEDD807</t>
  </si>
  <si>
    <t>12.58.04</t>
  </si>
  <si>
    <t>6TS-C6A18C75</t>
  </si>
  <si>
    <t>12.56.56</t>
  </si>
  <si>
    <t>6TS-1A1D080E</t>
  </si>
  <si>
    <t>6TS-5B009832</t>
  </si>
  <si>
    <t>6TS-C0285AAB</t>
  </si>
  <si>
    <t>12.59.04</t>
  </si>
  <si>
    <t>6TS-13FE9D9D</t>
  </si>
  <si>
    <t>6TS-89245EE2</t>
  </si>
  <si>
    <t>6TS-05EDD9D1</t>
  </si>
  <si>
    <t>6TS-2BC61365</t>
  </si>
  <si>
    <t>6TS-97AAA44E</t>
  </si>
  <si>
    <t>6TS-B428348A</t>
  </si>
  <si>
    <t>6TS-B11B2A16</t>
  </si>
  <si>
    <t>6TS-03DDB04E</t>
  </si>
  <si>
    <t>6TS-0D509F8E</t>
  </si>
  <si>
    <t>6CALL-FCFB8AE1</t>
  </si>
  <si>
    <t>14.18.36</t>
  </si>
  <si>
    <t>6TS-95437725</t>
  </si>
  <si>
    <t>14.20.02</t>
  </si>
  <si>
    <t>6TS-813D82C1</t>
  </si>
  <si>
    <t>6CALL-92E2655F</t>
  </si>
  <si>
    <t>20.36.56</t>
  </si>
  <si>
    <t>20.40.56</t>
  </si>
  <si>
    <t>6TS-A3A4169D</t>
  </si>
  <si>
    <t>6CALL-2A7A0C7B</t>
  </si>
  <si>
    <t>14.50.55</t>
  </si>
  <si>
    <t>6TS-BED97451</t>
  </si>
  <si>
    <t>6CALL-D8D0611D</t>
  </si>
  <si>
    <t>6TS-07EA0D90</t>
  </si>
  <si>
    <t>6CALL-DC67F2D2</t>
  </si>
  <si>
    <t>21.26.53</t>
  </si>
  <si>
    <t>6TS-00B35812</t>
  </si>
  <si>
    <t>6CALL-CACAE7D3</t>
  </si>
  <si>
    <t>21.31.42</t>
  </si>
  <si>
    <t>6TS-068CA074</t>
  </si>
  <si>
    <t>6CALL-892383CF</t>
  </si>
  <si>
    <t>21.32.08</t>
  </si>
  <si>
    <t>2a859af3</t>
  </si>
  <si>
    <t>KANTIN IBU RADIT SMP NEGERI 4 TABANAN KABUPATEN TABANAN</t>
  </si>
  <si>
    <t>SMP N 4 TABANAN</t>
  </si>
  <si>
    <t>21.33.16</t>
  </si>
  <si>
    <t>6TS-9F93D54D</t>
  </si>
  <si>
    <t>6CALL-C32E9225</t>
  </si>
  <si>
    <t>6TS-D9901068</t>
  </si>
  <si>
    <t>6CALL-35389D56</t>
  </si>
  <si>
    <t>13.22.42</t>
  </si>
  <si>
    <t>6NFI.930711DF</t>
  </si>
  <si>
    <t>BALI WR SARI RASO PADANG</t>
  </si>
  <si>
    <t>-8.706708, 115.184208</t>
  </si>
  <si>
    <t>13.23.44</t>
  </si>
  <si>
    <t>6TS-6A7B0DCB</t>
  </si>
  <si>
    <t>6CALL-798BCE63</t>
  </si>
  <si>
    <t>13.37.30</t>
  </si>
  <si>
    <t>6TS-04C033D4</t>
  </si>
  <si>
    <t>6CALL-C88FCBF9</t>
  </si>
  <si>
    <t>PROGTAM TUKAR SACHET 2025</t>
  </si>
  <si>
    <t>6TS-536900DC</t>
  </si>
  <si>
    <t>6CALL-9E94101A</t>
  </si>
  <si>
    <t>-8.724462, 115.231214</t>
  </si>
  <si>
    <t>09.13.48</t>
  </si>
  <si>
    <t>6TS-20D9F952</t>
  </si>
  <si>
    <t>6CALL-C5756F01</t>
  </si>
  <si>
    <t>09.14.07</t>
  </si>
  <si>
    <t>-8.724502, 115.231242</t>
  </si>
  <si>
    <t>00.22.08</t>
  </si>
  <si>
    <t>6TS-7C1FC8F5</t>
  </si>
  <si>
    <t>6CALL-3BBC3672</t>
  </si>
  <si>
    <t>-8.685623, 115.234718</t>
  </si>
  <si>
    <t>6TS-6B6E1556</t>
  </si>
  <si>
    <t>6CALL-F75111BD</t>
  </si>
  <si>
    <t>15.22.26</t>
  </si>
  <si>
    <t>6TS-6BDF684F</t>
  </si>
  <si>
    <t>6CALL-889D69B9</t>
  </si>
  <si>
    <t>15.42.55</t>
  </si>
  <si>
    <t>15.44.02</t>
  </si>
  <si>
    <t>6TS-50358696</t>
  </si>
  <si>
    <t>6CALL-5644CD2F</t>
  </si>
  <si>
    <t>09.44.07</t>
  </si>
  <si>
    <t>6TS-0BB0514C</t>
  </si>
  <si>
    <t>6CALL-2818D46E</t>
  </si>
  <si>
    <t>6TS-3B9DFBB0</t>
  </si>
  <si>
    <t>6TS-707E7BBA</t>
  </si>
  <si>
    <t>13.26.10</t>
  </si>
  <si>
    <t>6TS-6A3CF796</t>
  </si>
  <si>
    <t>6TS-642116ED</t>
  </si>
  <si>
    <t>6TS-88C3B322</t>
  </si>
  <si>
    <t>6TS-BA0230DB</t>
  </si>
  <si>
    <t>6TS-FC7976CD</t>
  </si>
  <si>
    <t>6CALL-7A8E9589</t>
  </si>
  <si>
    <t>6TS-0534DC79</t>
  </si>
  <si>
    <t>6TS-D706C275</t>
  </si>
  <si>
    <t>6TS-8E74630D</t>
  </si>
  <si>
    <t>6TS-1901F183</t>
  </si>
  <si>
    <t>6TS-96C86314</t>
  </si>
  <si>
    <t>12.30.31</t>
  </si>
  <si>
    <t>6TS-A7FB7C01</t>
  </si>
  <si>
    <t>6TS-8B780CF7</t>
  </si>
  <si>
    <t>6TS-54244A5A</t>
  </si>
  <si>
    <t>6TS-23E7A6A2</t>
  </si>
  <si>
    <t>6CALL-E3B35759</t>
  </si>
  <si>
    <t>-8.684007, 115.213925</t>
  </si>
  <si>
    <t>6TS-62AD23D1</t>
  </si>
  <si>
    <t>6CALL-12BE7A4A</t>
  </si>
  <si>
    <t>6TS-AF6596CE</t>
  </si>
  <si>
    <t>6TS-075D848B</t>
  </si>
  <si>
    <t>6TS-B446772E</t>
  </si>
  <si>
    <t>6TS-1A06AC5A</t>
  </si>
  <si>
    <t>6TS-592A4961</t>
  </si>
  <si>
    <t>6CALL-25E562CB</t>
  </si>
  <si>
    <t>16.36.56</t>
  </si>
  <si>
    <t>6TS-225337B1</t>
  </si>
  <si>
    <t>6CALL-68D0E495</t>
  </si>
  <si>
    <t>16.37.45</t>
  </si>
  <si>
    <t>16.40.34</t>
  </si>
  <si>
    <t>6TS-CC7AEDE8</t>
  </si>
  <si>
    <t>6CALL-F9B2CE73</t>
  </si>
  <si>
    <t>16.44.11</t>
  </si>
  <si>
    <t>6TS-AAC8B377</t>
  </si>
  <si>
    <t>6CALL-DDA5A5A8</t>
  </si>
  <si>
    <t>12.51.40</t>
  </si>
  <si>
    <t>6TS-D91C2131</t>
  </si>
  <si>
    <t>6CALL-CF53915A</t>
  </si>
  <si>
    <t>16.20.52</t>
  </si>
  <si>
    <t>6TS-62BFFC7A</t>
  </si>
  <si>
    <t>6TS-C59D705F</t>
  </si>
  <si>
    <t>6CALL-40B7BA8C</t>
  </si>
  <si>
    <t>4</t>
  </si>
  <si>
    <t>6TS-792B3B78</t>
  </si>
  <si>
    <t>6CALL-09BBD940</t>
  </si>
  <si>
    <t>-8.685668, 115.234703</t>
  </si>
  <si>
    <t>00.18.55</t>
  </si>
  <si>
    <t>6TS-C176DBB6</t>
  </si>
  <si>
    <t>6CALL-DDAC8A67</t>
  </si>
  <si>
    <t>6TS-42CBE8CA</t>
  </si>
  <si>
    <t>6TS-E3BA3EE5</t>
  </si>
  <si>
    <t>6CALL-4EDB8AA0</t>
  </si>
  <si>
    <t>20.16.45</t>
  </si>
  <si>
    <t>6TS-D94B311A</t>
  </si>
  <si>
    <t>6CALL-682CE001</t>
  </si>
  <si>
    <t>20.27.33</t>
  </si>
  <si>
    <t>6TS-E939FD17</t>
  </si>
  <si>
    <t>6CALL-F59E0C4D</t>
  </si>
  <si>
    <t>08.51.47</t>
  </si>
  <si>
    <t>-8.724472, 115.231112</t>
  </si>
  <si>
    <t>6TS-201FF4D9</t>
  </si>
  <si>
    <t>6CALL-75F6CAB7</t>
  </si>
  <si>
    <t>-8.724738, 115.231156</t>
  </si>
  <si>
    <t>6TS-B3407790</t>
  </si>
  <si>
    <t>6CALL-73E0D9E7</t>
  </si>
  <si>
    <t>6TS-8B1292D1</t>
  </si>
  <si>
    <t>6CALL-AA2CAF67</t>
  </si>
  <si>
    <t>6TS-F09F6EB0</t>
  </si>
  <si>
    <t>6CALL-F97AF977</t>
  </si>
  <si>
    <t>6TS-1C6DCC18</t>
  </si>
  <si>
    <t>6CALL-28255D7F</t>
  </si>
  <si>
    <t>15.51.59</t>
  </si>
  <si>
    <t>6TS-5468EB4E</t>
  </si>
  <si>
    <t>6CALL-0C1AFDEB</t>
  </si>
  <si>
    <t>00.14.18</t>
  </si>
  <si>
    <t>6TS-E7452F9B</t>
  </si>
  <si>
    <t>6CALL-4CDE4B9B</t>
  </si>
  <si>
    <t>6TS-11AF2121</t>
  </si>
  <si>
    <t>14.49.46</t>
  </si>
  <si>
    <t>6TS-48981B62</t>
  </si>
  <si>
    <t>6TS-7059EAD2</t>
  </si>
  <si>
    <t>6CALL-A69B2790</t>
  </si>
  <si>
    <t>22.57.00</t>
  </si>
  <si>
    <t>22.59.04</t>
  </si>
  <si>
    <t>6TS-90A48B02</t>
  </si>
  <si>
    <t>6CALL-D35F6F83</t>
  </si>
  <si>
    <t>08.33.18</t>
  </si>
  <si>
    <t>6TS-C26ACD53</t>
  </si>
  <si>
    <t>6CALL-05C10EDB</t>
  </si>
  <si>
    <t>6TS-F7CAFF3D</t>
  </si>
  <si>
    <t>6TS-3CFD5CA0</t>
  </si>
  <si>
    <t>6TS-C3C9F1BB</t>
  </si>
  <si>
    <t>6CALL-D6181CF7</t>
  </si>
  <si>
    <t>13.43.38</t>
  </si>
  <si>
    <t>6TS-FB4664CD</t>
  </si>
  <si>
    <t>6TS-F8AD0A0A</t>
  </si>
  <si>
    <t>6TS-FDCD40D9</t>
  </si>
  <si>
    <t>6TS-A50A086B</t>
  </si>
  <si>
    <t>13.44.41</t>
  </si>
  <si>
    <t>6TS-70DBCB59</t>
  </si>
  <si>
    <t>6TS-794924B3</t>
  </si>
  <si>
    <t>6TS-D618A060</t>
  </si>
  <si>
    <t>6TS-46E6F05F</t>
  </si>
  <si>
    <t>6CALL-539A8D22</t>
  </si>
  <si>
    <t>6TS-9C0A38BE</t>
  </si>
  <si>
    <t>6CALL-9FDD3F2E</t>
  </si>
  <si>
    <t>15.48.22</t>
  </si>
  <si>
    <t>6TS-7F89F56A</t>
  </si>
  <si>
    <t>6CALL-E36A6D81</t>
  </si>
  <si>
    <t>6TS-77ECBA2C</t>
  </si>
  <si>
    <t>6CALL-E56C5564</t>
  </si>
  <si>
    <t>-8.724414, 115.231060</t>
  </si>
  <si>
    <t>00.23.33</t>
  </si>
  <si>
    <t>6TS-02AD3BF1</t>
  </si>
  <si>
    <t>6CALL-9C8C939E</t>
  </si>
  <si>
    <t>-8.724458, 115.231212</t>
  </si>
  <si>
    <t>6TS-F2D88D69</t>
  </si>
  <si>
    <t>6CALL-C496250D</t>
  </si>
  <si>
    <t>-8.286027, 115.160211</t>
  </si>
  <si>
    <t>6TS-0BB68249</t>
  </si>
  <si>
    <t>6CALL-9102A469</t>
  </si>
  <si>
    <t>-8.716619, 115.205550</t>
  </si>
  <si>
    <t>6TS-4D3D0A1A</t>
  </si>
  <si>
    <t>6CALL-23954312</t>
  </si>
  <si>
    <t>-8.672314, 115.246641</t>
  </si>
  <si>
    <t>00.25.17</t>
  </si>
  <si>
    <t>6TS-BE4C162B</t>
  </si>
  <si>
    <t>6CALL-14DAEB94</t>
  </si>
  <si>
    <t>-8.685578, 115.234717</t>
  </si>
  <si>
    <t>6TS-ACA67781</t>
  </si>
  <si>
    <t>6CALL-1949FF81</t>
  </si>
  <si>
    <t>-8.683706, 115.237918</t>
  </si>
  <si>
    <t>6TS-C5DC5D48</t>
  </si>
  <si>
    <t>6CALL-E50332B0</t>
  </si>
  <si>
    <t>6TS-94A2401B</t>
  </si>
  <si>
    <t>6TS-8D78C926</t>
  </si>
  <si>
    <t>6TS-EE8D7A4B</t>
  </si>
  <si>
    <t>6TS-FD3380B0</t>
  </si>
  <si>
    <t>6CALL-41A9A6E1</t>
  </si>
  <si>
    <t>6TS-D330EA65</t>
  </si>
  <si>
    <t>6CALL-1BCE457E</t>
  </si>
  <si>
    <t>6TS-B814AEFA</t>
  </si>
  <si>
    <t>6TS-93EA632D</t>
  </si>
  <si>
    <t>6TS-F3E147CC</t>
  </si>
  <si>
    <t>6CALL-F328487B</t>
  </si>
  <si>
    <t>6TS-23564542</t>
  </si>
  <si>
    <t>6TS-CB7BAA23</t>
  </si>
  <si>
    <t>6CALL-B42F36C7</t>
  </si>
  <si>
    <t>13.21.54</t>
  </si>
  <si>
    <t>6TS-F95F2705</t>
  </si>
  <si>
    <t>6CALL-5868C0BE</t>
  </si>
  <si>
    <t>6TS-0DC2D13A</t>
  </si>
  <si>
    <t>6CALL-C16BD29E</t>
  </si>
  <si>
    <t>-8.348463, 114.595660</t>
  </si>
  <si>
    <t>Tukar sahcet</t>
  </si>
  <si>
    <t>6TS-DB68819A</t>
  </si>
  <si>
    <t>6CALL-C0233157</t>
  </si>
  <si>
    <t>6TS-E9FDBD9F</t>
  </si>
  <si>
    <t>6CALL-4B31A94E</t>
  </si>
  <si>
    <t>6TS-C08E9233</t>
  </si>
  <si>
    <t>6CALL-A0DE6D56</t>
  </si>
  <si>
    <t>08.15.49</t>
  </si>
  <si>
    <t>08.16.52</t>
  </si>
  <si>
    <t>6TS-EB3D8BEB</t>
  </si>
  <si>
    <t>6CALL-5B50DF83</t>
  </si>
  <si>
    <t>08.24.19</t>
  </si>
  <si>
    <t>6TS-47670AEF</t>
  </si>
  <si>
    <t>6CALL-C55B15D5</t>
  </si>
  <si>
    <t>08.26.36</t>
  </si>
  <si>
    <t>08.27.37</t>
  </si>
  <si>
    <t>6TS-62572539</t>
  </si>
  <si>
    <t>6CALL-57945BA7</t>
  </si>
  <si>
    <t>08.31.03</t>
  </si>
  <si>
    <t>08.32.11</t>
  </si>
  <si>
    <t>6TS-7EBBB9CA</t>
  </si>
  <si>
    <t>5</t>
  </si>
  <si>
    <t>6TS-ADB79474</t>
  </si>
  <si>
    <t>6TS-8556CF8B</t>
  </si>
  <si>
    <t>6TS-EB967E2D</t>
  </si>
  <si>
    <t>6TS-9620108B</t>
  </si>
  <si>
    <t>6TS-672AB1A2</t>
  </si>
  <si>
    <t>6TS-BEDCF25C</t>
  </si>
  <si>
    <t>11.43.25</t>
  </si>
  <si>
    <t>6TS-BD0AA8D0</t>
  </si>
  <si>
    <t>6TS-806E6D1F</t>
  </si>
  <si>
    <t>6TS-AF179321</t>
  </si>
  <si>
    <t>12.21.13</t>
  </si>
  <si>
    <t>6TS-89B8EE2C</t>
  </si>
  <si>
    <t>12.23.54</t>
  </si>
  <si>
    <t>6TS-F167D58F</t>
  </si>
  <si>
    <t>12.24.29</t>
  </si>
  <si>
    <t>6TS-B8B43833</t>
  </si>
  <si>
    <t>6TS-6D08E430</t>
  </si>
  <si>
    <t>12.24.42</t>
  </si>
  <si>
    <t>6TS-7FEC73A9</t>
  </si>
  <si>
    <t>12.25.20</t>
  </si>
  <si>
    <t>6TS-79BF299B</t>
  </si>
  <si>
    <t>6TS-C593D114</t>
  </si>
  <si>
    <t>12.23.38</t>
  </si>
  <si>
    <t>6TS-FAADF19D</t>
  </si>
  <si>
    <t>6TS-745ADD28</t>
  </si>
  <si>
    <t>6TS-D037D202</t>
  </si>
  <si>
    <t>6TS-E30A61EC</t>
  </si>
  <si>
    <t>6TS-DCA81D23</t>
  </si>
  <si>
    <t>6TS-BE17C1CC</t>
  </si>
  <si>
    <t>6TS-52CE09C0</t>
  </si>
  <si>
    <t>6TS-03FEFC1E</t>
  </si>
  <si>
    <t>6TS-D2F2175D</t>
  </si>
  <si>
    <t>6TS-43AF7181</t>
  </si>
  <si>
    <t>6TS-23370DA7</t>
  </si>
  <si>
    <t>6TS-3C605033</t>
  </si>
  <si>
    <t>6TS-4E7E96ED</t>
  </si>
  <si>
    <t>6TS-F0E3C4CD</t>
  </si>
  <si>
    <t>6TS-058ED821</t>
  </si>
  <si>
    <t>12.50.49</t>
  </si>
  <si>
    <t>6TS-F5C8A4DD</t>
  </si>
  <si>
    <t>6TS-2A6EB6A2</t>
  </si>
  <si>
    <t>6TS-7B098D72</t>
  </si>
  <si>
    <t>6TS-3580A926</t>
  </si>
  <si>
    <t>19.52.33</t>
  </si>
  <si>
    <t>6TS-823B30BB</t>
  </si>
  <si>
    <t>19.52.18</t>
  </si>
  <si>
    <t>6TS-EF79B04C</t>
  </si>
  <si>
    <t>19.54.07</t>
  </si>
  <si>
    <t>6TS-33D6F191</t>
  </si>
  <si>
    <t>19.54.30</t>
  </si>
  <si>
    <t>6TS-38FF686A</t>
  </si>
  <si>
    <t>19.55.26</t>
  </si>
  <si>
    <t>6TS-7A165B02</t>
  </si>
  <si>
    <t>6TS-8E3473F8</t>
  </si>
  <si>
    <t>6TS-886E48B4</t>
  </si>
  <si>
    <t>19.52.54</t>
  </si>
  <si>
    <t>6TS-ABBD4C5D</t>
  </si>
  <si>
    <t>19.50.46</t>
  </si>
  <si>
    <t>6TS-BDA381A7</t>
  </si>
  <si>
    <t>19.55.06</t>
  </si>
  <si>
    <t>6TS-B8A4B438</t>
  </si>
  <si>
    <t>6TS-2FE18112</t>
  </si>
  <si>
    <t>6TS-AB5856E5</t>
  </si>
  <si>
    <t>Hilo, Wdank, Lokalate</t>
  </si>
  <si>
    <t>6TS-685471AB</t>
  </si>
  <si>
    <t>15.49.50</t>
  </si>
  <si>
    <t>NON ASO JUPE</t>
  </si>
  <si>
    <t>6TS-15B2FF41</t>
  </si>
  <si>
    <t>6TS-EBE33613</t>
  </si>
  <si>
    <t>6TS-EBFF4E2E</t>
  </si>
  <si>
    <t>6TS-929D652A</t>
  </si>
  <si>
    <t>6TS-C5BD00CE</t>
  </si>
  <si>
    <t>6TS-1D90C86A</t>
  </si>
  <si>
    <t>6TS-9CEE99A9</t>
  </si>
  <si>
    <t>11.21.50</t>
  </si>
  <si>
    <t>6TS-A1FA631F</t>
  </si>
  <si>
    <t>ASO JUPE</t>
  </si>
  <si>
    <t>6TS-6B79B923</t>
  </si>
  <si>
    <t>6TS-BC617DBF</t>
  </si>
  <si>
    <t>13.54.43</t>
  </si>
  <si>
    <t>6TS-A09B4FA8</t>
  </si>
  <si>
    <t>6TS-A990C261</t>
  </si>
  <si>
    <t>6TS-212909B4</t>
  </si>
  <si>
    <t>6TS-22EE40F5</t>
  </si>
  <si>
    <t>6TS-87ED9D37</t>
  </si>
  <si>
    <t>08.39.09</t>
  </si>
  <si>
    <t>6TS-EB15C3B0</t>
  </si>
  <si>
    <t>08.44.51</t>
  </si>
  <si>
    <t>6TS-705C7F4B</t>
  </si>
  <si>
    <t>08.45.22</t>
  </si>
  <si>
    <t>6TS-D7FE1F51</t>
  </si>
  <si>
    <t>6TS-6302B1F1</t>
  </si>
  <si>
    <t>6TS-88AC34D6</t>
  </si>
  <si>
    <t>6TS-CB087B74</t>
  </si>
  <si>
    <t>6TS-DC466A4F</t>
  </si>
  <si>
    <t>6TS-EA17BA68</t>
  </si>
  <si>
    <t>6TS-98269E4D</t>
  </si>
  <si>
    <t>13.28.48</t>
  </si>
  <si>
    <t>6TS-C136DBD2</t>
  </si>
  <si>
    <t>6TS-A33CEBE2</t>
  </si>
  <si>
    <t>6TS-BF33B619</t>
  </si>
  <si>
    <t>6TS-99F57C76</t>
  </si>
  <si>
    <t>6TS-07B3BD3F</t>
  </si>
  <si>
    <t>6TS-FD19C877</t>
  </si>
  <si>
    <t>6TS-308DE8C2</t>
  </si>
  <si>
    <t>17.00.34</t>
  </si>
  <si>
    <t>6TS-35FFE8E7</t>
  </si>
  <si>
    <t>14.45.04</t>
  </si>
  <si>
    <t>6TS-366C60BB</t>
  </si>
  <si>
    <t>15.53.57</t>
  </si>
  <si>
    <t>6TS-6EB14D3D</t>
  </si>
  <si>
    <t>6TS-29EB23A5</t>
  </si>
  <si>
    <t>6TS-E0913830</t>
  </si>
  <si>
    <t>6TS-887B9B3F</t>
  </si>
  <si>
    <t>6TS-A0A2534C</t>
  </si>
  <si>
    <t>12.37.41</t>
  </si>
  <si>
    <t>6TS-8153F19F</t>
  </si>
  <si>
    <t>6TS-951856AD</t>
  </si>
  <si>
    <t>16.13.07</t>
  </si>
  <si>
    <t>6TS-C5159150</t>
  </si>
  <si>
    <t>6TS-318BD1C0</t>
  </si>
  <si>
    <t>6TS-277E9A72</t>
  </si>
  <si>
    <t>6TS-F9974DB2</t>
  </si>
  <si>
    <t>6</t>
  </si>
  <si>
    <t>6TS-6EFD2ED6</t>
  </si>
  <si>
    <t>09.13.12</t>
  </si>
  <si>
    <t>6TS-9D150A4D</t>
  </si>
  <si>
    <t>6TS-4692F93F</t>
  </si>
  <si>
    <t>6TS-A664BFB4</t>
  </si>
  <si>
    <t>6TS-440782FB</t>
  </si>
  <si>
    <t>00.23.10</t>
  </si>
  <si>
    <t>6TS-98CB2074</t>
  </si>
  <si>
    <t>6TS-D9BA468F</t>
  </si>
  <si>
    <t>6TS-19E3308A</t>
  </si>
  <si>
    <t>6TS-A7268498</t>
  </si>
  <si>
    <t>10.33.34</t>
  </si>
  <si>
    <t>6TS-E98CC031</t>
  </si>
  <si>
    <t>6TS-C648AB4A</t>
  </si>
  <si>
    <t>6TS-A83A4814</t>
  </si>
  <si>
    <t>6TS-DC2966D5</t>
  </si>
  <si>
    <t>00.19.15</t>
  </si>
  <si>
    <t>6TS-C224F1C9</t>
  </si>
  <si>
    <t>6TS-21BA616C</t>
  </si>
  <si>
    <t>6TS-2951508D</t>
  </si>
  <si>
    <t>6TS-45A4B7FD</t>
  </si>
  <si>
    <t>6TS-92ED22C6</t>
  </si>
  <si>
    <t>Target Call</t>
  </si>
  <si>
    <t>Ach Call</t>
  </si>
  <si>
    <t>% Ach Call</t>
  </si>
  <si>
    <t>Avg Call/Day</t>
  </si>
  <si>
    <t>Call Today</t>
  </si>
  <si>
    <t>Target EA</t>
  </si>
  <si>
    <t>Ach EA</t>
  </si>
  <si>
    <t>% Ach EA</t>
  </si>
  <si>
    <t>Target EA Sekolah</t>
  </si>
  <si>
    <t>Ach EA Sekolah</t>
  </si>
  <si>
    <t>% Ach EA Sekolah</t>
  </si>
  <si>
    <t>Target EA Dishub</t>
  </si>
  <si>
    <t>EA Dishub</t>
  </si>
  <si>
    <t>% EA Dishub</t>
  </si>
  <si>
    <t>Target Sell In NS</t>
  </si>
  <si>
    <t>Ach Sell In NS</t>
  </si>
  <si>
    <t>% Sell In NS</t>
  </si>
  <si>
    <t>Target Sell In HILO</t>
  </si>
  <si>
    <t>Ach Sell In HILO</t>
  </si>
  <si>
    <t>% Sell In HILO</t>
  </si>
  <si>
    <t>Target EA NS</t>
  </si>
  <si>
    <t>Ach EA NS</t>
  </si>
  <si>
    <t>% EA NS</t>
  </si>
  <si>
    <t>Target EA HILO</t>
  </si>
  <si>
    <t>Ach EA HILO</t>
  </si>
  <si>
    <t>% EA HILO</t>
  </si>
  <si>
    <t>Target AV - NS 7 Var</t>
  </si>
  <si>
    <t>Ach AV - NS 7 Var</t>
  </si>
  <si>
    <t>% AV - NS 7 Var</t>
  </si>
  <si>
    <t>Target AV - HILO 3 Var</t>
  </si>
  <si>
    <t>Ach AV - HILO 3 Var</t>
  </si>
  <si>
    <t>% AV - HILO 3 Var</t>
  </si>
  <si>
    <t>Omzet Hilo Choco Malt</t>
  </si>
  <si>
    <t>EA Hilo CHoco Malt</t>
  </si>
  <si>
    <t>Kabupaten Gianyar</t>
  </si>
  <si>
    <t>Komang Oksa Aditya</t>
  </si>
  <si>
    <t>MDS.KLK4</t>
  </si>
  <si>
    <t>Kabupaten Karangasem</t>
  </si>
  <si>
    <t>Putu Sutini</t>
  </si>
  <si>
    <t>MDS.SGR1</t>
  </si>
  <si>
    <t>Kabupaten Buleleng</t>
  </si>
  <si>
    <t>Antonius Moang Simon Say</t>
  </si>
  <si>
    <t>Ayu Suartini</t>
  </si>
  <si>
    <t>MDS.SGR2</t>
  </si>
  <si>
    <t>Kabupaten Jembrana</t>
  </si>
  <si>
    <t>Suriani</t>
  </si>
  <si>
    <t>MDS.SGR3</t>
  </si>
  <si>
    <t>Gede Adi Sanjaya</t>
  </si>
  <si>
    <t>MDS.SGR6</t>
  </si>
  <si>
    <t>Kabupaten Tabanan</t>
  </si>
  <si>
    <t>Komang Sri Mariati</t>
  </si>
  <si>
    <t>MDS.KPL2</t>
  </si>
  <si>
    <t>Ayu Triastini</t>
  </si>
  <si>
    <t>MDS.KPL3</t>
  </si>
  <si>
    <t>Ni Komang Sri Puspa Dewi</t>
  </si>
  <si>
    <t>MDS.KPL4</t>
  </si>
  <si>
    <t>Ni Made Rena Uki Murdianti</t>
  </si>
  <si>
    <t>MDS.LOMBOK3</t>
  </si>
  <si>
    <t>Kabupaten Lombok Barat</t>
  </si>
  <si>
    <t>Fauzan</t>
  </si>
  <si>
    <t>MDS.LOMBOK6</t>
  </si>
  <si>
    <t>Wahyuni Mauliddiana</t>
  </si>
  <si>
    <t>MDS.LOMBOK8</t>
  </si>
  <si>
    <t>Ni Putu Ayu Darmayanti</t>
  </si>
  <si>
    <t>MDS.LOMBOK9</t>
  </si>
  <si>
    <t>Muh Sriadi</t>
  </si>
  <si>
    <t>MDS.LOTENG1</t>
  </si>
  <si>
    <t>Kabupaten Lombok Tengah</t>
  </si>
  <si>
    <t>Robiarrohman</t>
  </si>
  <si>
    <t>MDS.LOTENG3</t>
  </si>
  <si>
    <t>Muh Ikromi</t>
  </si>
  <si>
    <t>MDS.LOTENG4</t>
  </si>
  <si>
    <t>Syarif Hidayatullah</t>
  </si>
  <si>
    <t>MDS.LOTIM1</t>
  </si>
  <si>
    <t>Kabupaten Lombok Timur</t>
  </si>
  <si>
    <t>Kabupaten Sumbawa Besar</t>
  </si>
  <si>
    <t>Siti Syuhada</t>
  </si>
  <si>
    <t>MDS.BIMA1</t>
  </si>
  <si>
    <t>Kabupaten Bima</t>
  </si>
  <si>
    <t>Nurhabibah Aulia</t>
  </si>
  <si>
    <t>MDS.BIMA4</t>
  </si>
  <si>
    <t>Dean Mahendra</t>
  </si>
  <si>
    <t>Omri Selviana</t>
  </si>
  <si>
    <t>MDS.KUPANG2</t>
  </si>
  <si>
    <t>Vivi Olivia</t>
  </si>
  <si>
    <t>MDS.KUPANG3</t>
  </si>
  <si>
    <t>Marselina</t>
  </si>
  <si>
    <t>MDS.WAINGAPU</t>
  </si>
  <si>
    <t>Kabupaten Waingapu</t>
  </si>
  <si>
    <t>Stephanus Adolfus Christian Darila Sirajudin</t>
  </si>
  <si>
    <t>MDS.MAUMERE1</t>
  </si>
  <si>
    <t>Kabupaten Maumere</t>
  </si>
  <si>
    <t>Benedictus Osa</t>
  </si>
  <si>
    <t>Maria Helleny Kartini</t>
  </si>
  <si>
    <t>MDS.MAUMERE2</t>
  </si>
  <si>
    <t>Natalius Nong Andri</t>
  </si>
  <si>
    <t>MDS.MAUMERE3</t>
  </si>
  <si>
    <t>Bernadus Bayu</t>
  </si>
  <si>
    <t>MDS.ENDE1</t>
  </si>
  <si>
    <t>Kabupaten Ende</t>
  </si>
  <si>
    <t>Kamilus Delelis Resi Radja</t>
  </si>
  <si>
    <t>MDS.ENDE2</t>
  </si>
  <si>
    <t>Rama Anthonio Lado</t>
  </si>
  <si>
    <t>MDS.ENDE3</t>
  </si>
  <si>
    <t>Alfianus Papu</t>
  </si>
  <si>
    <t>MDS.MANGGARAI1</t>
  </si>
  <si>
    <t>Kabupaten Manggarai Bara</t>
  </si>
  <si>
    <t>Alvindus Rino</t>
  </si>
  <si>
    <t>MDS.MANGGARAI2</t>
  </si>
  <si>
    <t>Yohanes Gualbertus</t>
  </si>
  <si>
    <t>MDS.MANGGARAI3</t>
  </si>
  <si>
    <t>Putri Kurnia Astuti</t>
  </si>
  <si>
    <t>MDS.DPS10</t>
  </si>
  <si>
    <t>Libertha Suryani Rusina Umar</t>
  </si>
  <si>
    <t>MDS.KUPANG5</t>
  </si>
  <si>
    <t>L Sawung Jaka Pujangga</t>
  </si>
  <si>
    <t>MDS.LOTENG5</t>
  </si>
  <si>
    <t>Willeyms</t>
  </si>
  <si>
    <t>MDS.SBT1</t>
  </si>
  <si>
    <t>Kabupaten Sumba Timur</t>
  </si>
  <si>
    <t>Fransisco Ito Sino</t>
  </si>
  <si>
    <t>MDS.SBT2</t>
  </si>
  <si>
    <t>Muh. Taufik Hidayat</t>
  </si>
  <si>
    <t>MDS.BIMA5</t>
  </si>
  <si>
    <t>Dendi mizhar</t>
  </si>
  <si>
    <t>MDS.LOMUT1</t>
  </si>
  <si>
    <t>Kabupaten Lombok Utara</t>
  </si>
  <si>
    <t>Lalyu Lukman</t>
  </si>
  <si>
    <t>MDS.LOTENG6</t>
  </si>
  <si>
    <t>Lalu Edy yustriawan</t>
  </si>
  <si>
    <t>MDS.LOMUT2</t>
  </si>
  <si>
    <t>MDS.LOMBOK10</t>
  </si>
  <si>
    <t>ID Call Buy</t>
  </si>
  <si>
    <t>Kode Dishub</t>
  </si>
  <si>
    <t>Nama Dishub</t>
  </si>
  <si>
    <t>Foto Nota Pembelian</t>
  </si>
  <si>
    <t>Agung Widya Pratama</t>
  </si>
  <si>
    <t>MDS MALANG 1</t>
  </si>
  <si>
    <t>Kota Malang</t>
  </si>
  <si>
    <t>Jatim</t>
  </si>
  <si>
    <t>Arjuna Maulana Rifqi</t>
  </si>
  <si>
    <t>Erwin Agus Hadyanto</t>
  </si>
  <si>
    <t>MDS MALANG 2</t>
  </si>
  <si>
    <t>ID Buy</t>
  </si>
  <si>
    <t>BUY-108BDA19</t>
  </si>
  <si>
    <t>CALLBUY-2516A736</t>
  </si>
  <si>
    <t>MDS GRESIK 2</t>
  </si>
  <si>
    <t>Anggi Tuti Susilowati</t>
  </si>
  <si>
    <t>Edoward Nata Susanto</t>
  </si>
  <si>
    <t>Gresik</t>
  </si>
  <si>
    <t>B200011577.2703.T008</t>
  </si>
  <si>
    <t>TIMUR JAYA, TOKO</t>
  </si>
  <si>
    <t>Kebomas</t>
  </si>
  <si>
    <t>BUY-3433E6AE</t>
  </si>
  <si>
    <t>BUY-47F26584</t>
  </si>
  <si>
    <t>BUY-C45CAF90</t>
  </si>
  <si>
    <t>CALLBUY-FC440981</t>
  </si>
  <si>
    <t>MDS SIDOARJO 1</t>
  </si>
  <si>
    <t>Ach Ainur Rofichi</t>
  </si>
  <si>
    <t>R.Haryoseto</t>
  </si>
  <si>
    <t>Sidoarjo</t>
  </si>
  <si>
    <t>B200011577.2702.S574</t>
  </si>
  <si>
    <t>SUMBER REJEKI, TOKO</t>
  </si>
  <si>
    <t>Krian</t>
  </si>
  <si>
    <t>BUY-6E878F2C</t>
  </si>
  <si>
    <t>BUY-684EB31A</t>
  </si>
  <si>
    <t>CALLBUY-139FD391</t>
  </si>
  <si>
    <t>B200011577.2702.H054</t>
  </si>
  <si>
    <t>HARI SNACK</t>
  </si>
  <si>
    <t>BUY-17ECA53B</t>
  </si>
  <si>
    <t>BUY-2969A91C</t>
  </si>
  <si>
    <t>BUY-12568D4B</t>
  </si>
  <si>
    <t>BUY-C7E394B4</t>
  </si>
  <si>
    <t>BUY-BCFE421B</t>
  </si>
  <si>
    <t>BUY-5C3A0EAF</t>
  </si>
  <si>
    <t>BUY-76C9525B</t>
  </si>
  <si>
    <t>CALLBUY-34BE7A4D</t>
  </si>
  <si>
    <t>B200011577.2702.D147</t>
  </si>
  <si>
    <t>DEWA SAMUDRA, TOKO**</t>
  </si>
  <si>
    <t>BUY-9CDDF665</t>
  </si>
  <si>
    <t>BUY-EB8D8E74</t>
  </si>
  <si>
    <t>BUY-252DAF12</t>
  </si>
  <si>
    <t>BUY-0E11DF48</t>
  </si>
  <si>
    <t>BUY-32913F6C</t>
  </si>
  <si>
    <t>BUY-452F70E1</t>
  </si>
  <si>
    <t>BUY-C2665C70</t>
  </si>
  <si>
    <t>CALLBUY-C805E5CB</t>
  </si>
  <si>
    <t>B200011577.2703.F040</t>
  </si>
  <si>
    <t>FAIZ JAYA, TOKO</t>
  </si>
  <si>
    <t>Driyorejo</t>
  </si>
  <si>
    <t>BUY-D48CF7D6</t>
  </si>
  <si>
    <t>BUY-87C2B6B0</t>
  </si>
  <si>
    <t>BUY-63F18CCC</t>
  </si>
  <si>
    <t>BUY-816E5F92</t>
  </si>
  <si>
    <t>BUY-47D4E78F</t>
  </si>
  <si>
    <t>BUY-1C01F2F5</t>
  </si>
  <si>
    <t>BUY-71EA5896</t>
  </si>
  <si>
    <t>BUY-98AE454B</t>
  </si>
  <si>
    <t>BUY-7667B15F</t>
  </si>
  <si>
    <t>BUY-0968ADA6</t>
  </si>
  <si>
    <t>BUY-FA3666FF</t>
  </si>
  <si>
    <t>BUY-FAF5B624</t>
  </si>
  <si>
    <t>CALLBUY-FE8E6773</t>
  </si>
  <si>
    <t>B200011577.2702.S549</t>
  </si>
  <si>
    <t>SETIA BUDI, TOKO</t>
  </si>
  <si>
    <t>BUY-0FF8A145</t>
  </si>
  <si>
    <t>BUY-AD0E3D93</t>
  </si>
  <si>
    <t>BUY-CA63CFE9</t>
  </si>
  <si>
    <t>BUY-2E94F5FD</t>
  </si>
  <si>
    <t>BUY-B3A39B1E</t>
  </si>
  <si>
    <t>BUY-E61A8E87</t>
  </si>
  <si>
    <t>BUY-DAC1C27D</t>
  </si>
  <si>
    <t>BUY-31129A01</t>
  </si>
  <si>
    <t>BUY-BB84B542</t>
  </si>
  <si>
    <t>CALLBUY-612AAAB0</t>
  </si>
  <si>
    <t>BUY-F4F6598A</t>
  </si>
  <si>
    <t>BUY-9C388434</t>
  </si>
  <si>
    <t>BUY-F30414C9</t>
  </si>
  <si>
    <t>BUY-08A09CFD</t>
  </si>
  <si>
    <t>BUY-A84C30FB</t>
  </si>
  <si>
    <t>BUY-31F3CFDE</t>
  </si>
  <si>
    <t>BUY-B0F396C5</t>
  </si>
  <si>
    <t>BUY-6CFD65D6</t>
  </si>
  <si>
    <t>CALLBUY-B4127E67</t>
  </si>
  <si>
    <t>B200011577.2702.D272</t>
  </si>
  <si>
    <t>DHARMA JAYA, TOKO</t>
  </si>
  <si>
    <t>BUY-D779F48F</t>
  </si>
  <si>
    <t>BUY-252FDF46</t>
  </si>
  <si>
    <t>BUY-1981B30D</t>
  </si>
  <si>
    <t>BUY-E63B6163</t>
  </si>
  <si>
    <t>BUY-2C002BCD</t>
  </si>
  <si>
    <t>BUY-D9579F87</t>
  </si>
  <si>
    <t>BUY-FC56D3A4</t>
  </si>
  <si>
    <t>BUY-36BFBE4D</t>
  </si>
  <si>
    <t>BUY-0F15F2C6</t>
  </si>
  <si>
    <t>BUY-3ABE661B</t>
  </si>
  <si>
    <t>BUY-A20D5F65</t>
  </si>
  <si>
    <t>BUY-5B747338</t>
  </si>
  <si>
    <t>BUY-F1EE9AD8</t>
  </si>
  <si>
    <t>BUY-7013620C</t>
  </si>
  <si>
    <t>BUY-3072CFB2</t>
  </si>
  <si>
    <t>BUY-DA75AACF</t>
  </si>
  <si>
    <t>BUY-3B935814</t>
  </si>
  <si>
    <t>BUY-9EB059D8</t>
  </si>
  <si>
    <t>BUY-04E7F370</t>
  </si>
  <si>
    <t>BUY-370E5A49</t>
  </si>
  <si>
    <t>CALLBUY-4A262B70</t>
  </si>
  <si>
    <t>BUY-B6D49704</t>
  </si>
  <si>
    <t>BUY-14375380</t>
  </si>
  <si>
    <t>BUY-3A4EEAA7</t>
  </si>
  <si>
    <t>BUY-2A74D078</t>
  </si>
  <si>
    <t>BUY-9026D7CA</t>
  </si>
  <si>
    <t>BUY-C917C36E</t>
  </si>
  <si>
    <t>BUY-05E4C9DB</t>
  </si>
  <si>
    <t>BUY-5657A42A</t>
  </si>
  <si>
    <t>BUY-7D6753CF</t>
  </si>
  <si>
    <t>BUY-228B8177</t>
  </si>
  <si>
    <t>BUY-9C4BADB8</t>
  </si>
  <si>
    <t>BUY-BB4F73DD</t>
  </si>
  <si>
    <t>BUY-30720273</t>
  </si>
  <si>
    <t>BUY-27D8E31E</t>
  </si>
  <si>
    <t>CALLBUY-CF5179A7</t>
  </si>
  <si>
    <t>BUY-83AE2842</t>
  </si>
  <si>
    <t>BUY-7C5C3BDD</t>
  </si>
  <si>
    <t>BUY-895068C7</t>
  </si>
  <si>
    <t>BUY-0D4FAE94</t>
  </si>
  <si>
    <t>BUY-DC7CD9A1</t>
  </si>
  <si>
    <t>BUY-770CF555</t>
  </si>
  <si>
    <t>BUY-A31E1F9B</t>
  </si>
  <si>
    <t>BUY-A100169E</t>
  </si>
  <si>
    <t>BUY-D2215B22</t>
  </si>
  <si>
    <t>BUY-24E5DF62</t>
  </si>
  <si>
    <t>BUY-0621819C</t>
  </si>
  <si>
    <t>BUY-73D0D1D2</t>
  </si>
  <si>
    <t>BUY-C48EFF40</t>
  </si>
  <si>
    <t>BUY-39DE0515</t>
  </si>
  <si>
    <t>CALLBUY-87CD7D5A</t>
  </si>
  <si>
    <t>MDS LAMONGAN 1</t>
  </si>
  <si>
    <t>M. Ainur Rofiq Saputro</t>
  </si>
  <si>
    <t>Victor Marselino</t>
  </si>
  <si>
    <t>Lamongan</t>
  </si>
  <si>
    <t>B200011577.2712.B055</t>
  </si>
  <si>
    <t>BACHTIAR,TOKO'</t>
  </si>
  <si>
    <t>Sugio</t>
  </si>
  <si>
    <t>BUY-89F8B767</t>
  </si>
  <si>
    <t>BUY-F1F7DD69</t>
  </si>
  <si>
    <t>BUY-C574B2E6</t>
  </si>
  <si>
    <t>BUY-7E9D9234</t>
  </si>
  <si>
    <t>BUY-4D4FBFA8</t>
  </si>
  <si>
    <t>BUY-1D21EB56</t>
  </si>
  <si>
    <t>BUY-5AC1A9A7</t>
  </si>
  <si>
    <t>BUY-989BFD69</t>
  </si>
  <si>
    <t>BUY-CCC513C2</t>
  </si>
  <si>
    <t>BUY-421ABE28</t>
  </si>
  <si>
    <t>CALLBUY-64248EED</t>
  </si>
  <si>
    <t>B200011577.2702.T140</t>
  </si>
  <si>
    <t>THETA,TOKO</t>
  </si>
  <si>
    <t>BUY-A9DCBB82</t>
  </si>
  <si>
    <t>BUY-C748C83C</t>
  </si>
  <si>
    <t>BUY-8BA2E485</t>
  </si>
  <si>
    <t>BUY-3AFB3BF0</t>
  </si>
  <si>
    <t>BUY-B2309553</t>
  </si>
  <si>
    <t>BUY-507B62BA</t>
  </si>
  <si>
    <t>BUY-3E9AEEF1</t>
  </si>
  <si>
    <t>BUY-586EDCD2</t>
  </si>
  <si>
    <t>BUY-1E6A85F7</t>
  </si>
  <si>
    <t>CALLBUY-F52D86C8</t>
  </si>
  <si>
    <t>MDS PONOROGO 2</t>
  </si>
  <si>
    <t>Suprapto</t>
  </si>
  <si>
    <t>Samuel Kristianto Kasudarman</t>
  </si>
  <si>
    <t>Ponorogo</t>
  </si>
  <si>
    <t>B2000121705.3902.Y003</t>
  </si>
  <si>
    <t>YANI, IBU, TOKO</t>
  </si>
  <si>
    <t>Dagangan</t>
  </si>
  <si>
    <t>Madiun</t>
  </si>
  <si>
    <t>BUY-9EDCE0DA</t>
  </si>
  <si>
    <t>BUY-FB79F64D</t>
  </si>
  <si>
    <t>BUY-61DB0740</t>
  </si>
  <si>
    <t>BUY-F06FF12C</t>
  </si>
  <si>
    <t>BUY-F023285C</t>
  </si>
  <si>
    <t>BUY-FA7C4878</t>
  </si>
  <si>
    <t>BUY-F5B59B95</t>
  </si>
  <si>
    <t>CALLBUY-1DB57177</t>
  </si>
  <si>
    <t>MDS PASURUAN 3</t>
  </si>
  <si>
    <t>Siti Nurhayati</t>
  </si>
  <si>
    <t>Mohammad Faiq Tarikh</t>
  </si>
  <si>
    <t>Pasuruan</t>
  </si>
  <si>
    <t>B200011569.0607.S060</t>
  </si>
  <si>
    <t>SELAMAT PAGI RIZKY,TOKO</t>
  </si>
  <si>
    <t>Pandaan</t>
  </si>
  <si>
    <t>BUY-44DAEF4C</t>
  </si>
  <si>
    <t>BUY-DF9E3B00</t>
  </si>
  <si>
    <t>BUY-E4DD6994</t>
  </si>
  <si>
    <t>BUY-D9DA50B2</t>
  </si>
  <si>
    <t>BUY-F642139E</t>
  </si>
  <si>
    <t>BUY-642DB89D</t>
  </si>
  <si>
    <t>BUY-7C4D9824</t>
  </si>
  <si>
    <t>BUY-E8813179</t>
  </si>
  <si>
    <t>BUY-310CC2D6</t>
  </si>
  <si>
    <t>BUY-9EF0E399</t>
  </si>
  <si>
    <t>BUY-89858006</t>
  </si>
  <si>
    <t>BUY-DD93C9B6</t>
  </si>
  <si>
    <t>BUY-25303E8E</t>
  </si>
  <si>
    <t>BUY-BB2EADB0</t>
  </si>
  <si>
    <t>BUY-1450E3AD</t>
  </si>
  <si>
    <t>BUY-63FC84BC</t>
  </si>
  <si>
    <t>BUY-8B9FB73F</t>
  </si>
  <si>
    <t>CALLBUY-77E2AD69</t>
  </si>
  <si>
    <t>B200011569.0607.A127</t>
  </si>
  <si>
    <t>ALIWAFI, TOKO</t>
  </si>
  <si>
    <t>Gempol</t>
  </si>
  <si>
    <t>BUY-F882DC17</t>
  </si>
  <si>
    <t>BUY-C0F49234</t>
  </si>
  <si>
    <t>CALLBUY-5F851737</t>
  </si>
  <si>
    <t>B200011569.0607.1001</t>
  </si>
  <si>
    <t>123,TOKO</t>
  </si>
  <si>
    <t>Bangil</t>
  </si>
  <si>
    <t>BUY-CF1C4839</t>
  </si>
  <si>
    <t>BUY-36DB6E79</t>
  </si>
  <si>
    <t>BUY-24FA3EC5</t>
  </si>
  <si>
    <t>BUY-46626431</t>
  </si>
  <si>
    <t>BUY-FEEE76D2</t>
  </si>
  <si>
    <t>BUY-3B44ED8E</t>
  </si>
  <si>
    <t>BUY-D1600858</t>
  </si>
  <si>
    <t>BUY-A3F4CEC2</t>
  </si>
  <si>
    <t>BUY-4D4A5E32</t>
  </si>
  <si>
    <t>BUY-8CFFC636</t>
  </si>
  <si>
    <t>CALLBUY-1B758EC0</t>
  </si>
  <si>
    <t>MDS BLITAR 3</t>
  </si>
  <si>
    <t>Luluk Yulianingtyas</t>
  </si>
  <si>
    <t>M Hadziq Huda</t>
  </si>
  <si>
    <t>Blitar</t>
  </si>
  <si>
    <t>B200011567.2407.S029</t>
  </si>
  <si>
    <t>SAUDARA, TOKO</t>
  </si>
  <si>
    <t>Ngunut</t>
  </si>
  <si>
    <t>Tulungagung</t>
  </si>
  <si>
    <t>BUY-C17CF461</t>
  </si>
  <si>
    <t>BUY-D8838644</t>
  </si>
  <si>
    <t>BUY-59DC2E3D</t>
  </si>
  <si>
    <t>BUY-46BE8E69</t>
  </si>
  <si>
    <t>BUY-FAFD6848</t>
  </si>
  <si>
    <t>BUY-50BEBB18</t>
  </si>
  <si>
    <t>BUY-54CECFA7</t>
  </si>
  <si>
    <t>BUY-E6584708</t>
  </si>
  <si>
    <t>BUY-10E88ABE</t>
  </si>
  <si>
    <t>BUY-45A599CC</t>
  </si>
  <si>
    <t>BUY-776CC029</t>
  </si>
  <si>
    <t>BUY-5F27FB84</t>
  </si>
  <si>
    <t>BUY-6556CA67</t>
  </si>
  <si>
    <t>BUY-40D18286</t>
  </si>
  <si>
    <t>BUY-6DB89BF7</t>
  </si>
  <si>
    <t>CALLBUY-78A2B5D9</t>
  </si>
  <si>
    <t>B200011577.2712.N051</t>
  </si>
  <si>
    <t>NAFIAH, TOKO'</t>
  </si>
  <si>
    <t>Mantup</t>
  </si>
  <si>
    <t>BUY-9CB2EDCC</t>
  </si>
  <si>
    <t>BUY-ED24099A</t>
  </si>
  <si>
    <t>BUY-448A3AED</t>
  </si>
  <si>
    <t>BUY-EF673D1E</t>
  </si>
  <si>
    <t>CALLBUY-4B96C143</t>
  </si>
  <si>
    <t>B200011577.2712.G023</t>
  </si>
  <si>
    <t>GIAT USAHA</t>
  </si>
  <si>
    <t>BUY-33AFA036</t>
  </si>
  <si>
    <t>CALLBUY-9F167FB8</t>
  </si>
  <si>
    <t>B200011577.2712.P012</t>
  </si>
  <si>
    <t>PODO HASIL, TOKO*</t>
  </si>
  <si>
    <t>BUY-FFDA6F4E</t>
  </si>
  <si>
    <t>BUY-E1DCFDBE</t>
  </si>
  <si>
    <t>BUY-8CD6A357</t>
  </si>
  <si>
    <t>BUY-8EFBF593</t>
  </si>
  <si>
    <t>BUY-BE140D18</t>
  </si>
  <si>
    <t>BUY-7B01470B</t>
  </si>
  <si>
    <t>BUY-6F3252B5</t>
  </si>
  <si>
    <t>BUY-2963C5D3</t>
  </si>
  <si>
    <t>BUY-6FD4E57D</t>
  </si>
  <si>
    <t>BUY-415F6713</t>
  </si>
  <si>
    <t>BUY-D597AC6D</t>
  </si>
  <si>
    <t>BUY-F2B6BF02</t>
  </si>
  <si>
    <t>BUY-E178C112</t>
  </si>
  <si>
    <t>CALLBUY-16A98217</t>
  </si>
  <si>
    <t>B200011577.2712.R087</t>
  </si>
  <si>
    <t>RITA, TOKO</t>
  </si>
  <si>
    <t>Kedungpring</t>
  </si>
  <si>
    <t>BUY-AA5B27E3</t>
  </si>
  <si>
    <t>BUY-D48D5DF3</t>
  </si>
  <si>
    <t>BUY-EA7CA641</t>
  </si>
  <si>
    <t>BUY-40D1E5E7</t>
  </si>
  <si>
    <t>BUY-255C9CB6</t>
  </si>
  <si>
    <t>BUY-91EDD12E</t>
  </si>
  <si>
    <t>BUY-B1196EA0</t>
  </si>
  <si>
    <t>BUY-1670B525</t>
  </si>
  <si>
    <t>BUY-53FEA22E</t>
  </si>
  <si>
    <t>BUY-402DBA34</t>
  </si>
  <si>
    <t>BUY-CF7A2694</t>
  </si>
  <si>
    <t>BUY-B1CEBED6</t>
  </si>
  <si>
    <t>BUY-10FACC78</t>
  </si>
  <si>
    <t>BUY-9BC9C46C</t>
  </si>
  <si>
    <t>CALLBUY-402CE985</t>
  </si>
  <si>
    <t>MDS TUBAN 2</t>
  </si>
  <si>
    <t>Puri Rahayu</t>
  </si>
  <si>
    <t>Tuban</t>
  </si>
  <si>
    <t>B200011577.2713.S122</t>
  </si>
  <si>
    <t>SUPARTI,TOKO*</t>
  </si>
  <si>
    <t>Plumpang</t>
  </si>
  <si>
    <t>BUY-71816791</t>
  </si>
  <si>
    <t>BUY-F59132D7</t>
  </si>
  <si>
    <t>BUY-E79B4494</t>
  </si>
  <si>
    <t>BUY-65F4BD83</t>
  </si>
  <si>
    <t>BUY-C4A33491</t>
  </si>
  <si>
    <t>BUY-3AE2B763</t>
  </si>
  <si>
    <t>BUY-E4B017CD</t>
  </si>
  <si>
    <t>BUY-999C2965</t>
  </si>
  <si>
    <t>CALLBUY-75B8832D</t>
  </si>
  <si>
    <t>B200011577.2713.S006</t>
  </si>
  <si>
    <t>SEKAR JAYA MULYA, TOKO</t>
  </si>
  <si>
    <t>BUY-4A22E566</t>
  </si>
  <si>
    <t>BUY-1315CE0C</t>
  </si>
  <si>
    <t>BUY-EDFAC845</t>
  </si>
  <si>
    <t>BUY-05B28B6F</t>
  </si>
  <si>
    <t>BUY-4B906B64</t>
  </si>
  <si>
    <t>BUY-F514E925</t>
  </si>
  <si>
    <t>BUY-5D49157F</t>
  </si>
  <si>
    <t>BUY-20EA8E50</t>
  </si>
  <si>
    <t>BUY-BFEFEC7B</t>
  </si>
  <si>
    <t>BUY-4EE95E9D</t>
  </si>
  <si>
    <t>BUY-F1D8D3AB</t>
  </si>
  <si>
    <t>BUY-29D86515</t>
  </si>
  <si>
    <t>BUY-22960014</t>
  </si>
  <si>
    <t>BUY-F24E4BB6</t>
  </si>
  <si>
    <t>BUY-70821D4B</t>
  </si>
  <si>
    <t>CALLBUY-0EE73F26</t>
  </si>
  <si>
    <t>B200011577.2713.F008</t>
  </si>
  <si>
    <t>FAHRI JAYA, TOKO (FJ)</t>
  </si>
  <si>
    <t>BUY-170D009C</t>
  </si>
  <si>
    <t>BUY-A107344D</t>
  </si>
  <si>
    <t>BUY-83D285EE</t>
  </si>
  <si>
    <t>BUY-C5D95BC8</t>
  </si>
  <si>
    <t>BUY-6E18981A</t>
  </si>
  <si>
    <t>BUY-80B05B7E</t>
  </si>
  <si>
    <t>BUY-5A9A7869</t>
  </si>
  <si>
    <t>BUY-B18473BD</t>
  </si>
  <si>
    <t>BUY-7F0A9CCA</t>
  </si>
  <si>
    <t>BUY-618FA20A</t>
  </si>
  <si>
    <t>CALLBUY-1B09C199</t>
  </si>
  <si>
    <t>BUY-12D6BF84</t>
  </si>
  <si>
    <t>BUY-9BADE64B</t>
  </si>
  <si>
    <t>BUY-353166BE</t>
  </si>
  <si>
    <t>BUY-7140A0E5</t>
  </si>
  <si>
    <t>BUY-D61FFB89</t>
  </si>
  <si>
    <t>BUY-C954C295</t>
  </si>
  <si>
    <t>BUY-F19C8610</t>
  </si>
  <si>
    <t>BUY-8DE41D79</t>
  </si>
  <si>
    <t>BUY-E9E9033A</t>
  </si>
  <si>
    <t>BUY-337238ED</t>
  </si>
  <si>
    <t>CALLBUY-F09B9F3C</t>
  </si>
  <si>
    <t>BUY-A2634257</t>
  </si>
  <si>
    <t>BUY-630201D6</t>
  </si>
  <si>
    <t>BUY-7661C7E0</t>
  </si>
  <si>
    <t>BUY-E1DCDF8E</t>
  </si>
  <si>
    <t>BUY-AFC335CF</t>
  </si>
  <si>
    <t>BUY-0CBE5DE8</t>
  </si>
  <si>
    <t>BUY-2679B4B3</t>
  </si>
  <si>
    <t>BUY-115008C7</t>
  </si>
  <si>
    <t>BUY-AA0CD662</t>
  </si>
  <si>
    <t>BUY-60419F51</t>
  </si>
  <si>
    <t>CALLBUY-96258113</t>
  </si>
  <si>
    <t>MDS BANYUWANGI 2</t>
  </si>
  <si>
    <t>Dwi Lestari</t>
  </si>
  <si>
    <t>Susilo Adhi Pambudi</t>
  </si>
  <si>
    <t>Banyuwangi</t>
  </si>
  <si>
    <t>D200231253.D0002</t>
  </si>
  <si>
    <t>DENY</t>
  </si>
  <si>
    <t>Gambiran</t>
  </si>
  <si>
    <t>BUY-5BA0DE73</t>
  </si>
  <si>
    <t>BUY-DF7862C3</t>
  </si>
  <si>
    <t>BUY-29080295</t>
  </si>
  <si>
    <t>BUY-2C331BC1</t>
  </si>
  <si>
    <t>BUY-8E6635D5</t>
  </si>
  <si>
    <t>BUY-C4F5B76E</t>
  </si>
  <si>
    <t>BUY-071009EB</t>
  </si>
  <si>
    <t>BUY-E066026D</t>
  </si>
  <si>
    <t>BUY-15A7D70B</t>
  </si>
  <si>
    <t>BUY-BEF4B768</t>
  </si>
  <si>
    <t>BUY-3E4AD8BE</t>
  </si>
  <si>
    <t>BUY-4890B20A</t>
  </si>
  <si>
    <t>BUY-95F896CD</t>
  </si>
  <si>
    <t>BUY-093789D6</t>
  </si>
  <si>
    <t>BUY-2AB70511</t>
  </si>
  <si>
    <t>BUY-A669BB8A</t>
  </si>
  <si>
    <t>BUY-59F27C35</t>
  </si>
  <si>
    <t>BUY-5DDD247D</t>
  </si>
  <si>
    <t>BUY-83604183</t>
  </si>
  <si>
    <t>BUY-7F4597A9</t>
  </si>
  <si>
    <t>BUY-6E2CD192</t>
  </si>
  <si>
    <t>BUY-20768A97</t>
  </si>
  <si>
    <t>BUY-053F8706</t>
  </si>
  <si>
    <t>CALLBUY-E2612DA0</t>
  </si>
  <si>
    <t>D200231253.R0024</t>
  </si>
  <si>
    <t>ROHANI #1F #C</t>
  </si>
  <si>
    <t>Srono</t>
  </si>
  <si>
    <t>BUY-1DA19A0E</t>
  </si>
  <si>
    <t>BUY-6A99B6E3</t>
  </si>
  <si>
    <t>BUY-38B99965</t>
  </si>
  <si>
    <t>BUY-73CF9508</t>
  </si>
  <si>
    <t>BUY-7574AF22</t>
  </si>
  <si>
    <t>BUY-929418C2</t>
  </si>
  <si>
    <t>BUY-8F7B118B</t>
  </si>
  <si>
    <t>BUY-E59ACC11</t>
  </si>
  <si>
    <t>BUY-632E18AF</t>
  </si>
  <si>
    <t>BUY-82D384B1</t>
  </si>
  <si>
    <t>BUY-F4DB21F9</t>
  </si>
  <si>
    <t>BUY-D3B8CF11</t>
  </si>
  <si>
    <t>BUY-F7AC0F2A</t>
  </si>
  <si>
    <t>BUY-820B91BE</t>
  </si>
  <si>
    <t>BUY-1BC03FC0</t>
  </si>
  <si>
    <t>BUY-D8FEDD5C</t>
  </si>
  <si>
    <t>BUY-16F98602</t>
  </si>
  <si>
    <t>BUY-D7DC4D66</t>
  </si>
  <si>
    <t>BUY-839B139D</t>
  </si>
  <si>
    <t>BUY-814FD87E</t>
  </si>
  <si>
    <t>BUY-22C0F4BE</t>
  </si>
  <si>
    <t>BUY-BFE14880</t>
  </si>
  <si>
    <t>BUY-91E3E48C</t>
  </si>
  <si>
    <t>CALLBUY-5F737362</t>
  </si>
  <si>
    <t>MDS BLITAR 2</t>
  </si>
  <si>
    <t>Lida Karmila</t>
  </si>
  <si>
    <t>Kota Blitar</t>
  </si>
  <si>
    <t>B200011567.2405.F002</t>
  </si>
  <si>
    <t>FAQIH, TOKO</t>
  </si>
  <si>
    <t>Sananwetan</t>
  </si>
  <si>
    <t>BUY-FE7B08F0</t>
  </si>
  <si>
    <t>BUY-73524328</t>
  </si>
  <si>
    <t>BUY-9D785BDE</t>
  </si>
  <si>
    <t>BUY-12C7CB26</t>
  </si>
  <si>
    <t>BUY-760353B5</t>
  </si>
  <si>
    <t>BUY-B7583D64</t>
  </si>
  <si>
    <t>BUY-1AC583D0</t>
  </si>
  <si>
    <t>BUY-693902EA</t>
  </si>
  <si>
    <t>BUY-3F2B4A89</t>
  </si>
  <si>
    <t>BUY-8621C87E</t>
  </si>
  <si>
    <t>BUY-265C9A37</t>
  </si>
  <si>
    <t>BUY-EA5D7403</t>
  </si>
  <si>
    <t>CALLBUY-5C62498F</t>
  </si>
  <si>
    <t>D200231253.M00127</t>
  </si>
  <si>
    <t>MADANI</t>
  </si>
  <si>
    <t>Rogojampi</t>
  </si>
  <si>
    <t>BUY-CC746203</t>
  </si>
  <si>
    <t>BUY-AD0FE4F4</t>
  </si>
  <si>
    <t>BUY-57A60B3C</t>
  </si>
  <si>
    <t>BUY-5656F7C9</t>
  </si>
  <si>
    <t>BUY-DFFB2899</t>
  </si>
  <si>
    <t>BUY-283F293C</t>
  </si>
  <si>
    <t>BUY-7F388049</t>
  </si>
  <si>
    <t>BUY-040BFA33</t>
  </si>
  <si>
    <t>BUY-1B09D876</t>
  </si>
  <si>
    <t>BUY-216EE862</t>
  </si>
  <si>
    <t>BUY-EAB5D291</t>
  </si>
  <si>
    <t>BUY-54C19458</t>
  </si>
  <si>
    <t>BUY-8001F54B</t>
  </si>
  <si>
    <t>BUY-135E5D03</t>
  </si>
  <si>
    <t>BUY-E484BB9D</t>
  </si>
  <si>
    <t>BUY-11441D1A</t>
  </si>
  <si>
    <t>BUY-4613ABD7</t>
  </si>
  <si>
    <t>BUY-D5A30400</t>
  </si>
  <si>
    <t>BUY-2AFB9A46</t>
  </si>
  <si>
    <t>BUY-0B002289</t>
  </si>
  <si>
    <t>BUY-3538BFA4</t>
  </si>
  <si>
    <t>CALLBUY-90168120</t>
  </si>
  <si>
    <t>D200231253.N00070</t>
  </si>
  <si>
    <t>NIKITA</t>
  </si>
  <si>
    <t>BUY-88024D8B</t>
  </si>
  <si>
    <t>BUY-6AD21865</t>
  </si>
  <si>
    <t>BUY-F1955ADD</t>
  </si>
  <si>
    <t>BUY-DA64779B</t>
  </si>
  <si>
    <t>BUY-3C0B432E</t>
  </si>
  <si>
    <t>BUY-C350FAC2</t>
  </si>
  <si>
    <t>BUY-4D40BC87</t>
  </si>
  <si>
    <t>BUY-5078979D</t>
  </si>
  <si>
    <t>BUY-B5C692C9</t>
  </si>
  <si>
    <t>BUY-F7350079</t>
  </si>
  <si>
    <t>BUY-DCB6C570</t>
  </si>
  <si>
    <t>BUY-C2F692B4</t>
  </si>
  <si>
    <t>BUY-28344F25</t>
  </si>
  <si>
    <t>BUY-0DFE2325</t>
  </si>
  <si>
    <t>BUY-315AB075</t>
  </si>
  <si>
    <t>BUY-62B1FD4A</t>
  </si>
  <si>
    <t>BUY-D5089944</t>
  </si>
  <si>
    <t>BUY-E0830CE3</t>
  </si>
  <si>
    <t>BUY-3B6299F8</t>
  </si>
  <si>
    <t>BUY-54EAD0BD</t>
  </si>
  <si>
    <t>CALLBUY-8FA13608</t>
  </si>
  <si>
    <t>D200231253.D00056</t>
  </si>
  <si>
    <t>DIVA SNACK</t>
  </si>
  <si>
    <t>Songgon</t>
  </si>
  <si>
    <t>BUY-CA898091</t>
  </si>
  <si>
    <t>BUY-BC39F057</t>
  </si>
  <si>
    <t>BUY-AD9D8088</t>
  </si>
  <si>
    <t>BUY-5BA68021</t>
  </si>
  <si>
    <t>BUY-ECA3DEB9</t>
  </si>
  <si>
    <t>BUY-252292B7</t>
  </si>
  <si>
    <t>BUY-2E0EFBAB</t>
  </si>
  <si>
    <t>BUY-1D217572</t>
  </si>
  <si>
    <t>BUY-680EBCF8</t>
  </si>
  <si>
    <t>BUY-3AAAB7C8</t>
  </si>
  <si>
    <t>BUY-31FBCDFB</t>
  </si>
  <si>
    <t>BUY-C21A006E</t>
  </si>
  <si>
    <t>BUY-39950A53</t>
  </si>
  <si>
    <t>BUY-4AA1324E</t>
  </si>
  <si>
    <t>BUY-281F4656</t>
  </si>
  <si>
    <t>BUY-E476D30D</t>
  </si>
  <si>
    <t>BUY-7AD4F627</t>
  </si>
  <si>
    <t>BUY-81122134</t>
  </si>
  <si>
    <t>BUY-E0304CAD</t>
  </si>
  <si>
    <t>CALLBUY-B7434409</t>
  </si>
  <si>
    <t>D200231253.C00012</t>
  </si>
  <si>
    <t>CAHYA</t>
  </si>
  <si>
    <t>BUY-A1FB6F76</t>
  </si>
  <si>
    <t>BUY-0C2593DF</t>
  </si>
  <si>
    <t>BUY-2B310BBE</t>
  </si>
  <si>
    <t>BUY-F7E4EF90</t>
  </si>
  <si>
    <t>BUY-F80CF375</t>
  </si>
  <si>
    <t>BUY-7032075F</t>
  </si>
  <si>
    <t>BUY-E3097E61</t>
  </si>
  <si>
    <t>BUY-C0FC31F0</t>
  </si>
  <si>
    <t>BUY-6DA00977</t>
  </si>
  <si>
    <t>BUY-D09D6173</t>
  </si>
  <si>
    <t>BUY-7B6F35B4</t>
  </si>
  <si>
    <t>BUY-4390A639</t>
  </si>
  <si>
    <t>BUY-D4B52FC7</t>
  </si>
  <si>
    <t>BUY-0F7D4BC6</t>
  </si>
  <si>
    <t>BUY-85F1EA31</t>
  </si>
  <si>
    <t>BUY-BD94DF3A</t>
  </si>
  <si>
    <t>CALLBUY-8B7BDF5E</t>
  </si>
  <si>
    <t>D200231253.S0065</t>
  </si>
  <si>
    <t>SINAR OKKY</t>
  </si>
  <si>
    <t>Muncar</t>
  </si>
  <si>
    <t>BUY-38725A1A</t>
  </si>
  <si>
    <t>BUY-B67FD237</t>
  </si>
  <si>
    <t>BUY-48F9F289</t>
  </si>
  <si>
    <t>BUY-1279CD2B</t>
  </si>
  <si>
    <t>BUY-2D8ACE90</t>
  </si>
  <si>
    <t>BUY-3DD0A3E1</t>
  </si>
  <si>
    <t>BUY-4A8F0676</t>
  </si>
  <si>
    <t>BUY-058169B3</t>
  </si>
  <si>
    <t>BUY-38FECAE6</t>
  </si>
  <si>
    <t>BUY-D6995640</t>
  </si>
  <si>
    <t>BUY-6F8450E0</t>
  </si>
  <si>
    <t>BUY-185EADD5</t>
  </si>
  <si>
    <t>BUY-3966A113</t>
  </si>
  <si>
    <t>BUY-20289EE6</t>
  </si>
  <si>
    <t>BUY-1EE4CBEE</t>
  </si>
  <si>
    <t>BUY-C8089401</t>
  </si>
  <si>
    <t>BUY-FA36CE57</t>
  </si>
  <si>
    <t>BUY-FB99BDA3</t>
  </si>
  <si>
    <t>BUY-21122DC2</t>
  </si>
  <si>
    <t>BUY-8AD1E3FA</t>
  </si>
  <si>
    <t>CALLBUY-B9AC9D91</t>
  </si>
  <si>
    <t>MDS BOJONEGORO 1</t>
  </si>
  <si>
    <t>Dwi Candra Pertiwi</t>
  </si>
  <si>
    <t>Bojonegoro</t>
  </si>
  <si>
    <t>B200011577.2714.G017</t>
  </si>
  <si>
    <t>GEMPOL, TOKO</t>
  </si>
  <si>
    <t>Kedungadem</t>
  </si>
  <si>
    <t>BUY-84C6E705</t>
  </si>
  <si>
    <t>BUY-90C39FBE</t>
  </si>
  <si>
    <t>BUY-793D0E5D</t>
  </si>
  <si>
    <t>BUY-FB53DC1F</t>
  </si>
  <si>
    <t>BUY-4C5EF1CE</t>
  </si>
  <si>
    <t>BUY-274078B9</t>
  </si>
  <si>
    <t>BUY-370F1A59</t>
  </si>
  <si>
    <t>BUY-B6A4CA2A</t>
  </si>
  <si>
    <t>BUY-6F5C645B</t>
  </si>
  <si>
    <t>BUY-8B0B4847</t>
  </si>
  <si>
    <t>BUY-A7101FEC</t>
  </si>
  <si>
    <t>CALLBUY-5EC4DF6C</t>
  </si>
  <si>
    <t>B200011577.2714.I036</t>
  </si>
  <si>
    <t>IDA BAROKAH, TOKO</t>
  </si>
  <si>
    <t>Dander</t>
  </si>
  <si>
    <t>BUY-AF2FDEA9</t>
  </si>
  <si>
    <t>BUY-083732B4</t>
  </si>
  <si>
    <t>BUY-EBB10180</t>
  </si>
  <si>
    <t>BUY-BD033AFF</t>
  </si>
  <si>
    <t>BUY-6C9184F7</t>
  </si>
  <si>
    <t>BUY-48361E0D</t>
  </si>
  <si>
    <t>BUY-863DB257</t>
  </si>
  <si>
    <t>BUY-6CC7EE6E</t>
  </si>
  <si>
    <t>BUY-22F19930</t>
  </si>
  <si>
    <t>BUY-4118EC9E</t>
  </si>
  <si>
    <t>BUY-DC6C0F0C</t>
  </si>
  <si>
    <t>BUY-C946FA4A</t>
  </si>
  <si>
    <t>CALLBUY-D110E438</t>
  </si>
  <si>
    <t>B200011577.2714.A121</t>
  </si>
  <si>
    <t>ANA SNACK</t>
  </si>
  <si>
    <t>Sumberrejo</t>
  </si>
  <si>
    <t>BUY-B96741BC</t>
  </si>
  <si>
    <t>BUY-14CC8C39</t>
  </si>
  <si>
    <t>BUY-E3304E5F</t>
  </si>
  <si>
    <t>BUY-B8C73EE7</t>
  </si>
  <si>
    <t>BUY-EF2806C3</t>
  </si>
  <si>
    <t>BUY-DB59B7AE</t>
  </si>
  <si>
    <t>BUY-0D794D8C</t>
  </si>
  <si>
    <t>BUY-92A059FB</t>
  </si>
  <si>
    <t>BUY-BD45E14A</t>
  </si>
  <si>
    <t>BUY-2D7F3E3E</t>
  </si>
  <si>
    <t>BUY-2B7F8B91</t>
  </si>
  <si>
    <t>BUY-EBBA3F85</t>
  </si>
  <si>
    <t>CALLBUY-2FC7E43F</t>
  </si>
  <si>
    <t>B200011577.2714.M068</t>
  </si>
  <si>
    <t>MARGOMULYO, TOKO</t>
  </si>
  <si>
    <t>Baureno</t>
  </si>
  <si>
    <t>BUY-24C6DCEF</t>
  </si>
  <si>
    <t>BUY-3E80CD9E</t>
  </si>
  <si>
    <t>BUY-F115902C</t>
  </si>
  <si>
    <t>BUY-137C776C</t>
  </si>
  <si>
    <t>BUY-E3C19089</t>
  </si>
  <si>
    <t>BUY-59ECF2CC</t>
  </si>
  <si>
    <t>BUY-3765431A</t>
  </si>
  <si>
    <t>CALLBUY-E4F7FC8B</t>
  </si>
  <si>
    <t>B200011577.2714.R045</t>
  </si>
  <si>
    <t>RIZKA SNACK</t>
  </si>
  <si>
    <t>Balen</t>
  </si>
  <si>
    <t>BUY-B501BC97</t>
  </si>
  <si>
    <t>CALLBUY-3931E3A6</t>
  </si>
  <si>
    <t>B200011577.2714.L016</t>
  </si>
  <si>
    <t>LINDA JAYA</t>
  </si>
  <si>
    <t>BUY-BDF132F1</t>
  </si>
  <si>
    <t>BUY-7950A29C</t>
  </si>
  <si>
    <t>BUY-E92137D2</t>
  </si>
  <si>
    <t>CALLBUY-CBCF27E7</t>
  </si>
  <si>
    <t>BUY-BEF0C2B1</t>
  </si>
  <si>
    <t>BUY-155BDE18</t>
  </si>
  <si>
    <t>BUY-37A9A206</t>
  </si>
  <si>
    <t>BUY-438CB0E3</t>
  </si>
  <si>
    <t>BUY-17852193</t>
  </si>
  <si>
    <t>BUY-2A3B9A1E</t>
  </si>
  <si>
    <t>BUY-BAFBA222</t>
  </si>
  <si>
    <t>BUY-637AE623</t>
  </si>
  <si>
    <t>BUY-33FEDD99</t>
  </si>
  <si>
    <t>BUY-FFD69EE7</t>
  </si>
  <si>
    <t>BUY-E975BDE4</t>
  </si>
  <si>
    <t>BUY-C5613F72</t>
  </si>
  <si>
    <t>CALLBUY-EF7D1567</t>
  </si>
  <si>
    <t>BUY-AA82547C</t>
  </si>
  <si>
    <t>BUY-2F6474B7</t>
  </si>
  <si>
    <t>BUY-EE3A941D</t>
  </si>
  <si>
    <t>BUY-ED220ADD</t>
  </si>
  <si>
    <t>BUY-8A831856</t>
  </si>
  <si>
    <t>CALLBUY-6CCB62E8</t>
  </si>
  <si>
    <t>MDS TUBAN 1</t>
  </si>
  <si>
    <t>Ahmad Tyas Zandi</t>
  </si>
  <si>
    <t>B200011577.2713.S110</t>
  </si>
  <si>
    <t>SAIKU, TOKO</t>
  </si>
  <si>
    <t>Merakurak</t>
  </si>
  <si>
    <t>BUY-F8C010CA</t>
  </si>
  <si>
    <t>BUY-2C985243</t>
  </si>
  <si>
    <t>BUY-4D75CCF2</t>
  </si>
  <si>
    <t>BUY-3B1E4C94</t>
  </si>
  <si>
    <t>BUY-2D3814A7</t>
  </si>
  <si>
    <t>BUY-5510599C</t>
  </si>
  <si>
    <t>BUY-7864D152</t>
  </si>
  <si>
    <t>BUY-E7ABB5D0</t>
  </si>
  <si>
    <t>BUY-0FF68643</t>
  </si>
  <si>
    <t>BUY-8BC88620</t>
  </si>
  <si>
    <t>BUY-172AE2B1</t>
  </si>
  <si>
    <t>BUY-CACBF738</t>
  </si>
  <si>
    <t>BUY-CC969EFB</t>
  </si>
  <si>
    <t>BUY-2689BDEF</t>
  </si>
  <si>
    <t>CALLBUY-DE86C425</t>
  </si>
  <si>
    <t>B200011577.2713.U019</t>
  </si>
  <si>
    <t>UBS (AGEN SOSIS)</t>
  </si>
  <si>
    <t>Jatirogo</t>
  </si>
  <si>
    <t>BUY-73FCA0B7</t>
  </si>
  <si>
    <t>BUY-0565AB79</t>
  </si>
  <si>
    <t>BUY-F036998B</t>
  </si>
  <si>
    <t>BUY-FFE57357</t>
  </si>
  <si>
    <t>BUY-B856BDF7</t>
  </si>
  <si>
    <t>BUY-D2C51F74</t>
  </si>
  <si>
    <t>BUY-E47AACBA</t>
  </si>
  <si>
    <t>BUY-1BCABD85</t>
  </si>
  <si>
    <t>BUY-251A3C03</t>
  </si>
  <si>
    <t>CALLBUY-B6021A89</t>
  </si>
  <si>
    <t>BUY-8ECEA62C</t>
  </si>
  <si>
    <t>BUY-7E43252F</t>
  </si>
  <si>
    <t>BUY-5F07064E</t>
  </si>
  <si>
    <t>BUY-F74AB01C</t>
  </si>
  <si>
    <t>BUY-11AC58B6</t>
  </si>
  <si>
    <t>BUY-F4E10600</t>
  </si>
  <si>
    <t>BUY-DB8296B6</t>
  </si>
  <si>
    <t>BUY-498AD4AD</t>
  </si>
  <si>
    <t>BUY-2FE47536</t>
  </si>
  <si>
    <t>BUY-7F6DAEBF</t>
  </si>
  <si>
    <t>BUY-EC54CD69</t>
  </si>
  <si>
    <t>BUY-A9E1CE3E</t>
  </si>
  <si>
    <t>BUY-D5291988</t>
  </si>
  <si>
    <t>BUY-41EEF44B</t>
  </si>
  <si>
    <t>CALLBUY-12BFB8C9</t>
  </si>
  <si>
    <t>BUY-36A4EB69</t>
  </si>
  <si>
    <t>BUY-B14F71A8</t>
  </si>
  <si>
    <t>BUY-96ACBC1D</t>
  </si>
  <si>
    <t>BUY-DD4E6264</t>
  </si>
  <si>
    <t>BUY-7BD6305F</t>
  </si>
  <si>
    <t>BUY-948159D2</t>
  </si>
  <si>
    <t>BUY-5C2E842C</t>
  </si>
  <si>
    <t>BUY-637C6EAB</t>
  </si>
  <si>
    <t>BUY-617D11D6</t>
  </si>
  <si>
    <t>BUY-02D4ED71</t>
  </si>
  <si>
    <t>BUY-5AC4FB33</t>
  </si>
  <si>
    <t>BUY-0A6DB8E2</t>
  </si>
  <si>
    <t>BUY-63CC7F45</t>
  </si>
  <si>
    <t>BUY-F9674062</t>
  </si>
  <si>
    <t>BUY-53367DF8</t>
  </si>
  <si>
    <t>CALLBUY-D3BB58CF</t>
  </si>
  <si>
    <t>B200011577.2713.N022</t>
  </si>
  <si>
    <t>NINDY, TK</t>
  </si>
  <si>
    <t>Parengan</t>
  </si>
  <si>
    <t>BUY-94883E0F</t>
  </si>
  <si>
    <t>BUY-0976A0AC</t>
  </si>
  <si>
    <t>BUY-4E9889D5</t>
  </si>
  <si>
    <t>BUY-12E10F1B</t>
  </si>
  <si>
    <t>BUY-42C8150B</t>
  </si>
  <si>
    <t>BUY-4525B0B7</t>
  </si>
  <si>
    <t>BUY-85E134FF</t>
  </si>
  <si>
    <t>BUY-AD442A08</t>
  </si>
  <si>
    <t>BUY-C80A6892</t>
  </si>
  <si>
    <t>BUY-5C88C906</t>
  </si>
  <si>
    <t>BUY-16BADB1F</t>
  </si>
  <si>
    <t>BUY-83790E4E</t>
  </si>
  <si>
    <t>BUY-C6597FAB</t>
  </si>
  <si>
    <t>BUY-6A7C9904</t>
  </si>
  <si>
    <t>BUY-3A8A5C83</t>
  </si>
  <si>
    <t>BUY-E4216180</t>
  </si>
  <si>
    <t>BUY-9B972CD2</t>
  </si>
  <si>
    <t>BUY-2150452B</t>
  </si>
  <si>
    <t>BUY-ADDD4926</t>
  </si>
  <si>
    <t>CALLBUY-19DF5A32</t>
  </si>
  <si>
    <t>BUY-9AC39CC7</t>
  </si>
  <si>
    <t>BUY-DD31F695</t>
  </si>
  <si>
    <t>BUY-FD2752FE</t>
  </si>
  <si>
    <t>BUY-7112C0C3</t>
  </si>
  <si>
    <t>BUY-2DD8D2EE</t>
  </si>
  <si>
    <t>BUY-F7FB1E89</t>
  </si>
  <si>
    <t>BUY-9B34CA56</t>
  </si>
  <si>
    <t>CALLBUY-7323B900</t>
  </si>
  <si>
    <t>BUY-337A5542</t>
  </si>
  <si>
    <t>BUY-8FE9791E</t>
  </si>
  <si>
    <t>BUY-D2F610DD</t>
  </si>
  <si>
    <t>BUY-B915A696</t>
  </si>
  <si>
    <t>BUY-92D893FF</t>
  </si>
  <si>
    <t>BUY-4ED5708D</t>
  </si>
  <si>
    <t>BUY-E86CEA6D</t>
  </si>
  <si>
    <t>BUY-E5DAF90B</t>
  </si>
  <si>
    <t>BUY-5C0646B3</t>
  </si>
  <si>
    <t>CALLBUY-162A0D49</t>
  </si>
  <si>
    <t>MDS GRESIK 1</t>
  </si>
  <si>
    <t>Adi Aris Purnama</t>
  </si>
  <si>
    <t>B200011577.2703.R085</t>
  </si>
  <si>
    <t>ROFI'I SNACK</t>
  </si>
  <si>
    <t>Dukun</t>
  </si>
  <si>
    <t>BUY-9CA52254</t>
  </si>
  <si>
    <t>BUY-145D9953</t>
  </si>
  <si>
    <t>BUY-884B6772</t>
  </si>
  <si>
    <t>BUY-4F285A48</t>
  </si>
  <si>
    <t>BUY-3435370E</t>
  </si>
  <si>
    <t>BUY-44D2FB61</t>
  </si>
  <si>
    <t>BUY-A7DF71CD</t>
  </si>
  <si>
    <t>BUY-EC52D046</t>
  </si>
  <si>
    <t>CALLBUY-B2E59611</t>
  </si>
  <si>
    <t>B200011577.2703.R030</t>
  </si>
  <si>
    <t>RIZQUNA, TOKO</t>
  </si>
  <si>
    <t>Manyar</t>
  </si>
  <si>
    <t>BUY-B9313273</t>
  </si>
  <si>
    <t>BUY-4DC81791</t>
  </si>
  <si>
    <t>BUY-F0DC36D6</t>
  </si>
  <si>
    <t>BUY-EF2C965C</t>
  </si>
  <si>
    <t>BUY-8A51FDDC</t>
  </si>
  <si>
    <t>BUY-8C120990</t>
  </si>
  <si>
    <t>BUY-CA30498D</t>
  </si>
  <si>
    <t>BUY-E54FA13B</t>
  </si>
  <si>
    <t>BUY-A2D35906</t>
  </si>
  <si>
    <t>BUY-5EC1E31E</t>
  </si>
  <si>
    <t>BUY-E65E82D6</t>
  </si>
  <si>
    <t>CALLBUY-E4F309C9</t>
  </si>
  <si>
    <t>B200011577.2703.S312</t>
  </si>
  <si>
    <t>SAIFUL, TOKO</t>
  </si>
  <si>
    <t>Ujungpangkah</t>
  </si>
  <si>
    <t>BUY-D556CABC</t>
  </si>
  <si>
    <t>BUY-53EC28D8</t>
  </si>
  <si>
    <t>BUY-4D993AD5</t>
  </si>
  <si>
    <t>BUY-8FBA5911</t>
  </si>
  <si>
    <t>BUY-903A0061</t>
  </si>
  <si>
    <t>BUY-CC2D651A</t>
  </si>
  <si>
    <t>CALLBUY-439E9DF3</t>
  </si>
  <si>
    <t>B200011577.2703.G020</t>
  </si>
  <si>
    <t>GANGSAR,TOKO</t>
  </si>
  <si>
    <t>Bungah</t>
  </si>
  <si>
    <t>BUY-E821F802</t>
  </si>
  <si>
    <t>BUY-C6D493F7</t>
  </si>
  <si>
    <t>BUY-5B86F813</t>
  </si>
  <si>
    <t>BUY-7EFDAC3D</t>
  </si>
  <si>
    <t>BUY-BE31FC3D</t>
  </si>
  <si>
    <t>BUY-16589A64</t>
  </si>
  <si>
    <t>BUY-0F7DF6F4</t>
  </si>
  <si>
    <t>BUY-6F95728C</t>
  </si>
  <si>
    <t>BUY-6D07BE47</t>
  </si>
  <si>
    <t>BUY-82F9C22C</t>
  </si>
  <si>
    <t>CALLBUY-D0987240</t>
  </si>
  <si>
    <t>MDS LAMONGAN 2</t>
  </si>
  <si>
    <t>M. Zudi Mianto</t>
  </si>
  <si>
    <t>B200011577.2712.S156</t>
  </si>
  <si>
    <t>SOLEH, H TOKO'</t>
  </si>
  <si>
    <t>Babat</t>
  </si>
  <si>
    <t>BUY-C3E1ED2E</t>
  </si>
  <si>
    <t>BUY-23C13F73</t>
  </si>
  <si>
    <t>BUY-3FB9E297</t>
  </si>
  <si>
    <t>BUY-5567826B</t>
  </si>
  <si>
    <t>BUY-0ED14C40</t>
  </si>
  <si>
    <t>BUY-AC0016F0</t>
  </si>
  <si>
    <t>BUY-CB9E95AD</t>
  </si>
  <si>
    <t>CALLBUY-36D25090</t>
  </si>
  <si>
    <t>B200011577.2712.S028</t>
  </si>
  <si>
    <t>SUMBER SARI, TOKO</t>
  </si>
  <si>
    <t>BUY-D73789FE</t>
  </si>
  <si>
    <t>BUY-7BF9DF67</t>
  </si>
  <si>
    <t>BUY-C0532376</t>
  </si>
  <si>
    <t>BUY-5002594C</t>
  </si>
  <si>
    <t>BUY-EC7C7256</t>
  </si>
  <si>
    <t>BUY-86DF4E17</t>
  </si>
  <si>
    <t>CALLBUY-2CA9E6E9</t>
  </si>
  <si>
    <t>B200011577.2712.M106</t>
  </si>
  <si>
    <t>MUSTAQIM POJOK, TOKO'</t>
  </si>
  <si>
    <t>Pucuk</t>
  </si>
  <si>
    <t>BUY-E4B9701C</t>
  </si>
  <si>
    <t>BUY-504BE3EE</t>
  </si>
  <si>
    <t>BUY-845EE96A</t>
  </si>
  <si>
    <t>BUY-22C7D6C1</t>
  </si>
  <si>
    <t>BUY-44B57782</t>
  </si>
  <si>
    <t>BUY-99EF4A24</t>
  </si>
  <si>
    <t>BUY-6DF315C2</t>
  </si>
  <si>
    <t>BUY-42B521B9</t>
  </si>
  <si>
    <t>CALLBUY-650AE1DA</t>
  </si>
  <si>
    <t>B200011577.2703.G004</t>
  </si>
  <si>
    <t>GONI, TOKO*</t>
  </si>
  <si>
    <t>BUY-D82D3009</t>
  </si>
  <si>
    <t>BUY-7DCD94D9</t>
  </si>
  <si>
    <t>BUY-E2F3AF41</t>
  </si>
  <si>
    <t>BUY-E0540199</t>
  </si>
  <si>
    <t>BUY-FF07AC55</t>
  </si>
  <si>
    <t>BUY-26A101EF</t>
  </si>
  <si>
    <t>BUY-8604D223</t>
  </si>
  <si>
    <t>BUY-C074C508</t>
  </si>
  <si>
    <t>BUY-58F79067</t>
  </si>
  <si>
    <t>CALLBUY-C34DFA7D</t>
  </si>
  <si>
    <t>BUY-3D3E45D4</t>
  </si>
  <si>
    <t>BUY-58631E7B</t>
  </si>
  <si>
    <t>BUY-66300B95</t>
  </si>
  <si>
    <t>BUY-15053818</t>
  </si>
  <si>
    <t>BUY-07D47FBF</t>
  </si>
  <si>
    <t>BUY-901062B2</t>
  </si>
  <si>
    <t>BUY-8E9BC535</t>
  </si>
  <si>
    <t>BUY-ED2A63DB</t>
  </si>
  <si>
    <t>BUY-090415F6</t>
  </si>
  <si>
    <t>BUY-D1CAFA3D</t>
  </si>
  <si>
    <t>BUY-083B318E</t>
  </si>
  <si>
    <t>CALLBUY-137A2161</t>
  </si>
  <si>
    <t>BUY-84E6ECCA</t>
  </si>
  <si>
    <t>BUY-BD8B9049</t>
  </si>
  <si>
    <t>BUY-1BD41562</t>
  </si>
  <si>
    <t>BUY-5EB467A6</t>
  </si>
  <si>
    <t>BUY-EF00AA37</t>
  </si>
  <si>
    <t>BUY-0D5C12CB</t>
  </si>
  <si>
    <t>BUY-CBB91DFB</t>
  </si>
  <si>
    <t>BUY-FAD41D2B</t>
  </si>
  <si>
    <t>BUY-82ABC983</t>
  </si>
  <si>
    <t>BUY-2783D522</t>
  </si>
  <si>
    <t>BUY-431119A9</t>
  </si>
  <si>
    <t>BUY-6B3E5CAC</t>
  </si>
  <si>
    <t>CALLBUY-17905726</t>
  </si>
  <si>
    <t>B200011577.2712.T035</t>
  </si>
  <si>
    <t>TENANG SAJA, TOKO</t>
  </si>
  <si>
    <t>BUY-3D768197</t>
  </si>
  <si>
    <t>BUY-43045C95</t>
  </si>
  <si>
    <t>CALLBUY-AF01E49D</t>
  </si>
  <si>
    <t>BUY-EB99AD32</t>
  </si>
  <si>
    <t>BUY-82E9811F</t>
  </si>
  <si>
    <t>BUY-EEF0CA7E</t>
  </si>
  <si>
    <t>BUY-D20DEB98</t>
  </si>
  <si>
    <t>BUY-36D56785</t>
  </si>
  <si>
    <t>BUY-8AB40824</t>
  </si>
  <si>
    <t>BUY-BCE2E768</t>
  </si>
  <si>
    <t>CALLBUY-D1ED6FC1</t>
  </si>
  <si>
    <t>B200011577.2712.H008</t>
  </si>
  <si>
    <t>HANIF, TOKO (P&amp;D)</t>
  </si>
  <si>
    <t>Sekaran</t>
  </si>
  <si>
    <t>BUY-97F57323</t>
  </si>
  <si>
    <t>BUY-76FA29C1</t>
  </si>
  <si>
    <t>BUY-579182BF</t>
  </si>
  <si>
    <t>BUY-8B8E9DC5</t>
  </si>
  <si>
    <t>BUY-E6CDDEB1</t>
  </si>
  <si>
    <t>BUY-7363404A</t>
  </si>
  <si>
    <t>BUY-5F9162C5</t>
  </si>
  <si>
    <t>BUY-729FEDD0</t>
  </si>
  <si>
    <t>CALLBUY-7FB9E5D9</t>
  </si>
  <si>
    <t>B200011577.2703.M076</t>
  </si>
  <si>
    <t>MAWAR 2, TOKO</t>
  </si>
  <si>
    <t>BUY-C2A00A7C</t>
  </si>
  <si>
    <t>BUY-38A79247</t>
  </si>
  <si>
    <t>BUY-65C02DEF</t>
  </si>
  <si>
    <t>BUY-53E8F274</t>
  </si>
  <si>
    <t>BUY-A14B90B6</t>
  </si>
  <si>
    <t>BUY-F761B3AD</t>
  </si>
  <si>
    <t>BUY-88563C2C</t>
  </si>
  <si>
    <t>CALLBUY-E61D90D4</t>
  </si>
  <si>
    <t>B200011577.2703.S379</t>
  </si>
  <si>
    <t>Sidayu</t>
  </si>
  <si>
    <t>BUY-9E5C749A</t>
  </si>
  <si>
    <t>BUY-D2B08CCE</t>
  </si>
  <si>
    <t>BUY-5CAA4BA7</t>
  </si>
  <si>
    <t>BUY-7574B608</t>
  </si>
  <si>
    <t>BUY-9EBA2EB5</t>
  </si>
  <si>
    <t>BUY-7089C315</t>
  </si>
  <si>
    <t>BUY-8BA78AF9</t>
  </si>
  <si>
    <t>CALLBUY-9689A71D</t>
  </si>
  <si>
    <t>B200011577.2703.C038</t>
  </si>
  <si>
    <t>CAHAYA ABADI, TOKO</t>
  </si>
  <si>
    <t>Panceng</t>
  </si>
  <si>
    <t>BUY-05A37DD3</t>
  </si>
  <si>
    <t>BUY-3F9DF55F</t>
  </si>
  <si>
    <t>BUY-9DF7C10D</t>
  </si>
  <si>
    <t>BUY-BEF957A2</t>
  </si>
  <si>
    <t>CALLBUY-5E7EC116</t>
  </si>
  <si>
    <t>B200011577.2713.S201</t>
  </si>
  <si>
    <t>SAMARA PLASTIK</t>
  </si>
  <si>
    <t>BUY-C0A2E37E</t>
  </si>
  <si>
    <t>BUY-F54101E4</t>
  </si>
  <si>
    <t>BUY-099C4B1A</t>
  </si>
  <si>
    <t>BUY-92B189BA</t>
  </si>
  <si>
    <t>BUY-82A0A92E</t>
  </si>
  <si>
    <t>BUY-C835644C</t>
  </si>
  <si>
    <t>BUY-9723ABFC</t>
  </si>
  <si>
    <t>BUY-7DFAF3D0</t>
  </si>
  <si>
    <t>BUY-1EE8BE09</t>
  </si>
  <si>
    <t>BUY-497ACBEA</t>
  </si>
  <si>
    <t>BUY-7A7D0E40</t>
  </si>
  <si>
    <t>CALLBUY-125FD6A5</t>
  </si>
  <si>
    <t>BUY-59F15F90</t>
  </si>
  <si>
    <t>BUY-664BECCF</t>
  </si>
  <si>
    <t>BUY-A43522E6</t>
  </si>
  <si>
    <t>BUY-EFE14B13</t>
  </si>
  <si>
    <t>BUY-4D25A78E</t>
  </si>
  <si>
    <t>BUY-852E72CB</t>
  </si>
  <si>
    <t>CALLBUY-19FBF063</t>
  </si>
  <si>
    <t>BUY-337C4DF0</t>
  </si>
  <si>
    <t>BUY-3F04A63D</t>
  </si>
  <si>
    <t>BUY-52110E1B</t>
  </si>
  <si>
    <t>BUY-ECC6F27B</t>
  </si>
  <si>
    <t>BUY-97315093</t>
  </si>
  <si>
    <t>BUY-8F102A42</t>
  </si>
  <si>
    <t>BUY-9227BA8B</t>
  </si>
  <si>
    <t>BUY-95CE9295</t>
  </si>
  <si>
    <t>CALLBUY-57AEC1B6</t>
  </si>
  <si>
    <t>BUY-28312B9D</t>
  </si>
  <si>
    <t>BUY-F850A4EF</t>
  </si>
  <si>
    <t>BUY-9317EE7D</t>
  </si>
  <si>
    <t>BUY-B8C370D3</t>
  </si>
  <si>
    <t>BUY-BA50A475</t>
  </si>
  <si>
    <t>BUY-1EA188E2</t>
  </si>
  <si>
    <t>BUY-EB6EFC3C</t>
  </si>
  <si>
    <t>BUY-565483D5</t>
  </si>
  <si>
    <t>BUY-625E5D32</t>
  </si>
  <si>
    <t>CALLBUY-5DEB9414</t>
  </si>
  <si>
    <t>MDS NGANJUK 1</t>
  </si>
  <si>
    <t>Obed Andi Setiawan</t>
  </si>
  <si>
    <t>Dwi Bintang Susetyo</t>
  </si>
  <si>
    <t>Nganjuk</t>
  </si>
  <si>
    <t>B200011567.2412.A016</t>
  </si>
  <si>
    <t>AMANAH, TOKO</t>
  </si>
  <si>
    <t>BUY-3E06AC8F</t>
  </si>
  <si>
    <t>BUY-53D8A621</t>
  </si>
  <si>
    <t>BUY-5448584E</t>
  </si>
  <si>
    <t>BUY-561D146B</t>
  </si>
  <si>
    <t>BUY-08A94924</t>
  </si>
  <si>
    <t>BUY-515306AC</t>
  </si>
  <si>
    <t>BUY-F0971789</t>
  </si>
  <si>
    <t>BUY-ECE0F5BF</t>
  </si>
  <si>
    <t>BUY-9D486602</t>
  </si>
  <si>
    <t>BUY-67205EE7</t>
  </si>
  <si>
    <t>BUY-7B6A09FE</t>
  </si>
  <si>
    <t>CALLBUY-5075B47F</t>
  </si>
  <si>
    <t>MDS BANYUWANGI 1</t>
  </si>
  <si>
    <t>Cynthia Yuliastiti</t>
  </si>
  <si>
    <t>N0004</t>
  </si>
  <si>
    <t>NAIFAH JAYA</t>
  </si>
  <si>
    <t>Kalipuro</t>
  </si>
  <si>
    <t>BUY-4E43E62F</t>
  </si>
  <si>
    <t>BUY-D45BA03F</t>
  </si>
  <si>
    <t>BUY-7B333B8A</t>
  </si>
  <si>
    <t>BUY-37260EB5</t>
  </si>
  <si>
    <t>BUY-8878E51A</t>
  </si>
  <si>
    <t>BUY-B97CCFD8</t>
  </si>
  <si>
    <t>BUY-3B35B713</t>
  </si>
  <si>
    <t>BUY-1872BE55</t>
  </si>
  <si>
    <t>BUY-914B505D</t>
  </si>
  <si>
    <t>BUY-3CF2C147</t>
  </si>
  <si>
    <t>BUY-DEB91066</t>
  </si>
  <si>
    <t>BUY-4964F97A</t>
  </si>
  <si>
    <t>BUY-FBAE726F</t>
  </si>
  <si>
    <t>BUY-F2D26553</t>
  </si>
  <si>
    <t>BUY-2510347D</t>
  </si>
  <si>
    <t>BUY-2CE78D10</t>
  </si>
  <si>
    <t>BUY-881EA187</t>
  </si>
  <si>
    <t>BUY-14E29C20</t>
  </si>
  <si>
    <t>CALLBUY-8560E4BE</t>
  </si>
  <si>
    <t>D200231253.I0002</t>
  </si>
  <si>
    <t>IIN</t>
  </si>
  <si>
    <t>Wongsorejo</t>
  </si>
  <si>
    <t>BUY-5CAF28BE</t>
  </si>
  <si>
    <t>BUY-2C0FD844</t>
  </si>
  <si>
    <t>BUY-3A0E4541</t>
  </si>
  <si>
    <t>BUY-16BBF6A9</t>
  </si>
  <si>
    <t>BUY-EF96E51A</t>
  </si>
  <si>
    <t>BUY-5365CC2D</t>
  </si>
  <si>
    <t>BUY-EAE3A214</t>
  </si>
  <si>
    <t>BUY-E633CCCB</t>
  </si>
  <si>
    <t>BUY-865BEF70</t>
  </si>
  <si>
    <t>BUY-99C01D65</t>
  </si>
  <si>
    <t>BUY-15BAF972</t>
  </si>
  <si>
    <t>BUY-825FB5C1</t>
  </si>
  <si>
    <t>BUY-D5275170</t>
  </si>
  <si>
    <t>BUY-442EC609</t>
  </si>
  <si>
    <t>BUY-693FE27D</t>
  </si>
  <si>
    <t>BUY-D3733159</t>
  </si>
  <si>
    <t>BUY-3577DF81</t>
  </si>
  <si>
    <t>BUY-BA77B006</t>
  </si>
  <si>
    <t>BUY-001B6CC8</t>
  </si>
  <si>
    <t>BUY-2CF001C5</t>
  </si>
  <si>
    <t>CALLBUY-18E4984D</t>
  </si>
  <si>
    <t>BUY-2FBF947C</t>
  </si>
  <si>
    <t>BUY-319C3617</t>
  </si>
  <si>
    <t>BUY-C2390C91</t>
  </si>
  <si>
    <t>BUY-0BEB6C16</t>
  </si>
  <si>
    <t>BUY-AA951F83</t>
  </si>
  <si>
    <t>BUY-8414684E</t>
  </si>
  <si>
    <t>BUY-9782ADE5</t>
  </si>
  <si>
    <t>BUY-3CA0D32B</t>
  </si>
  <si>
    <t>BUY-20CDBF88</t>
  </si>
  <si>
    <t>BUY-1CE7D11B</t>
  </si>
  <si>
    <t>BUY-D360B03A</t>
  </si>
  <si>
    <t>BUY-D75850F7</t>
  </si>
  <si>
    <t>CALLBUY-6AFF69A8</t>
  </si>
  <si>
    <t>D200231253.R0039</t>
  </si>
  <si>
    <t>RIDHO</t>
  </si>
  <si>
    <t>BUY-DEA1BD00</t>
  </si>
  <si>
    <t>BUY-08A896D8</t>
  </si>
  <si>
    <t>BUY-EE3CEB7D</t>
  </si>
  <si>
    <t>BUY-2D2A5238</t>
  </si>
  <si>
    <t>BUY-760D3423</t>
  </si>
  <si>
    <t>BUY-5D2926B2</t>
  </si>
  <si>
    <t>BUY-B41FABD9</t>
  </si>
  <si>
    <t>BUY-9DA445F8</t>
  </si>
  <si>
    <t>BUY-F37DC507</t>
  </si>
  <si>
    <t>BUY-F718BC03</t>
  </si>
  <si>
    <t>BUY-B34640E2</t>
  </si>
  <si>
    <t>BUY-CCA6BE4D</t>
  </si>
  <si>
    <t>BUY-61994209</t>
  </si>
  <si>
    <t>BUY-D72ED6BE</t>
  </si>
  <si>
    <t>BUY-76C11419</t>
  </si>
  <si>
    <t>BUY-99E59E24</t>
  </si>
  <si>
    <t>BUY-1AD5632D</t>
  </si>
  <si>
    <t>CALLBUY-54F1D041</t>
  </si>
  <si>
    <t>D200231253.L00005</t>
  </si>
  <si>
    <t>LUTVI SNACK</t>
  </si>
  <si>
    <t>BUY-976142F2</t>
  </si>
  <si>
    <t>BUY-9402C548</t>
  </si>
  <si>
    <t>BUY-3CFB3166</t>
  </si>
  <si>
    <t>BUY-53FCA21D</t>
  </si>
  <si>
    <t>BUY-AFCD19C2</t>
  </si>
  <si>
    <t>BUY-53B1F97D</t>
  </si>
  <si>
    <t>BUY-638DC8BD</t>
  </si>
  <si>
    <t>BUY-15891724</t>
  </si>
  <si>
    <t>BUY-2CEA85A4</t>
  </si>
  <si>
    <t>BUY-4B847D98</t>
  </si>
  <si>
    <t>BUY-71DB8F69</t>
  </si>
  <si>
    <t>BUY-82386B7D</t>
  </si>
  <si>
    <t>BUY-5C774D8C</t>
  </si>
  <si>
    <t>BUY-2C55687B</t>
  </si>
  <si>
    <t>BUY-B2D7B1C5</t>
  </si>
  <si>
    <t>BUY-43C3F238</t>
  </si>
  <si>
    <t>BUY-68825E3E</t>
  </si>
  <si>
    <t>BUY-7D924E35</t>
  </si>
  <si>
    <t>BUY-F7DB5C30</t>
  </si>
  <si>
    <t>BUY-A389FFD1</t>
  </si>
  <si>
    <t>BUY-18379C7A</t>
  </si>
  <si>
    <t>BUY-E300378D</t>
  </si>
  <si>
    <t>BUY-190CC5B1</t>
  </si>
  <si>
    <t>BUY-3501E7D3</t>
  </si>
  <si>
    <t>BUY-6F92939A</t>
  </si>
  <si>
    <t>BUY-4489B15B</t>
  </si>
  <si>
    <t>BUY-E75B95C4</t>
  </si>
  <si>
    <t>CALLBUY-B9B82707</t>
  </si>
  <si>
    <t>B200011567.2412.S003</t>
  </si>
  <si>
    <t>ANUGERAH, TOKO (H. SAKIMUN)</t>
  </si>
  <si>
    <t>BUY-A562ADAE</t>
  </si>
  <si>
    <t>BUY-D707A7D1</t>
  </si>
  <si>
    <t>BUY-4EB8BF01</t>
  </si>
  <si>
    <t>BUY-ABD029F3</t>
  </si>
  <si>
    <t>BUY-12535587</t>
  </si>
  <si>
    <t>BUY-53C8E7E4</t>
  </si>
  <si>
    <t>BUY-186F78AA</t>
  </si>
  <si>
    <t>BUY-A2E2D68D</t>
  </si>
  <si>
    <t>BUY-F41EA268</t>
  </si>
  <si>
    <t>BUY-CCBD059B</t>
  </si>
  <si>
    <t>CALLBUY-A9536249</t>
  </si>
  <si>
    <t>MDS MALANG 6</t>
  </si>
  <si>
    <t>Muchamad Rizal Nurfaizi</t>
  </si>
  <si>
    <t>B200011569.0602.A231</t>
  </si>
  <si>
    <t>AIRLANGGA,TOKO</t>
  </si>
  <si>
    <t>Wonosari Malang</t>
  </si>
  <si>
    <t>Malang</t>
  </si>
  <si>
    <t>BUY-3CACC412</t>
  </si>
  <si>
    <t>BUY-300163FC</t>
  </si>
  <si>
    <t>BUY-663B26D5</t>
  </si>
  <si>
    <t>BUY-B942B8B4</t>
  </si>
  <si>
    <t>BUY-99220DC0</t>
  </si>
  <si>
    <t>BUY-741783ED</t>
  </si>
  <si>
    <t>BUY-CB722537</t>
  </si>
  <si>
    <t>BUY-D66D598B</t>
  </si>
  <si>
    <t>BUY-94D6D256</t>
  </si>
  <si>
    <t>BUY-265FF11E</t>
  </si>
  <si>
    <t>BUY-93FC8780</t>
  </si>
  <si>
    <t>BUY-C61524CA</t>
  </si>
  <si>
    <t>BUY-5CC41F0E</t>
  </si>
  <si>
    <t>BUY-4CA5A06A</t>
  </si>
  <si>
    <t>BUY-8CDF7C48</t>
  </si>
  <si>
    <t>CALLBUY-6D60B332</t>
  </si>
  <si>
    <t>B200011567.2412.W002</t>
  </si>
  <si>
    <t>WAHYU CANDRA, TOKO (SUMARI)</t>
  </si>
  <si>
    <t>BUY-04C0229F</t>
  </si>
  <si>
    <t>BUY-20F92EAA</t>
  </si>
  <si>
    <t>BUY-07988E3D</t>
  </si>
  <si>
    <t>BUY-798B483F</t>
  </si>
  <si>
    <t>BUY-2D80F930</t>
  </si>
  <si>
    <t>BUY-71A74994</t>
  </si>
  <si>
    <t>BUY-2C4C87F5</t>
  </si>
  <si>
    <t>BUY-1626F5B1</t>
  </si>
  <si>
    <t>BUY-2FEB80AC</t>
  </si>
  <si>
    <t>BUY-34584383</t>
  </si>
  <si>
    <t>CALLBUY-2E3A5AB3</t>
  </si>
  <si>
    <t>MDS BANYUWANGI 4</t>
  </si>
  <si>
    <t>Mohammad Alimi Hakim</t>
  </si>
  <si>
    <t>S00025</t>
  </si>
  <si>
    <t>SUWARNO</t>
  </si>
  <si>
    <t>Sempu</t>
  </si>
  <si>
    <t>BUY-197BE3E4</t>
  </si>
  <si>
    <t>BUY-7AB2F697</t>
  </si>
  <si>
    <t>BUY-2C770781</t>
  </si>
  <si>
    <t>BUY-083DB593</t>
  </si>
  <si>
    <t>BUY-C3347535</t>
  </si>
  <si>
    <t>BUY-28B92741</t>
  </si>
  <si>
    <t>BUY-DB5EE361</t>
  </si>
  <si>
    <t>CALLBUY-5B22CC2A</t>
  </si>
  <si>
    <t>MDS PROBOLINGGO 2</t>
  </si>
  <si>
    <t>Wahyu Efendi</t>
  </si>
  <si>
    <t>Probolinggo</t>
  </si>
  <si>
    <t>B200011565.1206.M030</t>
  </si>
  <si>
    <t>MILA</t>
  </si>
  <si>
    <t>Kanigaran</t>
  </si>
  <si>
    <t>Kota Probolinggo</t>
  </si>
  <si>
    <t>BUY-3F0BC692</t>
  </si>
  <si>
    <t>BUY-7D5B3EAB</t>
  </si>
  <si>
    <t>BUY-79735504</t>
  </si>
  <si>
    <t>BUY-74CE5B38</t>
  </si>
  <si>
    <t>BUY-88DC200B</t>
  </si>
  <si>
    <t>BUY-086E54E9</t>
  </si>
  <si>
    <t>BUY-9C60A46A</t>
  </si>
  <si>
    <t>BUY-E1245D6B</t>
  </si>
  <si>
    <t>BUY-AC28EC04</t>
  </si>
  <si>
    <t>BUY-14E0BE63</t>
  </si>
  <si>
    <t>BUY-9A9E9A78</t>
  </si>
  <si>
    <t>BUY-86041573</t>
  </si>
  <si>
    <t>BUY-A30FE7FA</t>
  </si>
  <si>
    <t>BUY-623A7381</t>
  </si>
  <si>
    <t>BUY-1743D8CD</t>
  </si>
  <si>
    <t>BUY-C7AE9A9A</t>
  </si>
  <si>
    <t>BUY-2D2DD4F6</t>
  </si>
  <si>
    <t>CALLBUY-4A435DFA</t>
  </si>
  <si>
    <t>B200011565.1206.C005</t>
  </si>
  <si>
    <t>CACA, TOKO</t>
  </si>
  <si>
    <t>BUY-15239281</t>
  </si>
  <si>
    <t>BUY-80C70277</t>
  </si>
  <si>
    <t>BUY-99DB204E</t>
  </si>
  <si>
    <t>BUY-7B474DEB</t>
  </si>
  <si>
    <t>BUY-F1351533</t>
  </si>
  <si>
    <t>BUY-1D0FFA5B</t>
  </si>
  <si>
    <t>BUY-DB37EACE</t>
  </si>
  <si>
    <t>BUY-81F6ABE1</t>
  </si>
  <si>
    <t>BUY-B85FFD2D</t>
  </si>
  <si>
    <t>BUY-5BF18AC2</t>
  </si>
  <si>
    <t>BUY-29D79DC3</t>
  </si>
  <si>
    <t>BUY-58386FE4</t>
  </si>
  <si>
    <t>BUY-2983A4D1</t>
  </si>
  <si>
    <t>CALLBUY-64720EAD</t>
  </si>
  <si>
    <t>B200011565.1206.O004</t>
  </si>
  <si>
    <t>OMAH BERKAH,TOKO</t>
  </si>
  <si>
    <t>Kedopok</t>
  </si>
  <si>
    <t>BUY-C40CF6E7</t>
  </si>
  <si>
    <t>BUY-50E07FB6</t>
  </si>
  <si>
    <t>BUY-CAD82A96</t>
  </si>
  <si>
    <t>BUY-88164D6A</t>
  </si>
  <si>
    <t>BUY-81D9D24B</t>
  </si>
  <si>
    <t>BUY-F59A9490</t>
  </si>
  <si>
    <t>BUY-066988CE</t>
  </si>
  <si>
    <t>BUY-BC590211</t>
  </si>
  <si>
    <t>BUY-2779DB16</t>
  </si>
  <si>
    <t>BUY-283FA87F</t>
  </si>
  <si>
    <t>BUY-E8BEC311</t>
  </si>
  <si>
    <t>BUY-56D910D9</t>
  </si>
  <si>
    <t>BUY-C29D7F00</t>
  </si>
  <si>
    <t>CALLBUY-0E3F9900</t>
  </si>
  <si>
    <t>B200011565.1207.B002</t>
  </si>
  <si>
    <t>BARU RAHAYU, TOKO</t>
  </si>
  <si>
    <t>Kraksaan</t>
  </si>
  <si>
    <t>BUY-3B587784</t>
  </si>
  <si>
    <t>BUY-65D39FF6</t>
  </si>
  <si>
    <t>BUY-337614A1</t>
  </si>
  <si>
    <t>BUY-DC987797</t>
  </si>
  <si>
    <t>BUY-E92EDAC2</t>
  </si>
  <si>
    <t>BUY-21B9B72F</t>
  </si>
  <si>
    <t>BUY-A896AC75</t>
  </si>
  <si>
    <t>BUY-FD948546</t>
  </si>
  <si>
    <t>BUY-15BCD696</t>
  </si>
  <si>
    <t>BUY-F8992691</t>
  </si>
  <si>
    <t>BUY-7D7BB792</t>
  </si>
  <si>
    <t>BUY-E0997D37</t>
  </si>
  <si>
    <t>BUY-514B0733</t>
  </si>
  <si>
    <t>BUY-815B8E61</t>
  </si>
  <si>
    <t>BUY-50046C5E</t>
  </si>
  <si>
    <t>BUY-753E291D</t>
  </si>
  <si>
    <t>BUY-1B1DD4D3</t>
  </si>
  <si>
    <t>CALLBUY-13FF09F4</t>
  </si>
  <si>
    <t>B200011565.1206.R030</t>
  </si>
  <si>
    <t>R.JOS, TOKO</t>
  </si>
  <si>
    <t>Mayangan</t>
  </si>
  <si>
    <t>BUY-EAFC99F4</t>
  </si>
  <si>
    <t>BUY-1C38B0BF</t>
  </si>
  <si>
    <t>BUY-B9A943A8</t>
  </si>
  <si>
    <t>BUY-4C27D78F</t>
  </si>
  <si>
    <t>BUY-37DB468D</t>
  </si>
  <si>
    <t>BUY-7CCF7C99</t>
  </si>
  <si>
    <t>BUY-85AAFC09</t>
  </si>
  <si>
    <t>BUY-F3BDDF1A</t>
  </si>
  <si>
    <t>BUY-C927DF24</t>
  </si>
  <si>
    <t>BUY-8B1B9190</t>
  </si>
  <si>
    <t>BUY-B7A55B82</t>
  </si>
  <si>
    <t>CALLBUY-765113B5</t>
  </si>
  <si>
    <t>BUY-467C0368</t>
  </si>
  <si>
    <t>BUY-1BB77C0A</t>
  </si>
  <si>
    <t>BUY-C6407AB4</t>
  </si>
  <si>
    <t>BUY-2B67CC97</t>
  </si>
  <si>
    <t>BUY-796D2B2C</t>
  </si>
  <si>
    <t>BUY-0A61EFCD</t>
  </si>
  <si>
    <t>BUY-5D02EC21</t>
  </si>
  <si>
    <t>BUY-B750A6F8</t>
  </si>
  <si>
    <t>BUY-8411EA21</t>
  </si>
  <si>
    <t>BUY-385A639B</t>
  </si>
  <si>
    <t>BUY-37DD2D52</t>
  </si>
  <si>
    <t>BUY-6AE13EA3</t>
  </si>
  <si>
    <t>BUY-7B8C7BA0</t>
  </si>
  <si>
    <t>BUY-9D020CBE</t>
  </si>
  <si>
    <t>BUY-747CAF8B</t>
  </si>
  <si>
    <t>BUY-B417CC57</t>
  </si>
  <si>
    <t>CALLBUY-BBF7B870</t>
  </si>
  <si>
    <t>B200011565.1206.P028</t>
  </si>
  <si>
    <t>PUTRA BAROKAH.TOKO</t>
  </si>
  <si>
    <t>BUY-88A24DC4</t>
  </si>
  <si>
    <t>BUY-807A2EE5</t>
  </si>
  <si>
    <t>BUY-38D20D16</t>
  </si>
  <si>
    <t>BUY-580CC0F4</t>
  </si>
  <si>
    <t>BUY-21F0D618</t>
  </si>
  <si>
    <t>CALLBUY-D9240A74</t>
  </si>
  <si>
    <t>BUY-EEA72D51</t>
  </si>
  <si>
    <t>BUY-6A190999</t>
  </si>
  <si>
    <t>BUY-03164F62</t>
  </si>
  <si>
    <t>BUY-CC2BE952</t>
  </si>
  <si>
    <t>BUY-A02D9514</t>
  </si>
  <si>
    <t>BUY-F09D9A25</t>
  </si>
  <si>
    <t>BUY-0D0BB634</t>
  </si>
  <si>
    <t>BUY-53F75FFF</t>
  </si>
  <si>
    <t>BUY-CB36CE4A</t>
  </si>
  <si>
    <t>BUY-30DCD49A</t>
  </si>
  <si>
    <t>BUY-5B9C5C69</t>
  </si>
  <si>
    <t>BUY-2DCC99D1</t>
  </si>
  <si>
    <t>BUY-2A857088</t>
  </si>
  <si>
    <t>BUY-A98CC905</t>
  </si>
  <si>
    <t>BUY-90FE51CB</t>
  </si>
  <si>
    <t>BUY-0137366B</t>
  </si>
  <si>
    <t>BUY-1C00DA1A</t>
  </si>
  <si>
    <t>BUY-43FF7EB5</t>
  </si>
  <si>
    <t>BUY-53507CB8</t>
  </si>
  <si>
    <t>BUY-32DEF397</t>
  </si>
  <si>
    <t>CALLBUY-CE4BB71D</t>
  </si>
  <si>
    <t>BUY-3C93A936</t>
  </si>
  <si>
    <t>BUY-80BD1A7F</t>
  </si>
  <si>
    <t>BUY-03A36E09</t>
  </si>
  <si>
    <t>BUY-7211A5AD</t>
  </si>
  <si>
    <t>BUY-C5CC5C97</t>
  </si>
  <si>
    <t>BUY-829839A5</t>
  </si>
  <si>
    <t>BUY-2F2562D3</t>
  </si>
  <si>
    <t>BUY-596DC526</t>
  </si>
  <si>
    <t>CALLBUY-34809157</t>
  </si>
  <si>
    <t>BUY-0E26CD9B</t>
  </si>
  <si>
    <t>BUY-9D6C3739</t>
  </si>
  <si>
    <t>BUY-EF3CE7AA</t>
  </si>
  <si>
    <t>BUY-C7E688C8</t>
  </si>
  <si>
    <t>BUY-0ADAEEB3</t>
  </si>
  <si>
    <t>BUY-AECE2210</t>
  </si>
  <si>
    <t>BUY-CB7217D8</t>
  </si>
  <si>
    <t>BUY-C27BED47</t>
  </si>
  <si>
    <t>BUY-D0D999A4</t>
  </si>
  <si>
    <t>BUY-5DE5FEEE</t>
  </si>
  <si>
    <t>BUY-11981BEE</t>
  </si>
  <si>
    <t>BUY-F4F6D76E</t>
  </si>
  <si>
    <t>BUY-40F17550</t>
  </si>
  <si>
    <t>BUY-9E1EC1A3</t>
  </si>
  <si>
    <t>BUY-851118AF</t>
  </si>
  <si>
    <t>BUY-767DC846</t>
  </si>
  <si>
    <t>BUY-1CFCC720</t>
  </si>
  <si>
    <t>CALLBUY-C3065D86</t>
  </si>
  <si>
    <t>BUY-E295C205</t>
  </si>
  <si>
    <t>BUY-889D2A96</t>
  </si>
  <si>
    <t>BUY-FCEE2A5F</t>
  </si>
  <si>
    <t>BUY-948C7C77</t>
  </si>
  <si>
    <t>BUY-38310894</t>
  </si>
  <si>
    <t>BUY-31F6C25D</t>
  </si>
  <si>
    <t>BUY-83167D62</t>
  </si>
  <si>
    <t>BUY-95EDB568</t>
  </si>
  <si>
    <t>BUY-F735CE64</t>
  </si>
  <si>
    <t>BUY-22E865C3</t>
  </si>
  <si>
    <t>BUY-59ED5363</t>
  </si>
  <si>
    <t>BUY-120C78AA</t>
  </si>
  <si>
    <t>CALLBUY-1CD19C28</t>
  </si>
  <si>
    <t>BUY-D810336D</t>
  </si>
  <si>
    <t>BUY-3C8E4501</t>
  </si>
  <si>
    <t>BUY-8EA48237</t>
  </si>
  <si>
    <t>BUY-AA043CF3</t>
  </si>
  <si>
    <t>BUY-B90837D0</t>
  </si>
  <si>
    <t>BUY-F49F6369</t>
  </si>
  <si>
    <t>BUY-EF08BFA2</t>
  </si>
  <si>
    <t>BUY-E2F98C75</t>
  </si>
  <si>
    <t>BUY-65548283</t>
  </si>
  <si>
    <t>BUY-9E3E5D13</t>
  </si>
  <si>
    <t>BUY-E4182467</t>
  </si>
  <si>
    <t>BUY-75F7061F</t>
  </si>
  <si>
    <t>BUY-68DD552D</t>
  </si>
  <si>
    <t>BUY-DE98CCC4</t>
  </si>
  <si>
    <t>BUY-81C1B7B3</t>
  </si>
  <si>
    <t>BUY-9C564DF7</t>
  </si>
  <si>
    <t>BUY-CD5A21C9</t>
  </si>
  <si>
    <t>BUY-6EB5D011</t>
  </si>
  <si>
    <t>BUY-0AEF0437</t>
  </si>
  <si>
    <t>BUY-C43AC27E</t>
  </si>
  <si>
    <t>BUY-76E8E3CE</t>
  </si>
  <si>
    <t>BUY-9BC0C390</t>
  </si>
  <si>
    <t>BUY-68DE1B22</t>
  </si>
  <si>
    <t>CALLBUY-8552A4A8</t>
  </si>
  <si>
    <t>BUY-F4CFBDA1</t>
  </si>
  <si>
    <t>BUY-9D4A05B9</t>
  </si>
  <si>
    <t>BUY-9D040F8B</t>
  </si>
  <si>
    <t>BUY-62F18047</t>
  </si>
  <si>
    <t>BUY-8418F527</t>
  </si>
  <si>
    <t>BUY-358A298C</t>
  </si>
  <si>
    <t>BUY-9AFC0E99</t>
  </si>
  <si>
    <t>BUY-B8DEC649</t>
  </si>
  <si>
    <t>BUY-F3DB3A73</t>
  </si>
  <si>
    <t>BUY-9876B5B7</t>
  </si>
  <si>
    <t>BUY-4061C23A</t>
  </si>
  <si>
    <t>BUY-5DC6984B</t>
  </si>
  <si>
    <t>BUY-C2DFCADD</t>
  </si>
  <si>
    <t>BUY-CB70DFCF</t>
  </si>
  <si>
    <t>BUY-E03C8495</t>
  </si>
  <si>
    <t>BUY-F2FED43B</t>
  </si>
  <si>
    <t>BUY-EF76BAAE</t>
  </si>
  <si>
    <t>BUY-7FAC4B03</t>
  </si>
  <si>
    <t>BUY-07405C22</t>
  </si>
  <si>
    <t>BUY-3B29A872</t>
  </si>
  <si>
    <t>CALLBUY-B6626B9B</t>
  </si>
  <si>
    <t>BUY-D8C63590</t>
  </si>
  <si>
    <t>BUY-E9EF2FEA</t>
  </si>
  <si>
    <t>BUY-68AC5616</t>
  </si>
  <si>
    <t>BUY-0F5E6F32</t>
  </si>
  <si>
    <t>BUY-297E4B64</t>
  </si>
  <si>
    <t>BUY-66EABBF4</t>
  </si>
  <si>
    <t>BUY-9DA01046</t>
  </si>
  <si>
    <t>BUY-4B377021</t>
  </si>
  <si>
    <t>BUY-8802CC59</t>
  </si>
  <si>
    <t>BUY-2571E3E8</t>
  </si>
  <si>
    <t>BUY-01A31DC5</t>
  </si>
  <si>
    <t>BUY-6AFE4635</t>
  </si>
  <si>
    <t>BUY-C271D620</t>
  </si>
  <si>
    <t>BUY-300A2BA8</t>
  </si>
  <si>
    <t>BUY-D6728CE0</t>
  </si>
  <si>
    <t>BUY-A9109273</t>
  </si>
  <si>
    <t>BUY-DE198AED</t>
  </si>
  <si>
    <t>BUY-3B66999D</t>
  </si>
  <si>
    <t>BUY-7E0C3C07</t>
  </si>
  <si>
    <t>BUY-3CE2C9F3</t>
  </si>
  <si>
    <t>BUY-6F041741</t>
  </si>
  <si>
    <t>CALLBUY-3C3DDD94</t>
  </si>
  <si>
    <t>MDS BANGKALAN 4</t>
  </si>
  <si>
    <t>Nur Hafifa</t>
  </si>
  <si>
    <t>Sigit Setyo Wicaksono</t>
  </si>
  <si>
    <t>Bangkalan</t>
  </si>
  <si>
    <t>B200011577.2708.S050</t>
  </si>
  <si>
    <t>SUMBER BAROKAH, TOKO</t>
  </si>
  <si>
    <t>Kamal</t>
  </si>
  <si>
    <t>BUY-7DA55792</t>
  </si>
  <si>
    <t>BUY-F4FFDBD3</t>
  </si>
  <si>
    <t>BUY-406E747C</t>
  </si>
  <si>
    <t>BUY-5A259CAC</t>
  </si>
  <si>
    <t>BUY-A1BFF852</t>
  </si>
  <si>
    <t>BUY-B633CDCF</t>
  </si>
  <si>
    <t>BUY-837DA2AF</t>
  </si>
  <si>
    <t>BUY-5B398255</t>
  </si>
  <si>
    <t>BUY-9F8278A7</t>
  </si>
  <si>
    <t>CALLBUY-44E2C39A</t>
  </si>
  <si>
    <t>BUY-03ED9CBE</t>
  </si>
  <si>
    <t>BUY-2A1F41BE</t>
  </si>
  <si>
    <t>BUY-4F6AF1CA</t>
  </si>
  <si>
    <t>BUY-C699FF11</t>
  </si>
  <si>
    <t>BUY-8E653D34</t>
  </si>
  <si>
    <t>BUY-32AFB68B</t>
  </si>
  <si>
    <t>BUY-9AA6203C</t>
  </si>
  <si>
    <t>BUY-4F2EE496</t>
  </si>
  <si>
    <t>BUY-0EEFADE0</t>
  </si>
  <si>
    <t>BUY-7BCE8A23</t>
  </si>
  <si>
    <t>BUY-09AD53E4</t>
  </si>
  <si>
    <t>BUY-05111CDD</t>
  </si>
  <si>
    <t>BUY-94B1FBDA</t>
  </si>
  <si>
    <t>BUY-99854081</t>
  </si>
  <si>
    <t>BUY-A7DFBE26</t>
  </si>
  <si>
    <t>BUY-88EBD85A</t>
  </si>
  <si>
    <t>BUY-5F49EF38</t>
  </si>
  <si>
    <t>BUY-BBA293EA</t>
  </si>
  <si>
    <t>CALLBUY-A4899B53</t>
  </si>
  <si>
    <t>BUY-5018A404</t>
  </si>
  <si>
    <t>BUY-03F7F058</t>
  </si>
  <si>
    <t>BUY-E64B94EE</t>
  </si>
  <si>
    <t>BUY-A1D3EB6E</t>
  </si>
  <si>
    <t>BUY-02DBFF75</t>
  </si>
  <si>
    <t>BUY-BB67E003</t>
  </si>
  <si>
    <t>BUY-818FED1B</t>
  </si>
  <si>
    <t>BUY-0836B854</t>
  </si>
  <si>
    <t>BUY-C394A9FB</t>
  </si>
  <si>
    <t>BUY-4F0AAD5A</t>
  </si>
  <si>
    <t>BUY-4BE3588E</t>
  </si>
  <si>
    <t>BUY-3862989B</t>
  </si>
  <si>
    <t>BUY-0DA59D8A</t>
  </si>
  <si>
    <t>BUY-346FB547</t>
  </si>
  <si>
    <t>BUY-7E67B03D</t>
  </si>
  <si>
    <t>BUY-1A9EB0E3</t>
  </si>
  <si>
    <t>BUY-C2152DA0</t>
  </si>
  <si>
    <t>BUY-E06E4C2F</t>
  </si>
  <si>
    <t>BUY-8C9658DB</t>
  </si>
  <si>
    <t>BUY-A0A35428</t>
  </si>
  <si>
    <t>BUY-C5681084</t>
  </si>
  <si>
    <t>CALLBUY-22706A1D</t>
  </si>
  <si>
    <t>BUY-33F1D608</t>
  </si>
  <si>
    <t>BUY-D94D03A0</t>
  </si>
  <si>
    <t>BUY-5A2EA314</t>
  </si>
  <si>
    <t>BUY-D32FCE00</t>
  </si>
  <si>
    <t>BUY-C2CB0C2E</t>
  </si>
  <si>
    <t>BUY-79D2F088</t>
  </si>
  <si>
    <t>BUY-ACEFA1EB</t>
  </si>
  <si>
    <t>BUY-45EC43D7</t>
  </si>
  <si>
    <t>BUY-E4A18D46</t>
  </si>
  <si>
    <t>BUY-0D41C5BC</t>
  </si>
  <si>
    <t>BUY-0AD295BC</t>
  </si>
  <si>
    <t>BUY-A7ADC287</t>
  </si>
  <si>
    <t>BUY-E2FE7556</t>
  </si>
  <si>
    <t>BUY-A1AC3A0C</t>
  </si>
  <si>
    <t>BUY-18C07DAD</t>
  </si>
  <si>
    <t>BUY-A5CE9DDF</t>
  </si>
  <si>
    <t>BUY-A49FD775</t>
  </si>
  <si>
    <t>BUY-EE8A26FE</t>
  </si>
  <si>
    <t>BUY-E2E2D90A</t>
  </si>
  <si>
    <t>BUY-8B3592B0</t>
  </si>
  <si>
    <t>CALLBUY-DB05A3F0</t>
  </si>
  <si>
    <t>BUY-6D32C6D8</t>
  </si>
  <si>
    <t>BUY-CF39A822</t>
  </si>
  <si>
    <t>BUY-4DA972C8</t>
  </si>
  <si>
    <t>BUY-D6A3E41D</t>
  </si>
  <si>
    <t>BUY-A27BD104</t>
  </si>
  <si>
    <t>BUY-C5872AD6</t>
  </si>
  <si>
    <t>BUY-F7C0B4A5</t>
  </si>
  <si>
    <t>BUY-D2ADFD1B</t>
  </si>
  <si>
    <t>BUY-406BF943</t>
  </si>
  <si>
    <t>BUY-A2858E4C</t>
  </si>
  <si>
    <t>BUY-74ABC0B2</t>
  </si>
  <si>
    <t>BUY-E6FFFEC2</t>
  </si>
  <si>
    <t>BUY-DD9BA3D7</t>
  </si>
  <si>
    <t>BUY-B3F2306F</t>
  </si>
  <si>
    <t>BUY-E5FA08C0</t>
  </si>
  <si>
    <t>BUY-0E2A72B7</t>
  </si>
  <si>
    <t>BUY-4D62FF6B</t>
  </si>
  <si>
    <t>BUY-3751428C</t>
  </si>
  <si>
    <t>BUY-39E3D9ED</t>
  </si>
  <si>
    <t>BUY-197CE4C1</t>
  </si>
  <si>
    <t>BUY-AAE22EF2</t>
  </si>
  <si>
    <t>CALLBUY-B3B3B212</t>
  </si>
  <si>
    <t>MDS SURABAYA 7</t>
  </si>
  <si>
    <t>Hafifah Nur Fadhila</t>
  </si>
  <si>
    <t>Risco Noverio Rafael</t>
  </si>
  <si>
    <t>Kota Surabaya</t>
  </si>
  <si>
    <t>B200011577.2701.G088</t>
  </si>
  <si>
    <t>GOSYEN, CV</t>
  </si>
  <si>
    <t>Simokerto</t>
  </si>
  <si>
    <t>BUY-EC2F4D21</t>
  </si>
  <si>
    <t>BUY-F696D40F</t>
  </si>
  <si>
    <t>BUY-AA6CF3DF</t>
  </si>
  <si>
    <t>BUY-A579F293</t>
  </si>
  <si>
    <t>BUY-64EB0865</t>
  </si>
  <si>
    <t>CALLBUY-B284123F</t>
  </si>
  <si>
    <t>BUY-4E82F6D6</t>
  </si>
  <si>
    <t>BUY-6A7A8CC3</t>
  </si>
  <si>
    <t>BUY-A94A90B7</t>
  </si>
  <si>
    <t>BUY-B5845EA4</t>
  </si>
  <si>
    <t>BUY-87E798E2</t>
  </si>
  <si>
    <t>BUY-3E3E4AEF</t>
  </si>
  <si>
    <t>BUY-6A00742A</t>
  </si>
  <si>
    <t>BUY-49E2AC56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</si>
</sst>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\.mm\.dd"/>
    <numFmt numFmtId="165" formatCode="dd\.mm\.yy"/>
    <numFmt numFmtId="166" formatCode="d\.m\.yy"/>
    <numFmt numFmtId="167" formatCode="yy\.m\.d"/>
    <numFmt numFmtId="169" formatCode="0.0"/>
    <numFmt numFmtId="170" formatCode="0.0%"/>
  </numFmts>
  <fonts count="11" x14ac:knownFonts="1">
    <font>
      <sz val="11"/>
      <color theme="1"/>
      <name val="Aptos Narrow"/>
      <scheme val="minor"/>
    </font>
    <font>
      <sz val="8"/>
      <color theme="1"/>
      <name val="Arial"/>
      <family val="2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ptos Narrow"/>
      <family val="2"/>
    </font>
  </fonts>
  <fills count="17">
    <fill>
      <patternFill patternType="none"/>
    </fill>
    <fill>
      <patternFill patternType="gray125"/>
    </fill>
    <fill>
      <patternFill patternType="solid">
        <fgColor rgb="FFC1F1C8"/>
        <bgColor rgb="FFC1F1C8"/>
      </patternFill>
    </fill>
    <fill>
      <patternFill patternType="solid">
        <fgColor rgb="FFFFC000"/>
        <bgColor rgb="FFFFC000"/>
      </patternFill>
    </fill>
    <fill>
      <patternFill patternType="solid">
        <fgColor rgb="FFD0D0D0"/>
        <bgColor rgb="FFD0D0D0"/>
      </patternFill>
    </fill>
    <fill>
      <patternFill patternType="solid">
        <fgColor rgb="FFCAEDFB"/>
        <bgColor rgb="FFCAEDFB"/>
      </patternFill>
    </fill>
    <fill>
      <patternFill patternType="solid">
        <fgColor rgb="FFFFFFFF"/>
        <bgColor rgb="FFFFFFFF"/>
      </patternFill>
    </fill>
    <fill>
      <patternFill patternType="solid">
        <fgColor rgb="FFC0E4F5"/>
        <bgColor rgb="FFC0E4F5"/>
      </patternFill>
    </fill>
    <fill>
      <patternFill patternType="solid">
        <fgColor rgb="FFF1CEEE"/>
        <bgColor rgb="FFF1CEEE"/>
      </patternFill>
    </fill>
    <fill>
      <patternFill patternType="solid">
        <fgColor rgb="FF83E391"/>
        <bgColor rgb="FF83E391"/>
      </patternFill>
    </fill>
    <fill>
      <patternFill patternType="solid">
        <fgColor rgb="FFFAE2D5"/>
        <bgColor rgb="FFFAE2D5"/>
      </patternFill>
    </fill>
    <fill>
      <patternFill patternType="solid">
        <fgColor rgb="FFB3E5A1"/>
        <bgColor rgb="FFB3E5A1"/>
      </patternFill>
    </fill>
    <fill>
      <patternFill patternType="solid">
        <fgColor rgb="FFDBE9F7"/>
        <bgColor rgb="FFDBE9F7"/>
      </patternFill>
    </fill>
    <fill>
      <patternFill patternType="solid">
        <fgColor rgb="FFD9F2D0"/>
        <bgColor rgb="FFD9F2D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2" fillId="0" borderId="0" xfId="0" quotePrefix="1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0" fontId="3" fillId="0" borderId="0" xfId="0" applyFont="1"/>
    <xf numFmtId="0" fontId="1" fillId="2" borderId="1" xfId="0" applyFont="1" applyFill="1" applyBorder="1"/>
    <xf numFmtId="0" fontId="4" fillId="3" borderId="1" xfId="0" applyFont="1" applyFill="1" applyBorder="1"/>
    <xf numFmtId="0" fontId="5" fillId="4" borderId="0" xfId="0" applyFont="1" applyFill="1"/>
    <xf numFmtId="0" fontId="4" fillId="5" borderId="1" xfId="0" applyFont="1" applyFill="1" applyBorder="1"/>
    <xf numFmtId="0" fontId="6" fillId="0" borderId="0" xfId="0" applyFont="1"/>
    <xf numFmtId="0" fontId="7" fillId="0" borderId="0" xfId="0" applyFont="1"/>
    <xf numFmtId="0" fontId="8" fillId="6" borderId="0" xfId="0" applyFont="1" applyFill="1" applyAlignment="1">
      <alignment horizontal="center"/>
    </xf>
    <xf numFmtId="0" fontId="4" fillId="7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9" fillId="0" borderId="0" xfId="0" applyFont="1"/>
    <xf numFmtId="3" fontId="7" fillId="0" borderId="0" xfId="0" applyNumberFormat="1" applyFont="1"/>
    <xf numFmtId="3" fontId="7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170" fontId="1" fillId="0" borderId="0" xfId="0" applyNumberFormat="1" applyFont="1" applyAlignment="1">
      <alignment horizontal="center"/>
    </xf>
    <xf numFmtId="14" fontId="1" fillId="0" borderId="0" xfId="0" applyNumberFormat="1" applyFont="1"/>
    <xf numFmtId="14" fontId="10" fillId="0" borderId="0" xfId="0" applyNumberFormat="1" applyFont="1"/>
    <xf numFmtId="0" fontId="9" fillId="14" borderId="0" xfId="0" applyFont="1" applyFill="1"/>
    <xf numFmtId="0" fontId="7" fillId="14" borderId="0" xfId="0" applyFont="1" applyFill="1"/>
    <xf numFmtId="0" fontId="7" fillId="15" borderId="0" xfId="0" applyFont="1" applyFill="1"/>
    <xf numFmtId="0" fontId="1" fillId="1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"/>
  <sheetViews>
    <sheetView topLeftCell="AC1" workbookViewId="0">
      <selection activeCell="AJ6" sqref="AJ6"/>
    </sheetView>
  </sheetViews>
  <sheetFormatPr defaultColWidth="12.5703125" defaultRowHeight="15" customHeight="1" x14ac:dyDescent="0.25"/>
  <cols>
    <col min="1" max="1" width="13.5703125" customWidth="1"/>
    <col min="2" max="2" width="10" customWidth="1"/>
    <col min="3" max="3" width="8.140625" customWidth="1"/>
    <col min="4" max="4" width="5.140625" customWidth="1"/>
    <col min="5" max="5" width="6.7109375" customWidth="1"/>
    <col min="6" max="6" width="9.28515625" customWidth="1"/>
    <col min="7" max="7" width="7.5703125" customWidth="1"/>
    <col min="8" max="8" width="8.42578125" customWidth="1"/>
    <col min="9" max="9" width="10" customWidth="1"/>
    <col min="10" max="10" width="12.140625" customWidth="1"/>
    <col min="11" max="11" width="21.85546875" customWidth="1"/>
    <col min="12" max="12" width="13.140625" customWidth="1"/>
    <col min="13" max="13" width="9.140625" customWidth="1"/>
    <col min="14" max="14" width="8.7109375" customWidth="1"/>
    <col min="15" max="15" width="10.42578125" customWidth="1"/>
    <col min="16" max="16" width="15.85546875" customWidth="1"/>
    <col min="17" max="17" width="30.140625" customWidth="1"/>
    <col min="18" max="18" width="10.140625" customWidth="1"/>
    <col min="19" max="19" width="11.5703125" customWidth="1"/>
    <col min="20" max="20" width="13.5703125" customWidth="1"/>
    <col min="21" max="22" width="14.5703125" customWidth="1"/>
    <col min="23" max="23" width="14.7109375" customWidth="1"/>
    <col min="24" max="24" width="11.7109375" customWidth="1"/>
    <col min="25" max="25" width="15.140625" customWidth="1"/>
    <col min="26" max="26" width="9.85546875" customWidth="1"/>
    <col min="27" max="27" width="22.85546875" customWidth="1"/>
    <col min="28" max="28" width="18.140625" customWidth="1"/>
    <col min="29" max="29" width="11.28515625" customWidth="1"/>
    <col min="30" max="32" width="9.140625" customWidth="1"/>
    <col min="33" max="34" width="12.7109375" customWidth="1"/>
    <col min="35" max="35" width="7.5703125" customWidth="1"/>
    <col min="36" max="47" width="9.140625" customWidth="1"/>
  </cols>
  <sheetData>
    <row r="1" spans="1:47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t="15.75" customHeight="1" x14ac:dyDescent="0.25">
      <c r="A2" s="2" t="s">
        <v>682</v>
      </c>
      <c r="B2" s="2" t="s">
        <v>683</v>
      </c>
      <c r="C2" s="3">
        <v>45796</v>
      </c>
      <c r="D2" s="2">
        <v>5</v>
      </c>
      <c r="E2" s="2" t="s">
        <v>181</v>
      </c>
      <c r="F2" s="2" t="s">
        <v>182</v>
      </c>
      <c r="G2" s="2" t="s">
        <v>163</v>
      </c>
      <c r="H2" s="2" t="s">
        <v>164</v>
      </c>
      <c r="I2" s="2" t="s">
        <v>53</v>
      </c>
      <c r="J2" s="2" t="s">
        <v>684</v>
      </c>
      <c r="K2" s="2" t="s">
        <v>685</v>
      </c>
      <c r="L2" s="4" t="s">
        <v>686</v>
      </c>
      <c r="M2" s="2" t="s">
        <v>165</v>
      </c>
      <c r="N2" s="2" t="s">
        <v>183</v>
      </c>
      <c r="O2" s="2" t="s">
        <v>160</v>
      </c>
      <c r="P2" s="2" t="s">
        <v>687</v>
      </c>
      <c r="Q2" s="2" t="s">
        <v>149</v>
      </c>
      <c r="R2" s="2" t="s">
        <v>150</v>
      </c>
      <c r="S2" s="2" t="s">
        <v>214</v>
      </c>
      <c r="T2" s="2" t="s">
        <v>124</v>
      </c>
      <c r="U2" s="2" t="s">
        <v>114</v>
      </c>
      <c r="V2" s="2" t="s">
        <v>62</v>
      </c>
      <c r="W2" s="2" t="s">
        <v>62</v>
      </c>
      <c r="X2" s="2">
        <v>0</v>
      </c>
      <c r="Y2" s="2" t="s">
        <v>63</v>
      </c>
      <c r="Z2" s="2" t="s">
        <v>688</v>
      </c>
      <c r="AA2" s="2" t="b">
        <v>0</v>
      </c>
      <c r="AB2" s="2" t="b">
        <v>1</v>
      </c>
      <c r="AF2" s="2"/>
      <c r="AG2" s="2"/>
      <c r="AH2" s="2" t="s">
        <v>689</v>
      </c>
      <c r="AI2" s="2" t="s">
        <v>368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S2" s="2" t="b">
        <v>0</v>
      </c>
      <c r="AT2" s="2" t="b">
        <v>0</v>
      </c>
      <c r="AU2" s="2" t="b">
        <v>0</v>
      </c>
    </row>
    <row r="3" spans="1:47" ht="15.75" customHeight="1" x14ac:dyDescent="0.25">
      <c r="A3" s="2" t="s">
        <v>690</v>
      </c>
      <c r="B3" s="2" t="s">
        <v>567</v>
      </c>
      <c r="C3" s="3">
        <v>45796</v>
      </c>
      <c r="D3" s="2">
        <v>5</v>
      </c>
      <c r="E3" s="2" t="s">
        <v>181</v>
      </c>
      <c r="F3" s="2" t="s">
        <v>182</v>
      </c>
      <c r="G3" s="2" t="s">
        <v>163</v>
      </c>
      <c r="H3" s="2" t="s">
        <v>164</v>
      </c>
      <c r="I3" s="2" t="s">
        <v>53</v>
      </c>
      <c r="J3" s="2" t="s">
        <v>684</v>
      </c>
      <c r="K3" s="2" t="s">
        <v>685</v>
      </c>
      <c r="L3" s="4" t="s">
        <v>686</v>
      </c>
      <c r="M3" s="2" t="s">
        <v>165</v>
      </c>
      <c r="N3" s="2" t="s">
        <v>183</v>
      </c>
      <c r="O3" s="2" t="s">
        <v>160</v>
      </c>
      <c r="P3" s="2" t="s">
        <v>687</v>
      </c>
      <c r="Q3" s="2" t="s">
        <v>149</v>
      </c>
      <c r="R3" s="2" t="s">
        <v>150</v>
      </c>
      <c r="S3" s="2" t="s">
        <v>214</v>
      </c>
      <c r="T3" s="2" t="s">
        <v>124</v>
      </c>
      <c r="U3" s="2" t="s">
        <v>114</v>
      </c>
      <c r="V3" s="2" t="s">
        <v>62</v>
      </c>
      <c r="W3" s="2" t="s">
        <v>62</v>
      </c>
      <c r="X3" s="2">
        <v>0</v>
      </c>
      <c r="Y3" s="2" t="s">
        <v>63</v>
      </c>
      <c r="Z3" s="2" t="s">
        <v>691</v>
      </c>
      <c r="AA3" s="2" t="b">
        <v>0</v>
      </c>
      <c r="AB3" s="2" t="b">
        <v>1</v>
      </c>
      <c r="AF3" s="2"/>
      <c r="AG3" s="2"/>
      <c r="AH3" s="2" t="s">
        <v>692</v>
      </c>
      <c r="AI3" s="2" t="s">
        <v>378</v>
      </c>
      <c r="AJ3" s="2">
        <v>10</v>
      </c>
      <c r="AK3" s="2">
        <v>130500</v>
      </c>
      <c r="AL3" s="2">
        <v>9</v>
      </c>
      <c r="AM3" s="2">
        <v>1</v>
      </c>
      <c r="AN3" s="2">
        <v>112500</v>
      </c>
      <c r="AO3" s="2">
        <v>18000</v>
      </c>
      <c r="AS3" s="2" t="b">
        <v>0</v>
      </c>
      <c r="AT3" s="2" t="b">
        <v>0</v>
      </c>
      <c r="AU3" s="2" t="b">
        <v>0</v>
      </c>
    </row>
  </sheetData>
  <autoFilter ref="A1:AU3" xr:uid="{00000000-0001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4"/>
  <sheetViews>
    <sheetView topLeftCell="AA1" workbookViewId="0">
      <selection activeCell="AH10" sqref="AH10"/>
    </sheetView>
  </sheetViews>
  <sheetFormatPr defaultColWidth="12.5703125" defaultRowHeight="15" customHeight="1" x14ac:dyDescent="0.25"/>
  <cols>
    <col min="1" max="1" width="13.28515625" customWidth="1"/>
    <col min="2" max="2" width="17.140625" customWidth="1"/>
    <col min="3" max="5" width="9.140625" customWidth="1"/>
    <col min="6" max="6" width="13.42578125" customWidth="1"/>
    <col min="7" max="18" width="9.140625" customWidth="1"/>
    <col min="19" max="19" width="9.7109375" customWidth="1"/>
    <col min="20" max="20" width="28.140625" customWidth="1"/>
    <col min="21" max="24" width="8.140625" customWidth="1"/>
    <col min="25" max="25" width="11.28515625" customWidth="1"/>
    <col min="26" max="26" width="23.7109375" customWidth="1"/>
    <col min="27" max="27" width="14.7109375" customWidth="1"/>
    <col min="28" max="28" width="8.42578125" customWidth="1"/>
    <col min="29" max="29" width="11" customWidth="1"/>
    <col min="30" max="30" width="14.140625" customWidth="1"/>
    <col min="31" max="32" width="6.28515625" customWidth="1"/>
    <col min="33" max="35" width="8.140625" customWidth="1"/>
    <col min="36" max="36" width="13.28515625" customWidth="1"/>
    <col min="37" max="37" width="35" customWidth="1"/>
    <col min="38" max="42" width="9.140625" customWidth="1"/>
  </cols>
  <sheetData>
    <row r="1" spans="1:42" ht="11.25" customHeight="1" x14ac:dyDescent="0.25">
      <c r="A1" s="1" t="s">
        <v>937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13</v>
      </c>
      <c r="N1" s="1" t="s">
        <v>12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938</v>
      </c>
      <c r="AJ1" s="1" t="s">
        <v>939</v>
      </c>
      <c r="AK1" s="1" t="s">
        <v>940</v>
      </c>
      <c r="AL1" s="1" t="s">
        <v>941</v>
      </c>
      <c r="AM1" s="1" t="s">
        <v>942</v>
      </c>
      <c r="AN1" s="1" t="s">
        <v>44</v>
      </c>
      <c r="AO1" s="1" t="s">
        <v>45</v>
      </c>
      <c r="AP1" s="1" t="s">
        <v>46</v>
      </c>
    </row>
    <row r="2" spans="1:42" ht="15.75" customHeight="1" x14ac:dyDescent="0.25">
      <c r="A2" s="2" t="s">
        <v>943</v>
      </c>
      <c r="B2" s="2" t="s">
        <v>140</v>
      </c>
      <c r="C2" s="2" t="s">
        <v>141</v>
      </c>
      <c r="D2" s="3">
        <v>45779</v>
      </c>
      <c r="E2" s="2">
        <v>5</v>
      </c>
      <c r="F2" s="2" t="s">
        <v>142</v>
      </c>
      <c r="G2" s="2" t="s">
        <v>143</v>
      </c>
      <c r="H2" s="2" t="s">
        <v>106</v>
      </c>
      <c r="I2" s="2" t="s">
        <v>144</v>
      </c>
      <c r="J2" s="2" t="s">
        <v>53</v>
      </c>
      <c r="K2" s="2" t="s">
        <v>145</v>
      </c>
      <c r="L2" s="2" t="s">
        <v>146</v>
      </c>
      <c r="M2" s="2" t="s">
        <v>148</v>
      </c>
      <c r="N2" s="2" t="s">
        <v>147</v>
      </c>
      <c r="O2" s="2" t="s">
        <v>87</v>
      </c>
      <c r="P2" s="2"/>
      <c r="Q2" s="2" t="s">
        <v>149</v>
      </c>
      <c r="R2" s="2" t="s">
        <v>150</v>
      </c>
      <c r="S2" s="2"/>
      <c r="T2" s="2" t="s">
        <v>151</v>
      </c>
      <c r="U2" s="2" t="s">
        <v>152</v>
      </c>
      <c r="V2" s="2" t="s">
        <v>153</v>
      </c>
      <c r="W2" s="2" t="s">
        <v>154</v>
      </c>
      <c r="X2" s="2">
        <v>22</v>
      </c>
      <c r="Y2" s="2" t="s">
        <v>63</v>
      </c>
      <c r="Z2" s="2" t="b">
        <v>0</v>
      </c>
      <c r="AA2" s="2" t="b">
        <v>0</v>
      </c>
      <c r="AE2" s="2"/>
      <c r="AF2" s="2"/>
      <c r="AG2" s="2" t="s">
        <v>944</v>
      </c>
      <c r="AH2" s="5">
        <v>36539</v>
      </c>
      <c r="AI2" s="2" t="s">
        <v>945</v>
      </c>
      <c r="AJ2" s="2" t="s">
        <v>946</v>
      </c>
      <c r="AK2" s="2" t="s">
        <v>947</v>
      </c>
      <c r="AL2" s="2">
        <v>1</v>
      </c>
      <c r="AM2" s="2">
        <v>12500</v>
      </c>
      <c r="AN2" s="2"/>
      <c r="AO2" s="2"/>
      <c r="AP2" s="2"/>
    </row>
    <row r="3" spans="1:42" ht="15.75" customHeight="1" x14ac:dyDescent="0.25">
      <c r="A3" s="2" t="s">
        <v>948</v>
      </c>
      <c r="B3" s="2" t="s">
        <v>140</v>
      </c>
      <c r="C3" s="2" t="s">
        <v>141</v>
      </c>
      <c r="D3" s="3">
        <v>45779</v>
      </c>
      <c r="E3" s="2">
        <v>5</v>
      </c>
      <c r="F3" s="2" t="s">
        <v>142</v>
      </c>
      <c r="G3" s="2" t="s">
        <v>143</v>
      </c>
      <c r="H3" s="2" t="s">
        <v>106</v>
      </c>
      <c r="I3" s="2" t="s">
        <v>144</v>
      </c>
      <c r="J3" s="2" t="s">
        <v>53</v>
      </c>
      <c r="K3" s="2" t="s">
        <v>145</v>
      </c>
      <c r="L3" s="2" t="s">
        <v>146</v>
      </c>
      <c r="M3" s="2" t="s">
        <v>148</v>
      </c>
      <c r="N3" s="2" t="s">
        <v>147</v>
      </c>
      <c r="O3" s="2" t="s">
        <v>87</v>
      </c>
      <c r="P3" s="2"/>
      <c r="Q3" s="2" t="s">
        <v>149</v>
      </c>
      <c r="R3" s="2" t="s">
        <v>150</v>
      </c>
      <c r="S3" s="2"/>
      <c r="T3" s="2" t="s">
        <v>151</v>
      </c>
      <c r="U3" s="2" t="s">
        <v>152</v>
      </c>
      <c r="V3" s="2" t="s">
        <v>153</v>
      </c>
      <c r="W3" s="2" t="s">
        <v>154</v>
      </c>
      <c r="X3" s="2">
        <v>22</v>
      </c>
      <c r="Y3" s="2" t="s">
        <v>63</v>
      </c>
      <c r="Z3" s="2" t="b">
        <v>0</v>
      </c>
      <c r="AA3" s="2" t="b">
        <v>0</v>
      </c>
      <c r="AE3" s="2"/>
      <c r="AF3" s="2"/>
      <c r="AG3" s="2" t="s">
        <v>949</v>
      </c>
      <c r="AH3" s="2" t="s">
        <v>353</v>
      </c>
      <c r="AI3" s="2" t="s">
        <v>945</v>
      </c>
      <c r="AJ3" s="2" t="s">
        <v>946</v>
      </c>
      <c r="AK3" s="2" t="s">
        <v>950</v>
      </c>
      <c r="AL3" s="2">
        <v>1</v>
      </c>
      <c r="AM3" s="2">
        <v>12500</v>
      </c>
      <c r="AN3" s="2"/>
      <c r="AO3" s="2"/>
      <c r="AP3" s="2"/>
    </row>
    <row r="4" spans="1:42" ht="15.75" customHeight="1" x14ac:dyDescent="0.25">
      <c r="A4" s="2" t="s">
        <v>951</v>
      </c>
      <c r="B4" s="2" t="s">
        <v>140</v>
      </c>
      <c r="C4" s="2" t="s">
        <v>141</v>
      </c>
      <c r="D4" s="3">
        <v>45779</v>
      </c>
      <c r="E4" s="2">
        <v>5</v>
      </c>
      <c r="F4" s="2" t="s">
        <v>142</v>
      </c>
      <c r="G4" s="2" t="s">
        <v>143</v>
      </c>
      <c r="H4" s="2" t="s">
        <v>106</v>
      </c>
      <c r="I4" s="2" t="s">
        <v>144</v>
      </c>
      <c r="J4" s="2" t="s">
        <v>53</v>
      </c>
      <c r="K4" s="2" t="s">
        <v>145</v>
      </c>
      <c r="L4" s="2" t="s">
        <v>146</v>
      </c>
      <c r="M4" s="2" t="s">
        <v>148</v>
      </c>
      <c r="N4" s="2" t="s">
        <v>147</v>
      </c>
      <c r="O4" s="2" t="s">
        <v>87</v>
      </c>
      <c r="P4" s="2"/>
      <c r="Q4" s="2" t="s">
        <v>149</v>
      </c>
      <c r="R4" s="2" t="s">
        <v>150</v>
      </c>
      <c r="S4" s="2"/>
      <c r="T4" s="2" t="s">
        <v>151</v>
      </c>
      <c r="U4" s="2" t="s">
        <v>152</v>
      </c>
      <c r="V4" s="2" t="s">
        <v>153</v>
      </c>
      <c r="W4" s="2" t="s">
        <v>154</v>
      </c>
      <c r="X4" s="2">
        <v>22</v>
      </c>
      <c r="Y4" s="2" t="s">
        <v>63</v>
      </c>
      <c r="Z4" s="2" t="b">
        <v>0</v>
      </c>
      <c r="AA4" s="2" t="b">
        <v>0</v>
      </c>
      <c r="AE4" s="2"/>
      <c r="AF4" s="2"/>
      <c r="AG4" s="2" t="s">
        <v>300</v>
      </c>
      <c r="AH4" s="2" t="s">
        <v>579</v>
      </c>
      <c r="AI4" s="2" t="s">
        <v>945</v>
      </c>
      <c r="AJ4" s="2" t="s">
        <v>946</v>
      </c>
      <c r="AK4" s="2" t="s">
        <v>952</v>
      </c>
      <c r="AL4" s="2">
        <v>1</v>
      </c>
      <c r="AM4" s="2">
        <v>12500</v>
      </c>
      <c r="AN4" s="2"/>
      <c r="AO4" s="2"/>
      <c r="AP4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Y10"/>
  <sheetViews>
    <sheetView tabSelected="1" topLeftCell="AE1" workbookViewId="0">
      <selection activeCell="AS9" sqref="AS9"/>
    </sheetView>
  </sheetViews>
  <sheetFormatPr defaultColWidth="12.5703125" defaultRowHeight="15" customHeight="1" x14ac:dyDescent="0.25"/>
  <cols>
    <col min="1" max="1" width="17.7109375" bestFit="1" customWidth="1"/>
    <col min="2" max="2" width="16.28515625" bestFit="1" customWidth="1"/>
    <col min="3" max="10" width="9.140625" customWidth="1"/>
    <col min="11" max="11" width="13.42578125" customWidth="1"/>
    <col min="12" max="12" width="13.7109375" customWidth="1"/>
    <col min="13" max="16" width="9.140625" customWidth="1"/>
    <col min="17" max="17" width="20.42578125" customWidth="1"/>
    <col min="18" max="18" width="9.140625" customWidth="1"/>
    <col min="19" max="19" width="12.28515625" customWidth="1"/>
    <col min="20" max="37" width="9.140625" customWidth="1"/>
    <col min="38" max="38" width="17.85546875" customWidth="1"/>
    <col min="39" max="41" width="9.140625" customWidth="1"/>
    <col min="42" max="45" width="17.28515625" customWidth="1"/>
    <col min="46" max="129" width="9.140625" customWidth="1"/>
  </cols>
  <sheetData>
    <row r="1" spans="1:129" ht="11.25" customHeight="1" x14ac:dyDescent="0.25">
      <c r="A1" s="1" t="s">
        <v>1132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13</v>
      </c>
      <c r="N1" s="1" t="s">
        <v>12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26</v>
      </c>
      <c r="AA1" s="9" t="s">
        <v>27</v>
      </c>
      <c r="AB1" s="9" t="s">
        <v>28</v>
      </c>
      <c r="AC1" s="9" t="s">
        <v>29</v>
      </c>
      <c r="AD1" s="9" t="s">
        <v>30</v>
      </c>
      <c r="AE1" s="9" t="s">
        <v>31</v>
      </c>
      <c r="AF1" s="9" t="s">
        <v>32</v>
      </c>
      <c r="AG1" s="9" t="s">
        <v>33</v>
      </c>
      <c r="AH1" s="9" t="s">
        <v>34</v>
      </c>
      <c r="AI1" s="10" t="s">
        <v>1133</v>
      </c>
      <c r="AJ1" s="10" t="s">
        <v>37</v>
      </c>
      <c r="AK1" s="10" t="s">
        <v>38</v>
      </c>
      <c r="AL1" s="10" t="s">
        <v>1134</v>
      </c>
      <c r="AM1" s="10" t="s">
        <v>1135</v>
      </c>
      <c r="AN1" s="10" t="s">
        <v>1136</v>
      </c>
      <c r="AO1" s="10" t="s">
        <v>1137</v>
      </c>
      <c r="AP1" s="10" t="s">
        <v>1138</v>
      </c>
      <c r="AQ1" s="40" t="s">
        <v>44</v>
      </c>
      <c r="AR1" s="40" t="s">
        <v>45</v>
      </c>
      <c r="AS1" s="40" t="s">
        <v>46</v>
      </c>
      <c r="AT1" s="11" t="s">
        <v>975</v>
      </c>
      <c r="AU1" s="11" t="s">
        <v>956</v>
      </c>
      <c r="AV1" s="11" t="s">
        <v>1008</v>
      </c>
      <c r="AW1" s="11" t="s">
        <v>955</v>
      </c>
      <c r="AX1" s="11" t="s">
        <v>980</v>
      </c>
      <c r="AY1" s="11" t="s">
        <v>968</v>
      </c>
      <c r="AZ1" s="11" t="s">
        <v>967</v>
      </c>
      <c r="BA1" s="11" t="s">
        <v>972</v>
      </c>
      <c r="BB1" s="11" t="s">
        <v>997</v>
      </c>
      <c r="BC1" s="11" t="s">
        <v>960</v>
      </c>
      <c r="BD1" s="11" t="s">
        <v>1001</v>
      </c>
      <c r="BE1" s="11" t="s">
        <v>1063</v>
      </c>
      <c r="BF1" s="11" t="s">
        <v>962</v>
      </c>
      <c r="BG1" s="11" t="s">
        <v>994</v>
      </c>
      <c r="BH1" s="11" t="s">
        <v>992</v>
      </c>
      <c r="BI1" s="11" t="s">
        <v>990</v>
      </c>
      <c r="BJ1" s="11" t="s">
        <v>1050</v>
      </c>
      <c r="BK1" s="11" t="s">
        <v>947</v>
      </c>
      <c r="BL1" s="11" t="s">
        <v>954</v>
      </c>
      <c r="BM1" s="11" t="s">
        <v>991</v>
      </c>
      <c r="BN1" s="11" t="s">
        <v>973</v>
      </c>
      <c r="BO1" s="11" t="s">
        <v>952</v>
      </c>
      <c r="BP1" s="11" t="s">
        <v>982</v>
      </c>
      <c r="BQ1" s="11" t="s">
        <v>961</v>
      </c>
      <c r="BR1" s="11" t="s">
        <v>981</v>
      </c>
      <c r="BS1" s="11" t="s">
        <v>993</v>
      </c>
      <c r="BT1" s="11" t="s">
        <v>957</v>
      </c>
      <c r="BU1" s="11" t="s">
        <v>977</v>
      </c>
      <c r="BV1" s="11" t="s">
        <v>986</v>
      </c>
      <c r="BW1" s="11" t="s">
        <v>958</v>
      </c>
      <c r="BX1" s="11" t="s">
        <v>978</v>
      </c>
      <c r="BY1" s="11" t="s">
        <v>1026</v>
      </c>
      <c r="BZ1" s="11" t="s">
        <v>1020</v>
      </c>
      <c r="CA1" s="11" t="s">
        <v>953</v>
      </c>
      <c r="CB1" s="11" t="s">
        <v>984</v>
      </c>
      <c r="CC1" s="11" t="s">
        <v>974</v>
      </c>
      <c r="CD1" s="11" t="s">
        <v>950</v>
      </c>
      <c r="CE1" s="11" t="s">
        <v>969</v>
      </c>
      <c r="CF1" s="11" t="s">
        <v>1053</v>
      </c>
      <c r="CG1" s="12" t="s">
        <v>1100</v>
      </c>
      <c r="CH1" s="12" t="s">
        <v>1094</v>
      </c>
      <c r="CI1" s="12" t="s">
        <v>1139</v>
      </c>
      <c r="CJ1" s="12" t="s">
        <v>1014</v>
      </c>
      <c r="CK1" s="12" t="s">
        <v>1140</v>
      </c>
      <c r="CL1" s="12" t="s">
        <v>1141</v>
      </c>
      <c r="CM1" s="12" t="s">
        <v>1142</v>
      </c>
      <c r="CN1" s="12" t="s">
        <v>1107</v>
      </c>
      <c r="CO1" s="12" t="s">
        <v>1011</v>
      </c>
      <c r="CP1" s="13" t="s">
        <v>965</v>
      </c>
      <c r="CQ1" s="13" t="s">
        <v>996</v>
      </c>
      <c r="CR1" s="13" t="s">
        <v>995</v>
      </c>
      <c r="CS1" s="13" t="s">
        <v>988</v>
      </c>
      <c r="CT1" s="13" t="s">
        <v>985</v>
      </c>
      <c r="CU1" s="13" t="s">
        <v>1028</v>
      </c>
      <c r="CV1" s="13" t="s">
        <v>987</v>
      </c>
      <c r="CW1" s="13" t="s">
        <v>1003</v>
      </c>
      <c r="CX1" s="13" t="s">
        <v>1006</v>
      </c>
      <c r="CY1" s="13" t="s">
        <v>966</v>
      </c>
      <c r="CZ1" s="13" t="s">
        <v>1002</v>
      </c>
      <c r="DA1" s="13" t="s">
        <v>1021</v>
      </c>
      <c r="DB1" s="13" t="s">
        <v>1046</v>
      </c>
      <c r="DC1" s="13" t="s">
        <v>1045</v>
      </c>
      <c r="DD1" s="13" t="s">
        <v>1143</v>
      </c>
      <c r="DE1" s="13" t="s">
        <v>1144</v>
      </c>
      <c r="DF1" s="9" t="s">
        <v>959</v>
      </c>
      <c r="DG1" s="9" t="s">
        <v>971</v>
      </c>
      <c r="DH1" s="14" t="s">
        <v>1022</v>
      </c>
      <c r="DI1" s="14" t="s">
        <v>983</v>
      </c>
      <c r="DJ1" s="14" t="s">
        <v>976</v>
      </c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</row>
    <row r="2" spans="1:129" ht="15.75" customHeight="1" x14ac:dyDescent="0.25">
      <c r="A2" s="2" t="s">
        <v>1153</v>
      </c>
      <c r="B2" s="2" t="s">
        <v>117</v>
      </c>
      <c r="C2" s="6">
        <v>11452</v>
      </c>
      <c r="D2" s="3">
        <v>45779</v>
      </c>
      <c r="E2" s="2">
        <v>5</v>
      </c>
      <c r="F2" s="2" t="s">
        <v>118</v>
      </c>
      <c r="G2" s="2" t="s">
        <v>119</v>
      </c>
      <c r="H2" s="2" t="s">
        <v>83</v>
      </c>
      <c r="I2" s="2" t="s">
        <v>94</v>
      </c>
      <c r="J2" s="2" t="s">
        <v>53</v>
      </c>
      <c r="K2" s="2" t="s">
        <v>120</v>
      </c>
      <c r="L2" s="2" t="s">
        <v>121</v>
      </c>
      <c r="M2" s="2" t="s">
        <v>122</v>
      </c>
      <c r="N2" s="2" t="s">
        <v>94</v>
      </c>
      <c r="O2" s="2" t="s">
        <v>87</v>
      </c>
      <c r="P2" s="2" t="s">
        <v>123</v>
      </c>
      <c r="Q2" s="2" t="s">
        <v>112</v>
      </c>
      <c r="R2" s="2" t="s">
        <v>60</v>
      </c>
      <c r="S2" s="2" t="s">
        <v>112</v>
      </c>
      <c r="T2" s="2" t="s">
        <v>124</v>
      </c>
      <c r="U2" s="2" t="s">
        <v>125</v>
      </c>
      <c r="V2" s="2" t="s">
        <v>126</v>
      </c>
      <c r="W2" s="2" t="s">
        <v>127</v>
      </c>
      <c r="X2" s="2">
        <v>17</v>
      </c>
      <c r="Y2" s="2" t="s">
        <v>63</v>
      </c>
      <c r="Z2" s="2" t="b">
        <v>0</v>
      </c>
      <c r="AA2" s="2" t="b">
        <v>0</v>
      </c>
      <c r="AE2" s="2"/>
      <c r="AF2" s="2"/>
      <c r="AG2" s="6">
        <v>11818</v>
      </c>
      <c r="AH2" s="2" t="s">
        <v>998</v>
      </c>
      <c r="AI2" s="2">
        <f>COUNTIF(AT2:DE2,"exist")</f>
        <v>0</v>
      </c>
      <c r="AJ2" s="2">
        <f>COUNTIF(AT2:CL2,"exist")</f>
        <v>0</v>
      </c>
      <c r="AK2" s="2">
        <f>COUNTIF(CP2:DE2,"exist")</f>
        <v>0</v>
      </c>
      <c r="AL2" s="2">
        <f>COUNTIF(CH2:CO2,"exist")</f>
        <v>0</v>
      </c>
      <c r="AQ2" t="b">
        <v>1</v>
      </c>
      <c r="AR2" t="b">
        <v>0</v>
      </c>
      <c r="AS2" t="b">
        <v>1</v>
      </c>
      <c r="AT2" s="2" t="s">
        <v>1146</v>
      </c>
      <c r="AU2" s="2" t="s">
        <v>1146</v>
      </c>
      <c r="AV2" s="2" t="s">
        <v>1146</v>
      </c>
      <c r="AW2" s="2" t="s">
        <v>1146</v>
      </c>
      <c r="AX2" s="2" t="s">
        <v>1146</v>
      </c>
      <c r="AY2" s="2" t="s">
        <v>1146</v>
      </c>
      <c r="AZ2" s="2" t="s">
        <v>1146</v>
      </c>
      <c r="BA2" s="2" t="s">
        <v>1146</v>
      </c>
      <c r="BB2" s="2" t="s">
        <v>1146</v>
      </c>
      <c r="BC2" s="2" t="s">
        <v>1146</v>
      </c>
      <c r="BD2" s="2" t="s">
        <v>1146</v>
      </c>
      <c r="BE2" s="2" t="s">
        <v>1146</v>
      </c>
      <c r="BF2" s="2" t="s">
        <v>1146</v>
      </c>
      <c r="BG2" s="2" t="s">
        <v>1146</v>
      </c>
      <c r="BH2" s="2" t="s">
        <v>1146</v>
      </c>
      <c r="BI2" s="2" t="s">
        <v>1146</v>
      </c>
      <c r="BJ2" s="2" t="s">
        <v>1146</v>
      </c>
      <c r="BK2" s="2" t="s">
        <v>1146</v>
      </c>
      <c r="BL2" s="2" t="s">
        <v>1146</v>
      </c>
      <c r="BM2" s="2" t="s">
        <v>1146</v>
      </c>
      <c r="BN2" s="2" t="s">
        <v>1146</v>
      </c>
      <c r="BO2" s="2" t="s">
        <v>1146</v>
      </c>
      <c r="BP2" s="2" t="s">
        <v>1146</v>
      </c>
      <c r="BQ2" s="2" t="s">
        <v>1146</v>
      </c>
      <c r="BR2" s="2" t="s">
        <v>1146</v>
      </c>
      <c r="BS2" s="2" t="s">
        <v>1146</v>
      </c>
      <c r="BT2" s="2" t="s">
        <v>1146</v>
      </c>
      <c r="BU2" s="2" t="s">
        <v>1146</v>
      </c>
      <c r="BV2" s="2" t="s">
        <v>1146</v>
      </c>
      <c r="BW2" s="2" t="s">
        <v>1146</v>
      </c>
      <c r="BX2" s="2" t="s">
        <v>1146</v>
      </c>
      <c r="BY2" s="2" t="s">
        <v>1146</v>
      </c>
      <c r="BZ2" s="2" t="s">
        <v>1146</v>
      </c>
      <c r="CA2" s="2" t="s">
        <v>1146</v>
      </c>
      <c r="CB2" s="2" t="s">
        <v>1146</v>
      </c>
      <c r="CC2" s="2" t="s">
        <v>1146</v>
      </c>
      <c r="CD2" s="2" t="s">
        <v>1146</v>
      </c>
      <c r="CE2" s="2" t="s">
        <v>1146</v>
      </c>
      <c r="CF2" s="2" t="s">
        <v>1146</v>
      </c>
      <c r="CG2" s="2" t="s">
        <v>1146</v>
      </c>
      <c r="CH2" s="2" t="s">
        <v>1146</v>
      </c>
      <c r="CI2" s="2" t="s">
        <v>1146</v>
      </c>
      <c r="CJ2" s="2" t="s">
        <v>1146</v>
      </c>
      <c r="CK2" s="2" t="s">
        <v>1146</v>
      </c>
      <c r="CL2" s="2" t="s">
        <v>1146</v>
      </c>
      <c r="CM2" s="2" t="s">
        <v>1146</v>
      </c>
      <c r="CN2" s="2" t="s">
        <v>1146</v>
      </c>
      <c r="CO2" s="2" t="s">
        <v>1146</v>
      </c>
      <c r="CP2" s="2" t="s">
        <v>1146</v>
      </c>
      <c r="CQ2" s="2" t="s">
        <v>1146</v>
      </c>
      <c r="CR2" s="2" t="s">
        <v>1146</v>
      </c>
      <c r="CS2" s="2" t="s">
        <v>1146</v>
      </c>
      <c r="CT2" s="2" t="s">
        <v>1146</v>
      </c>
      <c r="CU2" s="2" t="s">
        <v>1146</v>
      </c>
      <c r="CV2" s="2" t="s">
        <v>1146</v>
      </c>
      <c r="CW2" s="2" t="s">
        <v>1146</v>
      </c>
      <c r="CX2" s="2" t="s">
        <v>1146</v>
      </c>
      <c r="CY2" s="2" t="s">
        <v>1146</v>
      </c>
      <c r="CZ2" s="2" t="s">
        <v>1146</v>
      </c>
      <c r="DA2" s="2" t="s">
        <v>1146</v>
      </c>
      <c r="DB2" s="2" t="s">
        <v>1146</v>
      </c>
      <c r="DC2" s="2" t="s">
        <v>1146</v>
      </c>
      <c r="DD2" s="2" t="s">
        <v>1146</v>
      </c>
      <c r="DE2" s="2" t="s">
        <v>1146</v>
      </c>
      <c r="DF2" s="2" t="s">
        <v>1146</v>
      </c>
      <c r="DG2" s="2" t="s">
        <v>1146</v>
      </c>
    </row>
    <row r="3" spans="1:129" ht="15.75" customHeight="1" x14ac:dyDescent="0.25">
      <c r="A3" s="2" t="s">
        <v>1151</v>
      </c>
      <c r="B3" s="2" t="s">
        <v>79</v>
      </c>
      <c r="C3" s="2" t="s">
        <v>80</v>
      </c>
      <c r="D3" s="3">
        <v>45779</v>
      </c>
      <c r="E3" s="2">
        <v>5</v>
      </c>
      <c r="F3" s="2" t="s">
        <v>81</v>
      </c>
      <c r="G3" s="2" t="s">
        <v>82</v>
      </c>
      <c r="H3" s="2" t="s">
        <v>83</v>
      </c>
      <c r="I3" s="2" t="s">
        <v>84</v>
      </c>
      <c r="J3" s="2" t="s">
        <v>53</v>
      </c>
      <c r="K3" s="2" t="s">
        <v>85</v>
      </c>
      <c r="L3" s="2" t="s">
        <v>86</v>
      </c>
      <c r="M3" s="2" t="s">
        <v>84</v>
      </c>
      <c r="N3" s="2" t="s">
        <v>84</v>
      </c>
      <c r="O3" s="2" t="s">
        <v>87</v>
      </c>
      <c r="P3" s="2"/>
      <c r="Q3" s="2" t="s">
        <v>59</v>
      </c>
      <c r="R3" s="2" t="s">
        <v>60</v>
      </c>
      <c r="S3" s="2"/>
      <c r="T3" s="2" t="s">
        <v>61</v>
      </c>
      <c r="U3" s="2"/>
      <c r="V3" s="2" t="s">
        <v>88</v>
      </c>
      <c r="W3" s="2" t="s">
        <v>89</v>
      </c>
      <c r="X3" s="2">
        <v>708</v>
      </c>
      <c r="Y3" s="2" t="s">
        <v>73</v>
      </c>
      <c r="Z3" s="2" t="b">
        <v>1</v>
      </c>
      <c r="AA3" s="2" t="b">
        <v>0</v>
      </c>
      <c r="AE3" s="2"/>
      <c r="AF3" s="2"/>
      <c r="AG3" s="2" t="s">
        <v>1033</v>
      </c>
      <c r="AH3" s="2" t="s">
        <v>998</v>
      </c>
      <c r="AI3" s="2">
        <f>COUNTIF(AT3:DE3,"exist")</f>
        <v>0</v>
      </c>
      <c r="AJ3" s="2">
        <f>COUNTIF(AT3:CL3,"exist")</f>
        <v>0</v>
      </c>
      <c r="AK3" s="2">
        <f>COUNTIF(CP3:DE3,"exist")</f>
        <v>0</v>
      </c>
      <c r="AL3" s="2">
        <f>COUNTIF(CH3:CO3,"exist")</f>
        <v>0</v>
      </c>
      <c r="AQ3" t="b">
        <v>1</v>
      </c>
      <c r="AR3" t="b">
        <v>0</v>
      </c>
      <c r="AS3" t="b">
        <v>1</v>
      </c>
      <c r="AT3" s="2" t="s">
        <v>1146</v>
      </c>
      <c r="AU3" s="2" t="s">
        <v>1146</v>
      </c>
      <c r="AV3" s="2" t="s">
        <v>1146</v>
      </c>
      <c r="AW3" s="2" t="s">
        <v>1146</v>
      </c>
      <c r="AX3" s="15" t="s">
        <v>1146</v>
      </c>
      <c r="AY3" s="2" t="s">
        <v>1146</v>
      </c>
      <c r="AZ3" s="2" t="s">
        <v>1146</v>
      </c>
      <c r="BA3" s="2" t="s">
        <v>1146</v>
      </c>
      <c r="BB3" s="2" t="s">
        <v>1146</v>
      </c>
      <c r="BC3" s="2" t="s">
        <v>1146</v>
      </c>
      <c r="BD3" s="2" t="s">
        <v>1146</v>
      </c>
      <c r="BE3" s="2" t="s">
        <v>1146</v>
      </c>
      <c r="BF3" s="2" t="s">
        <v>1146</v>
      </c>
      <c r="BG3" s="2" t="s">
        <v>1146</v>
      </c>
      <c r="BH3" s="2" t="s">
        <v>1146</v>
      </c>
      <c r="BI3" s="2" t="s">
        <v>1146</v>
      </c>
      <c r="BJ3" s="2" t="s">
        <v>1146</v>
      </c>
      <c r="BK3" s="2" t="s">
        <v>1146</v>
      </c>
      <c r="BL3" s="2" t="s">
        <v>1146</v>
      </c>
      <c r="BM3" s="2" t="s">
        <v>1146</v>
      </c>
      <c r="BN3" s="2" t="s">
        <v>1146</v>
      </c>
      <c r="BO3" s="2" t="s">
        <v>1146</v>
      </c>
      <c r="BP3" s="2" t="s">
        <v>1146</v>
      </c>
      <c r="BQ3" s="2" t="s">
        <v>1146</v>
      </c>
      <c r="BR3" s="2" t="s">
        <v>1146</v>
      </c>
      <c r="BS3" s="2" t="s">
        <v>1146</v>
      </c>
      <c r="BT3" s="2" t="s">
        <v>1146</v>
      </c>
      <c r="BU3" s="2" t="s">
        <v>1146</v>
      </c>
      <c r="BV3" s="2" t="s">
        <v>1146</v>
      </c>
      <c r="BW3" s="2" t="s">
        <v>1146</v>
      </c>
      <c r="BX3" s="2" t="s">
        <v>1146</v>
      </c>
      <c r="BY3" s="2" t="s">
        <v>1146</v>
      </c>
      <c r="BZ3" s="2" t="s">
        <v>1146</v>
      </c>
      <c r="CA3" s="2" t="s">
        <v>1146</v>
      </c>
      <c r="CB3" s="2" t="s">
        <v>1146</v>
      </c>
      <c r="CC3" s="2" t="s">
        <v>1146</v>
      </c>
      <c r="CD3" s="2" t="s">
        <v>1146</v>
      </c>
      <c r="CE3" s="2" t="s">
        <v>1146</v>
      </c>
      <c r="CF3" s="2" t="s">
        <v>1146</v>
      </c>
      <c r="CG3" s="2" t="s">
        <v>1146</v>
      </c>
      <c r="CH3" s="2" t="s">
        <v>1146</v>
      </c>
      <c r="CI3" s="2" t="s">
        <v>1146</v>
      </c>
      <c r="CJ3" s="2" t="s">
        <v>1146</v>
      </c>
      <c r="CK3" s="2" t="s">
        <v>1146</v>
      </c>
      <c r="CL3" s="2" t="s">
        <v>1146</v>
      </c>
      <c r="CM3" s="2" t="s">
        <v>1146</v>
      </c>
      <c r="CN3" s="2" t="s">
        <v>1146</v>
      </c>
      <c r="CO3" s="2" t="s">
        <v>1146</v>
      </c>
      <c r="CP3" s="2" t="s">
        <v>1146</v>
      </c>
      <c r="CQ3" s="2" t="s">
        <v>1146</v>
      </c>
      <c r="CR3" s="2" t="s">
        <v>1146</v>
      </c>
      <c r="CS3" s="2" t="s">
        <v>1146</v>
      </c>
      <c r="CT3" s="2" t="s">
        <v>1146</v>
      </c>
      <c r="CU3" s="2" t="s">
        <v>1146</v>
      </c>
      <c r="CV3" s="2" t="s">
        <v>1146</v>
      </c>
      <c r="CW3" s="2" t="s">
        <v>1146</v>
      </c>
      <c r="CX3" s="2" t="s">
        <v>1146</v>
      </c>
      <c r="CY3" s="2" t="s">
        <v>1146</v>
      </c>
      <c r="CZ3" s="2" t="s">
        <v>1146</v>
      </c>
      <c r="DA3" s="2" t="s">
        <v>1146</v>
      </c>
      <c r="DB3" s="2" t="s">
        <v>1146</v>
      </c>
      <c r="DC3" s="2" t="s">
        <v>1146</v>
      </c>
      <c r="DD3" s="2" t="s">
        <v>1146</v>
      </c>
      <c r="DE3" s="2" t="s">
        <v>1146</v>
      </c>
      <c r="DF3" s="2" t="s">
        <v>1146</v>
      </c>
      <c r="DG3" s="2" t="s">
        <v>1146</v>
      </c>
    </row>
    <row r="4" spans="1:129" ht="15.75" customHeight="1" x14ac:dyDescent="0.25">
      <c r="A4" s="2" t="s">
        <v>1155</v>
      </c>
      <c r="B4" s="2" t="s">
        <v>128</v>
      </c>
      <c r="C4" s="2" t="s">
        <v>129</v>
      </c>
      <c r="D4" s="3">
        <v>45779</v>
      </c>
      <c r="E4" s="2">
        <v>5</v>
      </c>
      <c r="F4" s="2" t="s">
        <v>104</v>
      </c>
      <c r="G4" s="2" t="s">
        <v>105</v>
      </c>
      <c r="H4" s="2" t="s">
        <v>106</v>
      </c>
      <c r="I4" s="2" t="s">
        <v>107</v>
      </c>
      <c r="J4" s="2" t="s">
        <v>53</v>
      </c>
      <c r="K4" s="2" t="s">
        <v>130</v>
      </c>
      <c r="L4" s="2" t="s">
        <v>131</v>
      </c>
      <c r="M4" s="2" t="s">
        <v>111</v>
      </c>
      <c r="N4" s="2" t="s">
        <v>110</v>
      </c>
      <c r="O4" s="2" t="s">
        <v>87</v>
      </c>
      <c r="P4" s="2"/>
      <c r="Q4" s="2" t="s">
        <v>112</v>
      </c>
      <c r="R4" s="2" t="s">
        <v>60</v>
      </c>
      <c r="S4" s="2"/>
      <c r="T4" s="2" t="s">
        <v>113</v>
      </c>
      <c r="U4" s="2" t="s">
        <v>114</v>
      </c>
      <c r="V4" s="2" t="s">
        <v>132</v>
      </c>
      <c r="W4" s="2" t="s">
        <v>133</v>
      </c>
      <c r="X4" s="2">
        <v>10</v>
      </c>
      <c r="Y4" s="2" t="s">
        <v>63</v>
      </c>
      <c r="Z4" s="2" t="b">
        <v>0</v>
      </c>
      <c r="AA4" s="2" t="b">
        <v>0</v>
      </c>
      <c r="AE4" s="2"/>
      <c r="AF4" s="2"/>
      <c r="AG4" s="2" t="s">
        <v>129</v>
      </c>
      <c r="AH4" s="2" t="s">
        <v>970</v>
      </c>
      <c r="AI4" s="2">
        <f>COUNTIF(AT4:DE4,"exist")</f>
        <v>39</v>
      </c>
      <c r="AJ4" s="2">
        <f>COUNTIF(AT4:CL4,"exist")</f>
        <v>39</v>
      </c>
      <c r="AK4" s="2">
        <f>COUNTIF(CP4:DE4,"exist")</f>
        <v>0</v>
      </c>
      <c r="AL4" s="2">
        <f>COUNTIF(CH4:CO4,"exist")</f>
        <v>0</v>
      </c>
      <c r="AQ4" t="b">
        <v>1</v>
      </c>
      <c r="AR4" t="b">
        <v>0</v>
      </c>
      <c r="AS4" t="b">
        <v>1</v>
      </c>
      <c r="AT4" s="2" t="s">
        <v>1147</v>
      </c>
      <c r="AU4" s="2" t="s">
        <v>1147</v>
      </c>
      <c r="AV4" s="2" t="s">
        <v>1147</v>
      </c>
      <c r="AW4" s="2" t="s">
        <v>1147</v>
      </c>
      <c r="AX4" s="2" t="s">
        <v>1147</v>
      </c>
      <c r="AY4" s="2" t="s">
        <v>1147</v>
      </c>
      <c r="AZ4" s="2" t="s">
        <v>1147</v>
      </c>
      <c r="BA4" s="2" t="s">
        <v>1147</v>
      </c>
      <c r="BB4" s="2" t="s">
        <v>1147</v>
      </c>
      <c r="BC4" s="2" t="s">
        <v>1147</v>
      </c>
      <c r="BD4" s="2" t="s">
        <v>1147</v>
      </c>
      <c r="BE4" s="2" t="s">
        <v>1147</v>
      </c>
      <c r="BF4" s="2" t="s">
        <v>1147</v>
      </c>
      <c r="BG4" s="2" t="s">
        <v>1147</v>
      </c>
      <c r="BH4" s="2" t="s">
        <v>1147</v>
      </c>
      <c r="BI4" s="2" t="s">
        <v>1147</v>
      </c>
      <c r="BJ4" s="2" t="s">
        <v>1147</v>
      </c>
      <c r="BK4" s="2" t="s">
        <v>1147</v>
      </c>
      <c r="BL4" s="2" t="s">
        <v>1147</v>
      </c>
      <c r="BM4" s="2" t="s">
        <v>1147</v>
      </c>
      <c r="BN4" s="2" t="s">
        <v>1147</v>
      </c>
      <c r="BO4" s="2" t="s">
        <v>1147</v>
      </c>
      <c r="BP4" s="2" t="s">
        <v>1147</v>
      </c>
      <c r="BQ4" s="2" t="s">
        <v>1147</v>
      </c>
      <c r="BR4" s="2" t="s">
        <v>1147</v>
      </c>
      <c r="BS4" s="2" t="s">
        <v>1147</v>
      </c>
      <c r="BT4" s="2" t="s">
        <v>1147</v>
      </c>
      <c r="BU4" s="2" t="s">
        <v>1147</v>
      </c>
      <c r="BV4" s="2" t="s">
        <v>1147</v>
      </c>
      <c r="BW4" s="2" t="s">
        <v>1147</v>
      </c>
      <c r="BX4" s="2" t="s">
        <v>1147</v>
      </c>
      <c r="BY4" s="2" t="s">
        <v>1147</v>
      </c>
      <c r="BZ4" s="2" t="s">
        <v>1147</v>
      </c>
      <c r="CA4" s="2" t="s">
        <v>1147</v>
      </c>
      <c r="CB4" s="2" t="s">
        <v>1147</v>
      </c>
      <c r="CC4" s="2" t="s">
        <v>1147</v>
      </c>
      <c r="CD4" s="2" t="s">
        <v>1147</v>
      </c>
      <c r="CE4" s="2" t="s">
        <v>1147</v>
      </c>
      <c r="CF4" s="2" t="s">
        <v>1147</v>
      </c>
      <c r="CG4" s="2" t="s">
        <v>1146</v>
      </c>
      <c r="CH4" s="2" t="s">
        <v>1146</v>
      </c>
      <c r="CI4" s="2" t="s">
        <v>1146</v>
      </c>
      <c r="CJ4" s="2" t="s">
        <v>1146</v>
      </c>
      <c r="CK4" s="2" t="s">
        <v>1146</v>
      </c>
      <c r="CL4" s="2" t="s">
        <v>1146</v>
      </c>
      <c r="CM4" s="2" t="s">
        <v>1146</v>
      </c>
      <c r="CN4" s="2" t="s">
        <v>1146</v>
      </c>
      <c r="CO4" s="2" t="s">
        <v>1146</v>
      </c>
      <c r="CP4" s="2" t="s">
        <v>1146</v>
      </c>
      <c r="CQ4" s="2" t="s">
        <v>1146</v>
      </c>
      <c r="CR4" s="2" t="s">
        <v>1146</v>
      </c>
      <c r="CS4" s="2" t="s">
        <v>1146</v>
      </c>
      <c r="CT4" s="2" t="s">
        <v>1146</v>
      </c>
      <c r="CU4" s="2" t="s">
        <v>1146</v>
      </c>
      <c r="CV4" s="2" t="s">
        <v>1146</v>
      </c>
      <c r="CW4" s="2" t="s">
        <v>1146</v>
      </c>
      <c r="CX4" s="2" t="s">
        <v>1146</v>
      </c>
      <c r="CY4" s="2" t="s">
        <v>1146</v>
      </c>
      <c r="CZ4" s="2" t="s">
        <v>1146</v>
      </c>
      <c r="DA4" s="2" t="s">
        <v>1146</v>
      </c>
      <c r="DB4" s="2" t="s">
        <v>1146</v>
      </c>
      <c r="DC4" s="2" t="s">
        <v>1146</v>
      </c>
      <c r="DD4" s="2" t="s">
        <v>1146</v>
      </c>
      <c r="DE4" s="2" t="s">
        <v>1146</v>
      </c>
      <c r="DF4" s="2" t="s">
        <v>1147</v>
      </c>
      <c r="DG4" s="2" t="s">
        <v>1147</v>
      </c>
    </row>
    <row r="5" spans="1:129" ht="15.75" customHeight="1" x14ac:dyDescent="0.25">
      <c r="A5" s="2" t="s">
        <v>1148</v>
      </c>
      <c r="B5" s="2" t="s">
        <v>64</v>
      </c>
      <c r="C5" s="2" t="s">
        <v>65</v>
      </c>
      <c r="D5" s="3">
        <v>45778</v>
      </c>
      <c r="E5" s="2">
        <v>5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66</v>
      </c>
      <c r="L5" s="2" t="s">
        <v>67</v>
      </c>
      <c r="M5" s="2" t="s">
        <v>57</v>
      </c>
      <c r="N5" s="2" t="s">
        <v>56</v>
      </c>
      <c r="O5" s="2" t="s">
        <v>58</v>
      </c>
      <c r="P5" s="2"/>
      <c r="Q5" s="2" t="s">
        <v>59</v>
      </c>
      <c r="R5" s="2" t="s">
        <v>60</v>
      </c>
      <c r="S5" s="2"/>
      <c r="T5" s="2" t="s">
        <v>61</v>
      </c>
      <c r="U5" s="2"/>
      <c r="V5" s="2"/>
      <c r="W5" s="2" t="s">
        <v>62</v>
      </c>
      <c r="X5" s="2">
        <v>0</v>
      </c>
      <c r="Y5" s="2" t="s">
        <v>63</v>
      </c>
      <c r="Z5" s="2" t="b">
        <v>0</v>
      </c>
      <c r="AA5" s="2" t="b">
        <v>0</v>
      </c>
      <c r="AE5" s="2"/>
      <c r="AF5" s="2"/>
      <c r="AG5" s="2" t="s">
        <v>65</v>
      </c>
      <c r="AH5" s="2" t="s">
        <v>970</v>
      </c>
      <c r="AI5" s="2">
        <f>COUNTIF(AT5:DE5,"exist")</f>
        <v>1</v>
      </c>
      <c r="AJ5" s="2">
        <f>COUNTIF(AT5:CL5,"exist")</f>
        <v>1</v>
      </c>
      <c r="AK5" s="2">
        <f>COUNTIF(CP5:DE5,"exist")</f>
        <v>0</v>
      </c>
      <c r="AL5" s="2">
        <f>COUNTIF(CH5:CO5,"exist")</f>
        <v>0</v>
      </c>
      <c r="AQ5" t="b">
        <v>1</v>
      </c>
      <c r="AR5" t="b">
        <v>0</v>
      </c>
      <c r="AS5" t="b">
        <v>1</v>
      </c>
      <c r="AT5" s="2" t="s">
        <v>1146</v>
      </c>
      <c r="AU5" s="2" t="s">
        <v>1146</v>
      </c>
      <c r="AV5" s="2" t="s">
        <v>1146</v>
      </c>
      <c r="AW5" s="2" t="s">
        <v>1146</v>
      </c>
      <c r="AX5" s="2" t="s">
        <v>1146</v>
      </c>
      <c r="AY5" s="2" t="s">
        <v>1146</v>
      </c>
      <c r="AZ5" s="2" t="s">
        <v>1146</v>
      </c>
      <c r="BA5" s="2" t="s">
        <v>1146</v>
      </c>
      <c r="BB5" s="2" t="s">
        <v>1146</v>
      </c>
      <c r="BC5" s="2" t="s">
        <v>1146</v>
      </c>
      <c r="BD5" s="2" t="s">
        <v>1146</v>
      </c>
      <c r="BE5" s="2" t="s">
        <v>1146</v>
      </c>
      <c r="BF5" s="2" t="s">
        <v>1146</v>
      </c>
      <c r="BG5" s="2" t="s">
        <v>1146</v>
      </c>
      <c r="BH5" s="2" t="s">
        <v>1146</v>
      </c>
      <c r="BI5" s="2" t="s">
        <v>1146</v>
      </c>
      <c r="BJ5" s="2" t="s">
        <v>1146</v>
      </c>
      <c r="BK5" s="2" t="s">
        <v>1146</v>
      </c>
      <c r="BL5" s="2" t="s">
        <v>1147</v>
      </c>
      <c r="BM5" s="2" t="s">
        <v>1146</v>
      </c>
      <c r="BN5" s="2" t="s">
        <v>1146</v>
      </c>
      <c r="BO5" s="2" t="s">
        <v>1146</v>
      </c>
      <c r="BP5" s="2" t="s">
        <v>1146</v>
      </c>
      <c r="BQ5" s="2" t="s">
        <v>1146</v>
      </c>
      <c r="BR5" s="2" t="s">
        <v>1146</v>
      </c>
      <c r="BS5" s="2" t="s">
        <v>1146</v>
      </c>
      <c r="BT5" s="2" t="s">
        <v>1146</v>
      </c>
      <c r="BU5" s="2" t="s">
        <v>1146</v>
      </c>
      <c r="BV5" s="2" t="s">
        <v>1146</v>
      </c>
      <c r="BW5" s="2" t="s">
        <v>1146</v>
      </c>
      <c r="BX5" s="2" t="s">
        <v>1146</v>
      </c>
      <c r="BY5" s="2" t="s">
        <v>1146</v>
      </c>
      <c r="BZ5" s="2" t="s">
        <v>1146</v>
      </c>
      <c r="CA5" s="2" t="s">
        <v>1146</v>
      </c>
      <c r="CB5" s="2" t="s">
        <v>1146</v>
      </c>
      <c r="CC5" s="2" t="s">
        <v>1146</v>
      </c>
      <c r="CD5" s="2" t="s">
        <v>1146</v>
      </c>
      <c r="CE5" s="2" t="s">
        <v>1146</v>
      </c>
      <c r="CF5" s="2" t="s">
        <v>1146</v>
      </c>
      <c r="CG5" s="2" t="s">
        <v>1146</v>
      </c>
      <c r="CH5" s="2" t="s">
        <v>1146</v>
      </c>
      <c r="CI5" s="2" t="s">
        <v>1146</v>
      </c>
      <c r="CJ5" s="2" t="s">
        <v>1146</v>
      </c>
      <c r="CK5" s="2" t="s">
        <v>1146</v>
      </c>
      <c r="CL5" s="2" t="s">
        <v>1146</v>
      </c>
      <c r="CM5" s="2" t="s">
        <v>1146</v>
      </c>
      <c r="CN5" s="2" t="s">
        <v>1146</v>
      </c>
      <c r="CO5" s="2" t="s">
        <v>1146</v>
      </c>
      <c r="CP5" s="2" t="s">
        <v>1146</v>
      </c>
      <c r="CQ5" s="2" t="s">
        <v>1146</v>
      </c>
      <c r="CR5" s="2" t="s">
        <v>1146</v>
      </c>
      <c r="CS5" s="2" t="s">
        <v>1146</v>
      </c>
      <c r="CT5" s="2" t="s">
        <v>1146</v>
      </c>
      <c r="CU5" s="2" t="s">
        <v>1146</v>
      </c>
      <c r="CV5" s="2" t="s">
        <v>1146</v>
      </c>
      <c r="CW5" s="2" t="s">
        <v>1146</v>
      </c>
      <c r="CX5" s="2" t="s">
        <v>1146</v>
      </c>
      <c r="CY5" s="2" t="s">
        <v>1146</v>
      </c>
      <c r="CZ5" s="2" t="s">
        <v>1146</v>
      </c>
      <c r="DA5" s="2" t="s">
        <v>1146</v>
      </c>
      <c r="DB5" s="2" t="s">
        <v>1146</v>
      </c>
      <c r="DC5" s="2" t="s">
        <v>1146</v>
      </c>
      <c r="DD5" s="2" t="s">
        <v>1146</v>
      </c>
      <c r="DE5" s="2" t="s">
        <v>1146</v>
      </c>
      <c r="DF5" s="2" t="s">
        <v>1146</v>
      </c>
      <c r="DG5" s="2" t="s">
        <v>1146</v>
      </c>
    </row>
    <row r="6" spans="1:129" ht="15.75" customHeight="1" x14ac:dyDescent="0.25">
      <c r="A6" s="2" t="s">
        <v>1149</v>
      </c>
      <c r="B6" s="2" t="s">
        <v>68</v>
      </c>
      <c r="C6" s="2" t="s">
        <v>69</v>
      </c>
      <c r="D6" s="3">
        <v>45778</v>
      </c>
      <c r="E6" s="2">
        <v>5</v>
      </c>
      <c r="F6" s="2" t="s">
        <v>49</v>
      </c>
      <c r="G6" s="2" t="s">
        <v>50</v>
      </c>
      <c r="H6" s="2" t="s">
        <v>51</v>
      </c>
      <c r="I6" s="2" t="s">
        <v>52</v>
      </c>
      <c r="J6" s="2" t="s">
        <v>53</v>
      </c>
      <c r="K6" s="2" t="s">
        <v>70</v>
      </c>
      <c r="L6" s="2" t="s">
        <v>71</v>
      </c>
      <c r="M6" s="2" t="s">
        <v>57</v>
      </c>
      <c r="N6" s="2" t="s">
        <v>56</v>
      </c>
      <c r="O6" s="2" t="s">
        <v>58</v>
      </c>
      <c r="P6" s="2"/>
      <c r="Q6" s="2" t="s">
        <v>59</v>
      </c>
      <c r="R6" s="2" t="s">
        <v>60</v>
      </c>
      <c r="S6" s="2"/>
      <c r="T6" s="2" t="s">
        <v>61</v>
      </c>
      <c r="U6" s="2"/>
      <c r="V6" s="2" t="s">
        <v>72</v>
      </c>
      <c r="W6" s="2" t="s">
        <v>62</v>
      </c>
      <c r="X6" s="2">
        <v>13318064</v>
      </c>
      <c r="Y6" s="2" t="s">
        <v>73</v>
      </c>
      <c r="Z6" s="2" t="b">
        <v>0</v>
      </c>
      <c r="AA6" s="2" t="b">
        <v>0</v>
      </c>
      <c r="AE6" s="2"/>
      <c r="AF6" s="2"/>
      <c r="AG6" s="2" t="s">
        <v>69</v>
      </c>
      <c r="AH6" s="2" t="s">
        <v>970</v>
      </c>
      <c r="AI6" s="2">
        <f>COUNTIF(AT6:DE6,"exist")</f>
        <v>5</v>
      </c>
      <c r="AJ6" s="2">
        <f>COUNTIF(AT6:CL6,"exist")</f>
        <v>5</v>
      </c>
      <c r="AK6" s="2">
        <f>COUNTIF(CP6:DE6,"exist")</f>
        <v>0</v>
      </c>
      <c r="AL6" s="2">
        <f>COUNTIF(CH6:CO6,"exist")</f>
        <v>0</v>
      </c>
      <c r="AQ6" t="b">
        <v>1</v>
      </c>
      <c r="AR6" t="b">
        <v>0</v>
      </c>
      <c r="AS6" t="b">
        <v>1</v>
      </c>
      <c r="AT6" s="2" t="s">
        <v>1146</v>
      </c>
      <c r="AU6" s="2" t="s">
        <v>1147</v>
      </c>
      <c r="AV6" s="2" t="s">
        <v>1146</v>
      </c>
      <c r="AW6" s="2" t="s">
        <v>1147</v>
      </c>
      <c r="AX6" s="2" t="s">
        <v>1146</v>
      </c>
      <c r="AY6" s="2" t="s">
        <v>1147</v>
      </c>
      <c r="AZ6" s="2" t="s">
        <v>1146</v>
      </c>
      <c r="BA6" s="2" t="s">
        <v>1146</v>
      </c>
      <c r="BB6" s="2" t="s">
        <v>1146</v>
      </c>
      <c r="BC6" s="2" t="s">
        <v>1146</v>
      </c>
      <c r="BD6" s="2" t="s">
        <v>1146</v>
      </c>
      <c r="BE6" s="2" t="s">
        <v>1146</v>
      </c>
      <c r="BF6" s="2" t="s">
        <v>1147</v>
      </c>
      <c r="BG6" s="2" t="s">
        <v>1146</v>
      </c>
      <c r="BH6" s="2" t="s">
        <v>1146</v>
      </c>
      <c r="BI6" s="2" t="s">
        <v>1146</v>
      </c>
      <c r="BJ6" s="2" t="s">
        <v>1146</v>
      </c>
      <c r="BK6" s="2" t="s">
        <v>1146</v>
      </c>
      <c r="BL6" s="2" t="s">
        <v>1147</v>
      </c>
      <c r="BM6" s="2" t="s">
        <v>1146</v>
      </c>
      <c r="BN6" s="2" t="s">
        <v>1146</v>
      </c>
      <c r="BO6" s="2" t="s">
        <v>1146</v>
      </c>
      <c r="BP6" s="2" t="s">
        <v>1146</v>
      </c>
      <c r="BQ6" s="2" t="s">
        <v>1146</v>
      </c>
      <c r="BR6" s="2" t="s">
        <v>1146</v>
      </c>
      <c r="BS6" s="2" t="s">
        <v>1146</v>
      </c>
      <c r="BT6" s="2" t="s">
        <v>1146</v>
      </c>
      <c r="BU6" s="2" t="s">
        <v>1146</v>
      </c>
      <c r="BV6" s="2" t="s">
        <v>1146</v>
      </c>
      <c r="BW6" s="2" t="s">
        <v>1146</v>
      </c>
      <c r="BX6" s="2" t="s">
        <v>1146</v>
      </c>
      <c r="BY6" s="2" t="s">
        <v>1146</v>
      </c>
      <c r="BZ6" s="2" t="s">
        <v>1146</v>
      </c>
      <c r="CA6" s="2" t="s">
        <v>1146</v>
      </c>
      <c r="CB6" s="2" t="s">
        <v>1146</v>
      </c>
      <c r="CC6" s="2" t="s">
        <v>1146</v>
      </c>
      <c r="CD6" s="2" t="s">
        <v>1146</v>
      </c>
      <c r="CE6" s="2" t="s">
        <v>1146</v>
      </c>
      <c r="CF6" s="2" t="s">
        <v>1146</v>
      </c>
      <c r="CG6" s="2" t="s">
        <v>1146</v>
      </c>
      <c r="CH6" s="2" t="s">
        <v>1146</v>
      </c>
      <c r="CI6" s="2" t="s">
        <v>1146</v>
      </c>
      <c r="CJ6" s="2" t="s">
        <v>1146</v>
      </c>
      <c r="CK6" s="2" t="s">
        <v>1146</v>
      </c>
      <c r="CL6" s="2" t="s">
        <v>1146</v>
      </c>
      <c r="CM6" s="2" t="s">
        <v>1146</v>
      </c>
      <c r="CN6" s="2" t="s">
        <v>1146</v>
      </c>
      <c r="CO6" s="2" t="s">
        <v>1146</v>
      </c>
      <c r="CP6" s="2" t="s">
        <v>1146</v>
      </c>
      <c r="CQ6" s="2" t="s">
        <v>1146</v>
      </c>
      <c r="CR6" s="2" t="s">
        <v>1146</v>
      </c>
      <c r="CS6" s="2" t="s">
        <v>1146</v>
      </c>
      <c r="CT6" s="2" t="s">
        <v>1146</v>
      </c>
      <c r="CU6" s="2" t="s">
        <v>1146</v>
      </c>
      <c r="CV6" s="2" t="s">
        <v>1146</v>
      </c>
      <c r="CW6" s="2" t="s">
        <v>1146</v>
      </c>
      <c r="CX6" s="2" t="s">
        <v>1146</v>
      </c>
      <c r="CY6" s="2" t="s">
        <v>1146</v>
      </c>
      <c r="CZ6" s="2" t="s">
        <v>1146</v>
      </c>
      <c r="DA6" s="2" t="s">
        <v>1146</v>
      </c>
      <c r="DB6" s="2" t="s">
        <v>1146</v>
      </c>
      <c r="DC6" s="2" t="s">
        <v>1146</v>
      </c>
      <c r="DD6" s="2" t="s">
        <v>1146</v>
      </c>
      <c r="DE6" s="2" t="s">
        <v>1146</v>
      </c>
      <c r="DF6" s="2" t="s">
        <v>1147</v>
      </c>
      <c r="DG6" s="2" t="s">
        <v>1147</v>
      </c>
    </row>
    <row r="7" spans="1:129" ht="15.75" customHeight="1" x14ac:dyDescent="0.25">
      <c r="A7" s="2" t="s">
        <v>1152</v>
      </c>
      <c r="B7" s="2" t="s">
        <v>102</v>
      </c>
      <c r="C7" s="2" t="s">
        <v>103</v>
      </c>
      <c r="D7" s="3">
        <v>45779</v>
      </c>
      <c r="E7" s="2">
        <v>5</v>
      </c>
      <c r="F7" s="2" t="s">
        <v>104</v>
      </c>
      <c r="G7" s="2" t="s">
        <v>105</v>
      </c>
      <c r="H7" s="2" t="s">
        <v>106</v>
      </c>
      <c r="I7" s="2" t="s">
        <v>107</v>
      </c>
      <c r="J7" s="2" t="s">
        <v>53</v>
      </c>
      <c r="K7" s="2" t="s">
        <v>108</v>
      </c>
      <c r="L7" s="2" t="s">
        <v>109</v>
      </c>
      <c r="M7" s="2" t="s">
        <v>111</v>
      </c>
      <c r="N7" s="2" t="s">
        <v>110</v>
      </c>
      <c r="O7" s="2" t="s">
        <v>87</v>
      </c>
      <c r="P7" s="2"/>
      <c r="Q7" s="2" t="s">
        <v>112</v>
      </c>
      <c r="R7" s="2" t="s">
        <v>60</v>
      </c>
      <c r="S7" s="2"/>
      <c r="T7" s="2" t="s">
        <v>113</v>
      </c>
      <c r="U7" s="2" t="s">
        <v>114</v>
      </c>
      <c r="V7" s="2" t="s">
        <v>115</v>
      </c>
      <c r="W7" s="2" t="s">
        <v>116</v>
      </c>
      <c r="X7" s="2">
        <v>43</v>
      </c>
      <c r="Y7" s="2" t="s">
        <v>63</v>
      </c>
      <c r="Z7" s="2" t="b">
        <v>0</v>
      </c>
      <c r="AA7" s="2" t="b">
        <v>0</v>
      </c>
      <c r="AE7" s="2"/>
      <c r="AF7" s="2"/>
      <c r="AG7" s="2" t="s">
        <v>103</v>
      </c>
      <c r="AH7" s="2" t="s">
        <v>970</v>
      </c>
      <c r="AI7" s="2">
        <f>COUNTIF(AT7:DE7,"exist")</f>
        <v>39</v>
      </c>
      <c r="AJ7" s="2">
        <f>COUNTIF(AT7:CL7,"exist")</f>
        <v>39</v>
      </c>
      <c r="AK7" s="2">
        <f>COUNTIF(CP7:DE7,"exist")</f>
        <v>0</v>
      </c>
      <c r="AL7" s="2">
        <f>COUNTIF(CH7:CO7,"exist")</f>
        <v>0</v>
      </c>
      <c r="AQ7" t="b">
        <v>0</v>
      </c>
      <c r="AR7" t="b">
        <v>0</v>
      </c>
      <c r="AS7" t="b">
        <v>1</v>
      </c>
      <c r="AT7" s="2" t="s">
        <v>1147</v>
      </c>
      <c r="AU7" s="2" t="s">
        <v>1147</v>
      </c>
      <c r="AV7" s="2" t="s">
        <v>1147</v>
      </c>
      <c r="AW7" s="2" t="s">
        <v>1147</v>
      </c>
      <c r="AX7" s="2" t="s">
        <v>1147</v>
      </c>
      <c r="AY7" s="2" t="s">
        <v>1147</v>
      </c>
      <c r="AZ7" s="2" t="s">
        <v>1147</v>
      </c>
      <c r="BA7" s="2" t="s">
        <v>1147</v>
      </c>
      <c r="BB7" s="2" t="s">
        <v>1147</v>
      </c>
      <c r="BC7" s="2" t="s">
        <v>1147</v>
      </c>
      <c r="BD7" s="2" t="s">
        <v>1147</v>
      </c>
      <c r="BE7" s="2" t="s">
        <v>1147</v>
      </c>
      <c r="BF7" s="2" t="s">
        <v>1147</v>
      </c>
      <c r="BG7" s="2" t="s">
        <v>1147</v>
      </c>
      <c r="BH7" s="2" t="s">
        <v>1147</v>
      </c>
      <c r="BI7" s="2" t="s">
        <v>1147</v>
      </c>
      <c r="BJ7" s="2" t="s">
        <v>1147</v>
      </c>
      <c r="BK7" s="2" t="s">
        <v>1147</v>
      </c>
      <c r="BL7" s="2" t="s">
        <v>1147</v>
      </c>
      <c r="BM7" s="2" t="s">
        <v>1147</v>
      </c>
      <c r="BN7" s="2" t="s">
        <v>1147</v>
      </c>
      <c r="BO7" s="2" t="s">
        <v>1147</v>
      </c>
      <c r="BP7" s="2" t="s">
        <v>1147</v>
      </c>
      <c r="BQ7" s="2" t="s">
        <v>1147</v>
      </c>
      <c r="BR7" s="2" t="s">
        <v>1147</v>
      </c>
      <c r="BS7" s="2" t="s">
        <v>1147</v>
      </c>
      <c r="BT7" s="2" t="s">
        <v>1147</v>
      </c>
      <c r="BU7" s="2" t="s">
        <v>1147</v>
      </c>
      <c r="BV7" s="2" t="s">
        <v>1147</v>
      </c>
      <c r="BW7" s="2" t="s">
        <v>1147</v>
      </c>
      <c r="BX7" s="2" t="s">
        <v>1147</v>
      </c>
      <c r="BY7" s="2" t="s">
        <v>1147</v>
      </c>
      <c r="BZ7" s="2" t="s">
        <v>1147</v>
      </c>
      <c r="CA7" s="2" t="s">
        <v>1147</v>
      </c>
      <c r="CB7" s="2" t="s">
        <v>1147</v>
      </c>
      <c r="CC7" s="2" t="s">
        <v>1147</v>
      </c>
      <c r="CD7" s="2" t="s">
        <v>1147</v>
      </c>
      <c r="CE7" s="2" t="s">
        <v>1147</v>
      </c>
      <c r="CF7" s="2" t="s">
        <v>1147</v>
      </c>
      <c r="CG7" s="2" t="s">
        <v>1146</v>
      </c>
      <c r="CH7" s="2" t="s">
        <v>1146</v>
      </c>
      <c r="CI7" s="2" t="s">
        <v>1146</v>
      </c>
      <c r="CJ7" s="2" t="s">
        <v>1146</v>
      </c>
      <c r="CK7" s="2" t="s">
        <v>1146</v>
      </c>
      <c r="CL7" s="2" t="s">
        <v>1146</v>
      </c>
      <c r="CM7" s="2" t="s">
        <v>1146</v>
      </c>
      <c r="CN7" s="2" t="s">
        <v>1146</v>
      </c>
      <c r="CO7" s="2" t="s">
        <v>1146</v>
      </c>
      <c r="CP7" s="2" t="s">
        <v>1146</v>
      </c>
      <c r="CQ7" s="2" t="s">
        <v>1146</v>
      </c>
      <c r="CR7" s="2" t="s">
        <v>1146</v>
      </c>
      <c r="CS7" s="2" t="s">
        <v>1146</v>
      </c>
      <c r="CT7" s="2" t="s">
        <v>1146</v>
      </c>
      <c r="CU7" s="2" t="s">
        <v>1146</v>
      </c>
      <c r="CV7" s="2" t="s">
        <v>1146</v>
      </c>
      <c r="CW7" s="2" t="s">
        <v>1146</v>
      </c>
      <c r="CX7" s="2" t="s">
        <v>1146</v>
      </c>
      <c r="CY7" s="2" t="s">
        <v>1146</v>
      </c>
      <c r="CZ7" s="2" t="s">
        <v>1146</v>
      </c>
      <c r="DA7" s="2" t="s">
        <v>1146</v>
      </c>
      <c r="DB7" s="2" t="s">
        <v>1146</v>
      </c>
      <c r="DC7" s="2" t="s">
        <v>1146</v>
      </c>
      <c r="DD7" s="2" t="s">
        <v>1146</v>
      </c>
      <c r="DE7" s="2" t="s">
        <v>1146</v>
      </c>
      <c r="DF7" s="2" t="s">
        <v>1147</v>
      </c>
      <c r="DG7" s="2" t="s">
        <v>1147</v>
      </c>
    </row>
    <row r="8" spans="1:129" ht="15.75" customHeight="1" x14ac:dyDescent="0.25">
      <c r="A8" s="2" t="s">
        <v>1154</v>
      </c>
      <c r="B8" s="2" t="s">
        <v>90</v>
      </c>
      <c r="C8" s="2" t="s">
        <v>91</v>
      </c>
      <c r="D8" s="3">
        <v>45779</v>
      </c>
      <c r="E8" s="2">
        <v>5</v>
      </c>
      <c r="F8" s="2" t="s">
        <v>92</v>
      </c>
      <c r="G8" s="2" t="s">
        <v>93</v>
      </c>
      <c r="H8" s="2" t="s">
        <v>83</v>
      </c>
      <c r="I8" s="2" t="s">
        <v>94</v>
      </c>
      <c r="J8" s="2" t="s">
        <v>53</v>
      </c>
      <c r="K8" s="2" t="s">
        <v>95</v>
      </c>
      <c r="L8" s="2" t="s">
        <v>96</v>
      </c>
      <c r="M8" s="2" t="s">
        <v>98</v>
      </c>
      <c r="N8" s="2" t="s">
        <v>97</v>
      </c>
      <c r="O8" s="2" t="s">
        <v>87</v>
      </c>
      <c r="P8" s="2"/>
      <c r="Q8" s="2" t="s">
        <v>59</v>
      </c>
      <c r="R8" s="2" t="s">
        <v>60</v>
      </c>
      <c r="S8" s="2"/>
      <c r="T8" s="2" t="s">
        <v>99</v>
      </c>
      <c r="U8" s="2"/>
      <c r="V8" s="2" t="s">
        <v>100</v>
      </c>
      <c r="W8" s="2" t="s">
        <v>101</v>
      </c>
      <c r="X8" s="2">
        <v>1444</v>
      </c>
      <c r="Y8" s="2" t="s">
        <v>73</v>
      </c>
      <c r="Z8" s="2" t="b">
        <v>0</v>
      </c>
      <c r="AA8" s="2" t="b">
        <v>0</v>
      </c>
      <c r="AE8" s="2"/>
      <c r="AF8" s="2"/>
      <c r="AG8" s="2" t="s">
        <v>91</v>
      </c>
      <c r="AH8" s="2" t="s">
        <v>970</v>
      </c>
      <c r="AI8" s="2">
        <f>COUNTIF(AT8:DE8,"exist")</f>
        <v>0</v>
      </c>
      <c r="AJ8" s="2">
        <f>COUNTIF(AT8:CL8,"exist")</f>
        <v>0</v>
      </c>
      <c r="AK8" s="2">
        <f>COUNTIF(CP8:DE8,"exist")</f>
        <v>0</v>
      </c>
      <c r="AL8" s="2">
        <f>COUNTIF(CH8:CO8,"exist")</f>
        <v>0</v>
      </c>
      <c r="AQ8" t="b">
        <v>0</v>
      </c>
      <c r="AR8" t="b">
        <v>0</v>
      </c>
      <c r="AS8" t="b">
        <v>1</v>
      </c>
      <c r="AT8" s="2" t="s">
        <v>1146</v>
      </c>
      <c r="AU8" s="2" t="s">
        <v>1146</v>
      </c>
      <c r="AV8" s="2" t="s">
        <v>1146</v>
      </c>
      <c r="AW8" s="2" t="s">
        <v>1146</v>
      </c>
      <c r="AX8" s="2" t="s">
        <v>1146</v>
      </c>
      <c r="AY8" s="2" t="s">
        <v>1146</v>
      </c>
      <c r="AZ8" s="2" t="s">
        <v>1146</v>
      </c>
      <c r="BA8" s="2" t="s">
        <v>1146</v>
      </c>
      <c r="BB8" s="2" t="s">
        <v>1146</v>
      </c>
      <c r="BC8" s="2" t="s">
        <v>1146</v>
      </c>
      <c r="BD8" s="2" t="s">
        <v>1146</v>
      </c>
      <c r="BE8" s="2" t="s">
        <v>1146</v>
      </c>
      <c r="BF8" s="2" t="s">
        <v>1146</v>
      </c>
      <c r="BG8" s="2" t="s">
        <v>1146</v>
      </c>
      <c r="BH8" s="2" t="s">
        <v>1146</v>
      </c>
      <c r="BI8" s="2" t="s">
        <v>1146</v>
      </c>
      <c r="BJ8" s="2" t="s">
        <v>1146</v>
      </c>
      <c r="BK8" s="2" t="s">
        <v>1146</v>
      </c>
      <c r="BL8" s="2" t="s">
        <v>1146</v>
      </c>
      <c r="BM8" s="2" t="s">
        <v>1146</v>
      </c>
      <c r="BN8" s="2" t="s">
        <v>1146</v>
      </c>
      <c r="BO8" s="2" t="s">
        <v>1146</v>
      </c>
      <c r="BP8" s="2" t="s">
        <v>1146</v>
      </c>
      <c r="BQ8" s="2" t="s">
        <v>1146</v>
      </c>
      <c r="BR8" s="2" t="s">
        <v>1146</v>
      </c>
      <c r="BS8" s="2" t="s">
        <v>1146</v>
      </c>
      <c r="BT8" s="2" t="s">
        <v>1146</v>
      </c>
      <c r="BU8" s="2" t="s">
        <v>1146</v>
      </c>
      <c r="BV8" s="2" t="s">
        <v>1146</v>
      </c>
      <c r="BW8" s="2" t="s">
        <v>1146</v>
      </c>
      <c r="BX8" s="2" t="s">
        <v>1146</v>
      </c>
      <c r="BY8" s="2" t="s">
        <v>1146</v>
      </c>
      <c r="BZ8" s="2" t="s">
        <v>1146</v>
      </c>
      <c r="CA8" s="2" t="s">
        <v>1146</v>
      </c>
      <c r="CB8" s="2" t="s">
        <v>1146</v>
      </c>
      <c r="CC8" s="2" t="s">
        <v>1146</v>
      </c>
      <c r="CD8" s="2" t="s">
        <v>1146</v>
      </c>
      <c r="CE8" s="2" t="s">
        <v>1146</v>
      </c>
      <c r="CF8" s="2" t="s">
        <v>1146</v>
      </c>
      <c r="CG8" s="2" t="s">
        <v>1146</v>
      </c>
      <c r="CH8" s="2" t="s">
        <v>1146</v>
      </c>
      <c r="CI8" s="2" t="s">
        <v>1146</v>
      </c>
      <c r="CJ8" s="2" t="s">
        <v>1146</v>
      </c>
      <c r="CK8" s="2" t="s">
        <v>1146</v>
      </c>
      <c r="CL8" s="2" t="s">
        <v>1146</v>
      </c>
      <c r="CM8" s="2" t="s">
        <v>1146</v>
      </c>
      <c r="CN8" s="2" t="s">
        <v>1146</v>
      </c>
      <c r="CO8" s="2" t="s">
        <v>1146</v>
      </c>
      <c r="CP8" s="2" t="s">
        <v>1146</v>
      </c>
      <c r="CQ8" s="2" t="s">
        <v>1146</v>
      </c>
      <c r="CR8" s="2" t="s">
        <v>1146</v>
      </c>
      <c r="CS8" s="2" t="s">
        <v>1146</v>
      </c>
      <c r="CT8" s="2" t="s">
        <v>1146</v>
      </c>
      <c r="CU8" s="2" t="s">
        <v>1146</v>
      </c>
      <c r="CV8" s="2" t="s">
        <v>1146</v>
      </c>
      <c r="CW8" s="2" t="s">
        <v>1146</v>
      </c>
      <c r="CX8" s="2" t="s">
        <v>1146</v>
      </c>
      <c r="CY8" s="2" t="s">
        <v>1146</v>
      </c>
      <c r="CZ8" s="2" t="s">
        <v>1146</v>
      </c>
      <c r="DA8" s="2" t="s">
        <v>1146</v>
      </c>
      <c r="DB8" s="2" t="s">
        <v>1146</v>
      </c>
      <c r="DC8" s="2" t="s">
        <v>1146</v>
      </c>
      <c r="DD8" s="2" t="s">
        <v>1146</v>
      </c>
      <c r="DE8" s="2" t="s">
        <v>1146</v>
      </c>
      <c r="DF8" s="2" t="s">
        <v>1146</v>
      </c>
      <c r="DG8" s="2" t="s">
        <v>1146</v>
      </c>
    </row>
    <row r="9" spans="1:129" ht="15.75" customHeight="1" x14ac:dyDescent="0.25">
      <c r="A9" s="2" t="s">
        <v>1150</v>
      </c>
      <c r="B9" s="2" t="s">
        <v>75</v>
      </c>
      <c r="C9" s="2" t="s">
        <v>76</v>
      </c>
      <c r="D9" s="3">
        <v>45778</v>
      </c>
      <c r="E9" s="2">
        <v>5</v>
      </c>
      <c r="F9" s="2" t="s">
        <v>49</v>
      </c>
      <c r="G9" s="2" t="s">
        <v>50</v>
      </c>
      <c r="H9" s="2" t="s">
        <v>51</v>
      </c>
      <c r="I9" s="2" t="s">
        <v>52</v>
      </c>
      <c r="J9" s="2" t="s">
        <v>53</v>
      </c>
      <c r="K9" s="2" t="s">
        <v>77</v>
      </c>
      <c r="L9" s="2" t="s">
        <v>78</v>
      </c>
      <c r="M9" s="2" t="s">
        <v>57</v>
      </c>
      <c r="N9" s="2" t="s">
        <v>56</v>
      </c>
      <c r="O9" s="2" t="s">
        <v>58</v>
      </c>
      <c r="P9" s="2"/>
      <c r="Q9" s="2" t="s">
        <v>59</v>
      </c>
      <c r="R9" s="2" t="s">
        <v>60</v>
      </c>
      <c r="S9" s="2"/>
      <c r="T9" s="2" t="s">
        <v>61</v>
      </c>
      <c r="U9" s="2"/>
      <c r="V9" s="2"/>
      <c r="W9" s="2" t="s">
        <v>62</v>
      </c>
      <c r="X9" s="2">
        <v>0</v>
      </c>
      <c r="Y9" s="2" t="s">
        <v>63</v>
      </c>
      <c r="Z9" s="2" t="b">
        <v>0</v>
      </c>
      <c r="AA9" s="2" t="b">
        <v>0</v>
      </c>
      <c r="AE9" s="2"/>
      <c r="AF9" s="2"/>
      <c r="AG9" s="2" t="s">
        <v>76</v>
      </c>
      <c r="AH9" s="2" t="s">
        <v>970</v>
      </c>
      <c r="AI9" s="2">
        <f>COUNTIF(AT9:DE9,"exist")</f>
        <v>9</v>
      </c>
      <c r="AJ9" s="2">
        <f>COUNTIF(AT9:CL9,"exist")</f>
        <v>9</v>
      </c>
      <c r="AK9" s="2">
        <f>COUNTIF(CP9:DE9,"exist")</f>
        <v>0</v>
      </c>
      <c r="AL9" s="2">
        <f>COUNTIF(CH9:CO9,"exist")</f>
        <v>0</v>
      </c>
      <c r="AQ9" t="b">
        <v>0</v>
      </c>
      <c r="AR9" t="b">
        <v>0</v>
      </c>
      <c r="AS9" t="b">
        <v>1</v>
      </c>
      <c r="AT9" s="2" t="s">
        <v>1147</v>
      </c>
      <c r="AU9" s="2" t="s">
        <v>1147</v>
      </c>
      <c r="AV9" s="2" t="s">
        <v>1147</v>
      </c>
      <c r="AW9" s="2" t="s">
        <v>1147</v>
      </c>
      <c r="AX9" s="2" t="s">
        <v>1146</v>
      </c>
      <c r="AY9" s="2" t="s">
        <v>1146</v>
      </c>
      <c r="AZ9" s="2" t="s">
        <v>1146</v>
      </c>
      <c r="BA9" s="2" t="s">
        <v>1146</v>
      </c>
      <c r="BB9" s="2" t="s">
        <v>1147</v>
      </c>
      <c r="BC9" s="2" t="s">
        <v>1146</v>
      </c>
      <c r="BD9" s="2" t="s">
        <v>1146</v>
      </c>
      <c r="BE9" s="2" t="s">
        <v>1146</v>
      </c>
      <c r="BF9" s="2" t="s">
        <v>1146</v>
      </c>
      <c r="BG9" s="2" t="s">
        <v>1146</v>
      </c>
      <c r="BH9" s="2" t="s">
        <v>1146</v>
      </c>
      <c r="BI9" s="2" t="s">
        <v>1146</v>
      </c>
      <c r="BJ9" s="2" t="s">
        <v>1146</v>
      </c>
      <c r="BK9" s="2" t="s">
        <v>1146</v>
      </c>
      <c r="BL9" s="2" t="s">
        <v>1147</v>
      </c>
      <c r="BM9" s="2" t="s">
        <v>1146</v>
      </c>
      <c r="BN9" s="2" t="s">
        <v>1147</v>
      </c>
      <c r="BO9" s="2" t="s">
        <v>1147</v>
      </c>
      <c r="BP9" s="2" t="s">
        <v>1146</v>
      </c>
      <c r="BQ9" s="2" t="s">
        <v>1146</v>
      </c>
      <c r="BR9" s="2" t="s">
        <v>1146</v>
      </c>
      <c r="BS9" s="2" t="s">
        <v>1146</v>
      </c>
      <c r="BT9" s="2" t="s">
        <v>1146</v>
      </c>
      <c r="BU9" s="2" t="s">
        <v>1146</v>
      </c>
      <c r="BV9" s="2" t="s">
        <v>1146</v>
      </c>
      <c r="BW9" s="2" t="s">
        <v>1146</v>
      </c>
      <c r="BX9" s="2" t="s">
        <v>1146</v>
      </c>
      <c r="BY9" s="2" t="s">
        <v>1146</v>
      </c>
      <c r="BZ9" s="2" t="s">
        <v>1146</v>
      </c>
      <c r="CA9" s="2" t="s">
        <v>1147</v>
      </c>
      <c r="CB9" s="2" t="s">
        <v>1146</v>
      </c>
      <c r="CC9" s="2" t="s">
        <v>1146</v>
      </c>
      <c r="CD9" s="2" t="s">
        <v>1146</v>
      </c>
      <c r="CE9" s="2" t="s">
        <v>1146</v>
      </c>
      <c r="CF9" s="2" t="s">
        <v>1146</v>
      </c>
      <c r="CG9" s="2" t="s">
        <v>1146</v>
      </c>
      <c r="CH9" s="2" t="s">
        <v>1146</v>
      </c>
      <c r="CI9" s="2" t="s">
        <v>1146</v>
      </c>
      <c r="CJ9" s="2" t="s">
        <v>1146</v>
      </c>
      <c r="CK9" s="2" t="s">
        <v>1146</v>
      </c>
      <c r="CL9" s="2" t="s">
        <v>1146</v>
      </c>
      <c r="CM9" s="2" t="s">
        <v>1146</v>
      </c>
      <c r="CN9" s="2" t="s">
        <v>1146</v>
      </c>
      <c r="CO9" s="2" t="s">
        <v>1146</v>
      </c>
      <c r="CP9" s="2" t="s">
        <v>1146</v>
      </c>
      <c r="CQ9" s="2" t="s">
        <v>1146</v>
      </c>
      <c r="CR9" s="2" t="s">
        <v>1146</v>
      </c>
      <c r="CS9" s="2" t="s">
        <v>1146</v>
      </c>
      <c r="CT9" s="2" t="s">
        <v>1146</v>
      </c>
      <c r="CU9" s="2" t="s">
        <v>1146</v>
      </c>
      <c r="CV9" s="2" t="s">
        <v>1146</v>
      </c>
      <c r="CW9" s="2" t="s">
        <v>1146</v>
      </c>
      <c r="CX9" s="2" t="s">
        <v>1146</v>
      </c>
      <c r="CY9" s="2" t="s">
        <v>1146</v>
      </c>
      <c r="CZ9" s="2" t="s">
        <v>1146</v>
      </c>
      <c r="DA9" s="2" t="s">
        <v>1146</v>
      </c>
      <c r="DB9" s="2" t="s">
        <v>1146</v>
      </c>
      <c r="DC9" s="2" t="s">
        <v>1146</v>
      </c>
      <c r="DD9" s="2" t="s">
        <v>1146</v>
      </c>
      <c r="DE9" s="2" t="s">
        <v>1146</v>
      </c>
      <c r="DF9" s="2" t="s">
        <v>1147</v>
      </c>
      <c r="DG9" s="2" t="s">
        <v>1147</v>
      </c>
    </row>
    <row r="10" spans="1:129" ht="15.75" customHeight="1" x14ac:dyDescent="0.25">
      <c r="A10" s="2" t="s">
        <v>1145</v>
      </c>
      <c r="B10" s="2" t="s">
        <v>47</v>
      </c>
      <c r="C10" s="2" t="s">
        <v>48</v>
      </c>
      <c r="D10" s="3">
        <v>45778</v>
      </c>
      <c r="E10" s="2">
        <v>5</v>
      </c>
      <c r="F10" s="2" t="s">
        <v>49</v>
      </c>
      <c r="G10" s="2" t="s">
        <v>50</v>
      </c>
      <c r="H10" s="2" t="s">
        <v>51</v>
      </c>
      <c r="I10" s="2" t="s">
        <v>52</v>
      </c>
      <c r="J10" s="2" t="s">
        <v>53</v>
      </c>
      <c r="K10" s="2" t="s">
        <v>54</v>
      </c>
      <c r="L10" s="2" t="s">
        <v>55</v>
      </c>
      <c r="M10" s="2" t="s">
        <v>57</v>
      </c>
      <c r="N10" s="2" t="s">
        <v>56</v>
      </c>
      <c r="O10" s="2" t="s">
        <v>58</v>
      </c>
      <c r="P10" s="2"/>
      <c r="Q10" s="2" t="s">
        <v>59</v>
      </c>
      <c r="R10" s="2" t="s">
        <v>60</v>
      </c>
      <c r="S10" s="2"/>
      <c r="T10" s="2" t="s">
        <v>61</v>
      </c>
      <c r="U10" s="2"/>
      <c r="V10" s="2"/>
      <c r="W10" s="2" t="s">
        <v>62</v>
      </c>
      <c r="X10" s="2">
        <v>0</v>
      </c>
      <c r="Y10" s="2" t="s">
        <v>63</v>
      </c>
      <c r="Z10" s="2" t="b">
        <v>0</v>
      </c>
      <c r="AA10" s="2" t="b">
        <v>0</v>
      </c>
      <c r="AE10" s="2"/>
      <c r="AF10" s="2"/>
      <c r="AG10" s="2" t="s">
        <v>48</v>
      </c>
      <c r="AH10" s="2" t="s">
        <v>970</v>
      </c>
      <c r="AI10" s="2">
        <f>COUNTIF(AT10:DE10,"exist")</f>
        <v>2</v>
      </c>
      <c r="AJ10" s="2">
        <f>COUNTIF(AT10:CL10,"exist")</f>
        <v>2</v>
      </c>
      <c r="AK10" s="2">
        <f>COUNTIF(CP10:DE10,"exist")</f>
        <v>0</v>
      </c>
      <c r="AL10" s="2">
        <f>COUNTIF(CH10:CO10,"exist")</f>
        <v>0</v>
      </c>
      <c r="AQ10" t="b">
        <v>0</v>
      </c>
      <c r="AR10" t="b">
        <v>0</v>
      </c>
      <c r="AS10" t="b">
        <v>1</v>
      </c>
      <c r="AT10" s="2" t="s">
        <v>1146</v>
      </c>
      <c r="AU10" s="2" t="s">
        <v>1146</v>
      </c>
      <c r="AV10" s="2" t="s">
        <v>1146</v>
      </c>
      <c r="AW10" s="2" t="s">
        <v>1147</v>
      </c>
      <c r="AX10" s="2" t="s">
        <v>1146</v>
      </c>
      <c r="AY10" s="2" t="s">
        <v>1146</v>
      </c>
      <c r="AZ10" s="2" t="s">
        <v>1146</v>
      </c>
      <c r="BA10" s="2" t="s">
        <v>1146</v>
      </c>
      <c r="BB10" s="2" t="s">
        <v>1146</v>
      </c>
      <c r="BC10" s="2" t="s">
        <v>1146</v>
      </c>
      <c r="BD10" s="2" t="s">
        <v>1146</v>
      </c>
      <c r="BE10" s="2" t="s">
        <v>1146</v>
      </c>
      <c r="BF10" s="2" t="s">
        <v>1146</v>
      </c>
      <c r="BG10" s="2" t="s">
        <v>1146</v>
      </c>
      <c r="BH10" s="2" t="s">
        <v>1146</v>
      </c>
      <c r="BI10" s="2" t="s">
        <v>1146</v>
      </c>
      <c r="BJ10" s="2" t="s">
        <v>1146</v>
      </c>
      <c r="BK10" s="2" t="s">
        <v>1146</v>
      </c>
      <c r="BL10" s="2" t="s">
        <v>1147</v>
      </c>
      <c r="BM10" s="2" t="s">
        <v>1146</v>
      </c>
      <c r="BN10" s="2" t="s">
        <v>1146</v>
      </c>
      <c r="BO10" s="2" t="s">
        <v>1146</v>
      </c>
      <c r="BP10" s="2" t="s">
        <v>1146</v>
      </c>
      <c r="BQ10" s="2" t="s">
        <v>1146</v>
      </c>
      <c r="BR10" s="2" t="s">
        <v>1146</v>
      </c>
      <c r="BS10" s="2" t="s">
        <v>1146</v>
      </c>
      <c r="BT10" s="2" t="s">
        <v>1146</v>
      </c>
      <c r="BU10" s="2" t="s">
        <v>1146</v>
      </c>
      <c r="BV10" s="2" t="s">
        <v>1146</v>
      </c>
      <c r="BW10" s="2" t="s">
        <v>1146</v>
      </c>
      <c r="BX10" s="2" t="s">
        <v>1146</v>
      </c>
      <c r="BY10" s="2" t="s">
        <v>1146</v>
      </c>
      <c r="BZ10" s="2" t="s">
        <v>1146</v>
      </c>
      <c r="CA10" s="2" t="s">
        <v>1146</v>
      </c>
      <c r="CB10" s="2" t="s">
        <v>1146</v>
      </c>
      <c r="CC10" s="2" t="s">
        <v>1146</v>
      </c>
      <c r="CD10" s="2" t="s">
        <v>1146</v>
      </c>
      <c r="CE10" s="2" t="s">
        <v>1146</v>
      </c>
      <c r="CF10" s="2" t="s">
        <v>1146</v>
      </c>
      <c r="CG10" s="2" t="s">
        <v>1146</v>
      </c>
      <c r="CH10" s="2" t="s">
        <v>1146</v>
      </c>
      <c r="CI10" s="2" t="s">
        <v>1146</v>
      </c>
      <c r="CJ10" s="2" t="s">
        <v>1146</v>
      </c>
      <c r="CK10" s="2" t="s">
        <v>1146</v>
      </c>
      <c r="CL10" s="2" t="s">
        <v>1146</v>
      </c>
      <c r="CM10" s="2" t="s">
        <v>1146</v>
      </c>
      <c r="CN10" s="2" t="s">
        <v>1146</v>
      </c>
      <c r="CO10" s="2" t="s">
        <v>1146</v>
      </c>
      <c r="CP10" s="2" t="s">
        <v>1146</v>
      </c>
      <c r="CQ10" s="2" t="s">
        <v>1146</v>
      </c>
      <c r="CR10" s="2" t="s">
        <v>1146</v>
      </c>
      <c r="CS10" s="2" t="s">
        <v>1146</v>
      </c>
      <c r="CT10" s="2" t="s">
        <v>1146</v>
      </c>
      <c r="CU10" s="2" t="s">
        <v>1146</v>
      </c>
      <c r="CV10" s="2" t="s">
        <v>1146</v>
      </c>
      <c r="CW10" s="2" t="s">
        <v>1146</v>
      </c>
      <c r="CX10" s="2" t="s">
        <v>1146</v>
      </c>
      <c r="CY10" s="2" t="s">
        <v>1146</v>
      </c>
      <c r="CZ10" s="2" t="s">
        <v>1146</v>
      </c>
      <c r="DA10" s="2" t="s">
        <v>1146</v>
      </c>
      <c r="DB10" s="2" t="s">
        <v>1146</v>
      </c>
      <c r="DC10" s="2" t="s">
        <v>1146</v>
      </c>
      <c r="DD10" s="2" t="s">
        <v>1146</v>
      </c>
      <c r="DE10" s="2" t="s">
        <v>1146</v>
      </c>
      <c r="DF10" s="2" t="s">
        <v>1146</v>
      </c>
      <c r="DG10" s="2" t="s">
        <v>1146</v>
      </c>
    </row>
  </sheetData>
  <autoFilter ref="A1:DJ10" xr:uid="{00000000-0009-0000-0000-000002000000}">
    <sortState xmlns:xlrd2="http://schemas.microsoft.com/office/spreadsheetml/2017/richdata2" ref="A2:DJ10">
      <sortCondition ref="A1:A10"/>
    </sortState>
  </autoFilter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Q1000"/>
  <sheetViews>
    <sheetView workbookViewId="0"/>
  </sheetViews>
  <sheetFormatPr defaultColWidth="12.5703125" defaultRowHeight="15" customHeight="1" x14ac:dyDescent="0.25"/>
  <cols>
    <col min="1" max="1" width="12.5703125" customWidth="1"/>
    <col min="2" max="2" width="15.5703125" customWidth="1"/>
    <col min="3" max="6" width="12.5703125" customWidth="1"/>
  </cols>
  <sheetData>
    <row r="1" spans="1:43" x14ac:dyDescent="0.25">
      <c r="A1" s="16" t="s">
        <v>1159</v>
      </c>
      <c r="B1" s="16" t="s">
        <v>0</v>
      </c>
      <c r="C1" s="1" t="s">
        <v>1</v>
      </c>
      <c r="D1" s="16" t="s">
        <v>2</v>
      </c>
      <c r="E1" s="16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6" t="s">
        <v>9</v>
      </c>
      <c r="L1" s="16" t="s">
        <v>10</v>
      </c>
      <c r="M1" s="16" t="s">
        <v>13</v>
      </c>
      <c r="N1" s="16" t="s">
        <v>12</v>
      </c>
      <c r="O1" s="16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26</v>
      </c>
      <c r="AA1" s="9" t="s">
        <v>27</v>
      </c>
      <c r="AB1" s="9" t="s">
        <v>28</v>
      </c>
      <c r="AC1" s="9" t="s">
        <v>29</v>
      </c>
      <c r="AD1" s="9" t="s">
        <v>30</v>
      </c>
      <c r="AE1" s="9" t="s">
        <v>31</v>
      </c>
      <c r="AF1" s="9" t="s">
        <v>32</v>
      </c>
      <c r="AG1" s="9" t="s">
        <v>33</v>
      </c>
      <c r="AH1" s="9" t="s">
        <v>34</v>
      </c>
      <c r="AI1" s="16" t="s">
        <v>938</v>
      </c>
      <c r="AJ1" s="16" t="s">
        <v>939</v>
      </c>
      <c r="AK1" s="16" t="s">
        <v>940</v>
      </c>
      <c r="AL1" s="1" t="s">
        <v>941</v>
      </c>
      <c r="AM1" s="1" t="s">
        <v>942</v>
      </c>
      <c r="AN1" s="16" t="s">
        <v>1160</v>
      </c>
      <c r="AO1" s="1" t="s">
        <v>44</v>
      </c>
      <c r="AP1" s="1" t="s">
        <v>45</v>
      </c>
      <c r="AQ1" s="1" t="s">
        <v>46</v>
      </c>
    </row>
    <row r="2" spans="1:43" ht="15.75" customHeight="1" x14ac:dyDescent="0.25">
      <c r="A2" s="2" t="s">
        <v>1161</v>
      </c>
      <c r="B2" s="2" t="s">
        <v>1162</v>
      </c>
      <c r="C2" s="2" t="s">
        <v>1163</v>
      </c>
      <c r="D2" s="3">
        <v>45706</v>
      </c>
      <c r="E2" s="4" t="s">
        <v>1164</v>
      </c>
      <c r="F2" s="2" t="s">
        <v>1165</v>
      </c>
      <c r="G2" s="2" t="s">
        <v>1166</v>
      </c>
      <c r="H2" s="2" t="s">
        <v>83</v>
      </c>
      <c r="I2" s="2" t="s">
        <v>1167</v>
      </c>
      <c r="J2" s="2" t="s">
        <v>53</v>
      </c>
      <c r="K2" s="2" t="s">
        <v>774</v>
      </c>
      <c r="L2" s="2" t="s">
        <v>775</v>
      </c>
      <c r="M2" s="2" t="s">
        <v>159</v>
      </c>
      <c r="N2" s="2" t="s">
        <v>159</v>
      </c>
      <c r="O2" s="2" t="s">
        <v>160</v>
      </c>
      <c r="Q2" s="2" t="s">
        <v>149</v>
      </c>
      <c r="R2" s="2" t="s">
        <v>150</v>
      </c>
      <c r="T2" s="2" t="s">
        <v>113</v>
      </c>
      <c r="V2" s="2" t="s">
        <v>776</v>
      </c>
      <c r="W2" s="2" t="s">
        <v>1168</v>
      </c>
      <c r="X2" s="2">
        <v>2070</v>
      </c>
      <c r="Y2" s="2" t="s">
        <v>73</v>
      </c>
      <c r="Z2" s="2" t="b">
        <v>0</v>
      </c>
      <c r="AA2" s="2" t="b">
        <v>0</v>
      </c>
      <c r="AG2" s="2" t="s">
        <v>1163</v>
      </c>
      <c r="AH2" s="2" t="s">
        <v>970</v>
      </c>
      <c r="AI2" s="2" t="s">
        <v>945</v>
      </c>
      <c r="AJ2" s="2" t="s">
        <v>946</v>
      </c>
      <c r="AK2" s="2" t="s">
        <v>955</v>
      </c>
      <c r="AL2" s="2">
        <v>40</v>
      </c>
      <c r="AM2" s="2">
        <v>50000</v>
      </c>
    </row>
    <row r="3" spans="1:43" ht="15.75" customHeight="1" x14ac:dyDescent="0.25">
      <c r="A3" s="2" t="s">
        <v>1169</v>
      </c>
      <c r="B3" s="2" t="s">
        <v>1170</v>
      </c>
      <c r="C3" s="2" t="s">
        <v>1171</v>
      </c>
      <c r="D3" s="3">
        <v>45706</v>
      </c>
      <c r="E3" s="4" t="s">
        <v>1164</v>
      </c>
      <c r="F3" s="2" t="s">
        <v>1165</v>
      </c>
      <c r="G3" s="2" t="s">
        <v>1166</v>
      </c>
      <c r="H3" s="2" t="s">
        <v>83</v>
      </c>
      <c r="I3" s="2" t="s">
        <v>1167</v>
      </c>
      <c r="J3" s="2" t="s">
        <v>53</v>
      </c>
      <c r="K3" s="2" t="s">
        <v>481</v>
      </c>
      <c r="L3" s="2" t="s">
        <v>482</v>
      </c>
      <c r="M3" s="2" t="s">
        <v>159</v>
      </c>
      <c r="N3" s="2" t="s">
        <v>159</v>
      </c>
      <c r="O3" s="2" t="s">
        <v>160</v>
      </c>
      <c r="Q3" s="2" t="s">
        <v>149</v>
      </c>
      <c r="R3" s="2" t="s">
        <v>150</v>
      </c>
      <c r="T3" s="2" t="s">
        <v>113</v>
      </c>
      <c r="V3" s="2" t="s">
        <v>483</v>
      </c>
      <c r="W3" s="2" t="s">
        <v>1172</v>
      </c>
      <c r="X3" s="2">
        <v>2876</v>
      </c>
      <c r="Y3" s="2" t="s">
        <v>73</v>
      </c>
      <c r="Z3" s="2" t="b">
        <v>0</v>
      </c>
      <c r="AA3" s="2" t="b">
        <v>0</v>
      </c>
      <c r="AG3" s="2" t="s">
        <v>1171</v>
      </c>
      <c r="AH3" s="2" t="s">
        <v>970</v>
      </c>
      <c r="AI3" s="2" t="s">
        <v>945</v>
      </c>
      <c r="AJ3" s="2" t="s">
        <v>946</v>
      </c>
      <c r="AK3" s="2" t="s">
        <v>960</v>
      </c>
      <c r="AL3" s="2">
        <v>10</v>
      </c>
      <c r="AM3" s="2">
        <v>12500</v>
      </c>
    </row>
    <row r="4" spans="1:43" ht="15.75" customHeight="1" x14ac:dyDescent="0.25">
      <c r="A4" s="2" t="s">
        <v>1173</v>
      </c>
      <c r="B4" s="2" t="s">
        <v>1170</v>
      </c>
      <c r="C4" s="2" t="s">
        <v>1171</v>
      </c>
      <c r="D4" s="3">
        <v>45706</v>
      </c>
      <c r="E4" s="4" t="s">
        <v>1164</v>
      </c>
      <c r="F4" s="2" t="s">
        <v>1165</v>
      </c>
      <c r="G4" s="2" t="s">
        <v>1166</v>
      </c>
      <c r="H4" s="2" t="s">
        <v>83</v>
      </c>
      <c r="I4" s="2" t="s">
        <v>1167</v>
      </c>
      <c r="J4" s="2" t="s">
        <v>53</v>
      </c>
      <c r="K4" s="2" t="s">
        <v>481</v>
      </c>
      <c r="L4" s="2" t="s">
        <v>482</v>
      </c>
      <c r="M4" s="2" t="s">
        <v>159</v>
      </c>
      <c r="N4" s="2" t="s">
        <v>159</v>
      </c>
      <c r="O4" s="2" t="s">
        <v>160</v>
      </c>
      <c r="Q4" s="2" t="s">
        <v>149</v>
      </c>
      <c r="R4" s="2" t="s">
        <v>150</v>
      </c>
      <c r="T4" s="2" t="s">
        <v>113</v>
      </c>
      <c r="V4" s="2" t="s">
        <v>483</v>
      </c>
      <c r="W4" s="2" t="s">
        <v>1172</v>
      </c>
      <c r="X4" s="2">
        <v>2876</v>
      </c>
      <c r="Y4" s="2" t="s">
        <v>73</v>
      </c>
      <c r="Z4" s="2" t="b">
        <v>0</v>
      </c>
      <c r="AA4" s="2" t="b">
        <v>0</v>
      </c>
      <c r="AG4" s="6">
        <v>37020</v>
      </c>
      <c r="AH4" s="2" t="s">
        <v>398</v>
      </c>
      <c r="AI4" s="2" t="s">
        <v>945</v>
      </c>
      <c r="AJ4" s="2" t="s">
        <v>946</v>
      </c>
      <c r="AK4" s="2" t="s">
        <v>967</v>
      </c>
      <c r="AL4" s="2">
        <v>20</v>
      </c>
      <c r="AM4" s="2">
        <v>25000</v>
      </c>
      <c r="AN4" s="2">
        <v>0</v>
      </c>
      <c r="AO4" s="2"/>
      <c r="AP4" s="2"/>
      <c r="AQ4" s="2"/>
    </row>
    <row r="5" spans="1:43" ht="15.75" customHeight="1" x14ac:dyDescent="0.25">
      <c r="A5" s="2" t="s">
        <v>1174</v>
      </c>
      <c r="B5" s="2" t="s">
        <v>1170</v>
      </c>
      <c r="C5" s="2" t="s">
        <v>1171</v>
      </c>
      <c r="D5" s="3">
        <v>45706</v>
      </c>
      <c r="E5" s="4" t="s">
        <v>1164</v>
      </c>
      <c r="F5" s="2" t="s">
        <v>1165</v>
      </c>
      <c r="G5" s="2" t="s">
        <v>1166</v>
      </c>
      <c r="H5" s="2" t="s">
        <v>83</v>
      </c>
      <c r="I5" s="2" t="s">
        <v>1167</v>
      </c>
      <c r="J5" s="2" t="s">
        <v>53</v>
      </c>
      <c r="K5" s="2" t="s">
        <v>481</v>
      </c>
      <c r="L5" s="2" t="s">
        <v>482</v>
      </c>
      <c r="M5" s="2" t="s">
        <v>159</v>
      </c>
      <c r="N5" s="2" t="s">
        <v>159</v>
      </c>
      <c r="O5" s="2" t="s">
        <v>160</v>
      </c>
      <c r="Q5" s="2" t="s">
        <v>149</v>
      </c>
      <c r="R5" s="2" t="s">
        <v>150</v>
      </c>
      <c r="T5" s="2" t="s">
        <v>113</v>
      </c>
      <c r="V5" s="2" t="s">
        <v>483</v>
      </c>
      <c r="W5" s="2" t="s">
        <v>1172</v>
      </c>
      <c r="X5" s="2">
        <v>2876</v>
      </c>
      <c r="Y5" s="2" t="s">
        <v>73</v>
      </c>
      <c r="Z5" s="2" t="b">
        <v>0</v>
      </c>
      <c r="AA5" s="2" t="b">
        <v>0</v>
      </c>
      <c r="AG5" s="6">
        <v>15409</v>
      </c>
      <c r="AH5" s="5">
        <v>36610</v>
      </c>
      <c r="AI5" s="2" t="s">
        <v>945</v>
      </c>
      <c r="AJ5" s="2" t="s">
        <v>946</v>
      </c>
      <c r="AK5" s="2" t="s">
        <v>958</v>
      </c>
      <c r="AL5" s="2">
        <v>20</v>
      </c>
      <c r="AM5" s="2">
        <v>25000</v>
      </c>
    </row>
    <row r="6" spans="1:43" ht="15.75" customHeight="1" x14ac:dyDescent="0.25">
      <c r="A6" s="2" t="s">
        <v>1175</v>
      </c>
      <c r="B6" s="2" t="s">
        <v>1170</v>
      </c>
      <c r="C6" s="2" t="s">
        <v>1171</v>
      </c>
      <c r="D6" s="3">
        <v>45706</v>
      </c>
      <c r="E6" s="4" t="s">
        <v>1164</v>
      </c>
      <c r="F6" s="2" t="s">
        <v>1165</v>
      </c>
      <c r="G6" s="2" t="s">
        <v>1166</v>
      </c>
      <c r="H6" s="2" t="s">
        <v>83</v>
      </c>
      <c r="I6" s="2" t="s">
        <v>1167</v>
      </c>
      <c r="J6" s="2" t="s">
        <v>53</v>
      </c>
      <c r="K6" s="2" t="s">
        <v>481</v>
      </c>
      <c r="L6" s="2" t="s">
        <v>482</v>
      </c>
      <c r="M6" s="2" t="s">
        <v>159</v>
      </c>
      <c r="N6" s="2" t="s">
        <v>159</v>
      </c>
      <c r="O6" s="2" t="s">
        <v>160</v>
      </c>
      <c r="Q6" s="2" t="s">
        <v>149</v>
      </c>
      <c r="R6" s="2" t="s">
        <v>150</v>
      </c>
      <c r="T6" s="2" t="s">
        <v>113</v>
      </c>
      <c r="V6" s="2" t="s">
        <v>483</v>
      </c>
      <c r="W6" s="2" t="s">
        <v>1172</v>
      </c>
      <c r="X6" s="2">
        <v>2876</v>
      </c>
      <c r="Y6" s="2" t="s">
        <v>73</v>
      </c>
      <c r="Z6" s="2" t="b">
        <v>0</v>
      </c>
      <c r="AA6" s="2" t="b">
        <v>0</v>
      </c>
      <c r="AG6" s="6">
        <v>14285</v>
      </c>
      <c r="AH6" s="5">
        <v>36578</v>
      </c>
      <c r="AI6" s="2" t="s">
        <v>945</v>
      </c>
      <c r="AJ6" s="2" t="s">
        <v>946</v>
      </c>
      <c r="AK6" s="2" t="s">
        <v>975</v>
      </c>
      <c r="AL6" s="2">
        <v>10</v>
      </c>
      <c r="AM6" s="2">
        <v>12500</v>
      </c>
    </row>
    <row r="7" spans="1:43" ht="15.75" customHeight="1" x14ac:dyDescent="0.25">
      <c r="A7" s="2" t="s">
        <v>1176</v>
      </c>
      <c r="B7" s="2" t="s">
        <v>1170</v>
      </c>
      <c r="C7" s="2" t="s">
        <v>1171</v>
      </c>
      <c r="D7" s="3">
        <v>45706</v>
      </c>
      <c r="E7" s="4" t="s">
        <v>1164</v>
      </c>
      <c r="F7" s="2" t="s">
        <v>1165</v>
      </c>
      <c r="G7" s="2" t="s">
        <v>1166</v>
      </c>
      <c r="H7" s="2" t="s">
        <v>83</v>
      </c>
      <c r="I7" s="2" t="s">
        <v>1167</v>
      </c>
      <c r="J7" s="2" t="s">
        <v>53</v>
      </c>
      <c r="K7" s="2" t="s">
        <v>481</v>
      </c>
      <c r="L7" s="2" t="s">
        <v>482</v>
      </c>
      <c r="M7" s="2" t="s">
        <v>159</v>
      </c>
      <c r="N7" s="2" t="s">
        <v>159</v>
      </c>
      <c r="O7" s="2" t="s">
        <v>160</v>
      </c>
      <c r="Q7" s="2" t="s">
        <v>149</v>
      </c>
      <c r="R7" s="2" t="s">
        <v>150</v>
      </c>
      <c r="T7" s="2" t="s">
        <v>113</v>
      </c>
      <c r="V7" s="2" t="s">
        <v>483</v>
      </c>
      <c r="W7" s="2" t="s">
        <v>1172</v>
      </c>
      <c r="X7" s="2">
        <v>2876</v>
      </c>
      <c r="Y7" s="2" t="s">
        <v>73</v>
      </c>
      <c r="Z7" s="2" t="b">
        <v>0</v>
      </c>
      <c r="AA7" s="2" t="b">
        <v>0</v>
      </c>
      <c r="AG7" s="6">
        <v>40611</v>
      </c>
      <c r="AH7" s="2" t="s">
        <v>397</v>
      </c>
      <c r="AI7" s="2" t="s">
        <v>945</v>
      </c>
      <c r="AJ7" s="2" t="s">
        <v>946</v>
      </c>
      <c r="AK7" s="2" t="s">
        <v>947</v>
      </c>
      <c r="AL7" s="2">
        <v>10</v>
      </c>
      <c r="AM7" s="2">
        <v>12500</v>
      </c>
    </row>
    <row r="8" spans="1:43" ht="15.75" customHeight="1" x14ac:dyDescent="0.25">
      <c r="A8" s="2" t="s">
        <v>1177</v>
      </c>
      <c r="B8" s="2" t="s">
        <v>1170</v>
      </c>
      <c r="C8" s="2" t="s">
        <v>1171</v>
      </c>
      <c r="D8" s="3">
        <v>45706</v>
      </c>
      <c r="E8" s="4" t="s">
        <v>1164</v>
      </c>
      <c r="F8" s="2" t="s">
        <v>1165</v>
      </c>
      <c r="G8" s="2" t="s">
        <v>1166</v>
      </c>
      <c r="H8" s="2" t="s">
        <v>83</v>
      </c>
      <c r="I8" s="2" t="s">
        <v>1167</v>
      </c>
      <c r="J8" s="2" t="s">
        <v>53</v>
      </c>
      <c r="K8" s="2" t="s">
        <v>481</v>
      </c>
      <c r="L8" s="2" t="s">
        <v>482</v>
      </c>
      <c r="M8" s="2" t="s">
        <v>159</v>
      </c>
      <c r="N8" s="2" t="s">
        <v>159</v>
      </c>
      <c r="O8" s="2" t="s">
        <v>160</v>
      </c>
      <c r="Q8" s="2" t="s">
        <v>149</v>
      </c>
      <c r="R8" s="2" t="s">
        <v>150</v>
      </c>
      <c r="T8" s="2" t="s">
        <v>113</v>
      </c>
      <c r="V8" s="2" t="s">
        <v>483</v>
      </c>
      <c r="W8" s="2" t="s">
        <v>1172</v>
      </c>
      <c r="X8" s="2">
        <v>2876</v>
      </c>
      <c r="Y8" s="2" t="s">
        <v>73</v>
      </c>
      <c r="Z8" s="2" t="b">
        <v>0</v>
      </c>
      <c r="AA8" s="2" t="b">
        <v>0</v>
      </c>
      <c r="AG8" s="6">
        <v>45391</v>
      </c>
      <c r="AH8" s="5">
        <v>36623</v>
      </c>
      <c r="AI8" s="2" t="s">
        <v>945</v>
      </c>
      <c r="AJ8" s="2" t="s">
        <v>946</v>
      </c>
      <c r="AK8" s="2" t="s">
        <v>1008</v>
      </c>
      <c r="AL8" s="2">
        <v>20</v>
      </c>
      <c r="AM8" s="2">
        <v>25000</v>
      </c>
    </row>
    <row r="9" spans="1:43" ht="15.75" customHeight="1" x14ac:dyDescent="0.25">
      <c r="A9" s="2" t="s">
        <v>1178</v>
      </c>
      <c r="B9" s="2" t="s">
        <v>1170</v>
      </c>
      <c r="C9" s="2" t="s">
        <v>1171</v>
      </c>
      <c r="D9" s="3">
        <v>45706</v>
      </c>
      <c r="E9" s="4" t="s">
        <v>1164</v>
      </c>
      <c r="F9" s="2" t="s">
        <v>1165</v>
      </c>
      <c r="G9" s="2" t="s">
        <v>1166</v>
      </c>
      <c r="H9" s="2" t="s">
        <v>83</v>
      </c>
      <c r="I9" s="2" t="s">
        <v>1167</v>
      </c>
      <c r="J9" s="2" t="s">
        <v>53</v>
      </c>
      <c r="K9" s="2" t="s">
        <v>481</v>
      </c>
      <c r="L9" s="2" t="s">
        <v>482</v>
      </c>
      <c r="M9" s="2" t="s">
        <v>159</v>
      </c>
      <c r="N9" s="2" t="s">
        <v>159</v>
      </c>
      <c r="O9" s="2" t="s">
        <v>160</v>
      </c>
      <c r="Q9" s="2" t="s">
        <v>149</v>
      </c>
      <c r="R9" s="2" t="s">
        <v>150</v>
      </c>
      <c r="T9" s="2" t="s">
        <v>113</v>
      </c>
      <c r="V9" s="2" t="s">
        <v>483</v>
      </c>
      <c r="W9" s="2" t="s">
        <v>1172</v>
      </c>
      <c r="X9" s="2">
        <v>2876</v>
      </c>
      <c r="Y9" s="2" t="s">
        <v>73</v>
      </c>
      <c r="Z9" s="2" t="b">
        <v>0</v>
      </c>
      <c r="AA9" s="2" t="b">
        <v>0</v>
      </c>
      <c r="AG9" s="6">
        <v>20098</v>
      </c>
      <c r="AH9" s="2" t="s">
        <v>156</v>
      </c>
      <c r="AI9" s="2" t="s">
        <v>945</v>
      </c>
      <c r="AJ9" s="2" t="s">
        <v>946</v>
      </c>
      <c r="AK9" s="2" t="s">
        <v>955</v>
      </c>
      <c r="AL9" s="2">
        <v>20</v>
      </c>
      <c r="AM9" s="2">
        <v>25000</v>
      </c>
    </row>
    <row r="10" spans="1:43" ht="15.75" customHeight="1" x14ac:dyDescent="0.25">
      <c r="A10" s="2" t="s">
        <v>1179</v>
      </c>
      <c r="B10" s="2" t="s">
        <v>1180</v>
      </c>
      <c r="C10" s="6">
        <v>13371</v>
      </c>
      <c r="D10" s="3">
        <v>45706</v>
      </c>
      <c r="E10" s="4" t="s">
        <v>1164</v>
      </c>
      <c r="F10" s="2" t="s">
        <v>1165</v>
      </c>
      <c r="G10" s="2" t="s">
        <v>1166</v>
      </c>
      <c r="H10" s="2" t="s">
        <v>83</v>
      </c>
      <c r="I10" s="2" t="s">
        <v>1167</v>
      </c>
      <c r="J10" s="2" t="s">
        <v>53</v>
      </c>
      <c r="K10" s="2" t="s">
        <v>1181</v>
      </c>
      <c r="L10" s="2" t="s">
        <v>1182</v>
      </c>
      <c r="M10" s="2" t="s">
        <v>159</v>
      </c>
      <c r="N10" s="2" t="s">
        <v>159</v>
      </c>
      <c r="O10" s="2" t="s">
        <v>160</v>
      </c>
      <c r="Q10" s="2" t="s">
        <v>149</v>
      </c>
      <c r="R10" s="2" t="s">
        <v>150</v>
      </c>
      <c r="T10" s="2" t="s">
        <v>113</v>
      </c>
      <c r="U10" s="2" t="s">
        <v>236</v>
      </c>
      <c r="W10" s="2" t="s">
        <v>1183</v>
      </c>
      <c r="X10" s="2">
        <v>12797468</v>
      </c>
      <c r="Y10" s="2" t="s">
        <v>73</v>
      </c>
      <c r="Z10" s="2" t="b">
        <v>0</v>
      </c>
      <c r="AA10" s="2" t="b">
        <v>1</v>
      </c>
      <c r="AG10" s="6">
        <v>16750</v>
      </c>
      <c r="AH10" s="5">
        <v>36594</v>
      </c>
      <c r="AI10" s="2" t="s">
        <v>945</v>
      </c>
      <c r="AJ10" s="2" t="s">
        <v>946</v>
      </c>
      <c r="AK10" s="2" t="s">
        <v>956</v>
      </c>
      <c r="AL10" s="2">
        <v>20</v>
      </c>
      <c r="AM10" s="2">
        <v>25000</v>
      </c>
    </row>
    <row r="11" spans="1:43" ht="15.75" customHeight="1" x14ac:dyDescent="0.25">
      <c r="A11" s="2" t="s">
        <v>1184</v>
      </c>
      <c r="B11" s="2" t="s">
        <v>1180</v>
      </c>
      <c r="C11" s="6">
        <v>13371</v>
      </c>
      <c r="D11" s="3">
        <v>45706</v>
      </c>
      <c r="E11" s="4" t="s">
        <v>1164</v>
      </c>
      <c r="F11" s="2" t="s">
        <v>1165</v>
      </c>
      <c r="G11" s="2" t="s">
        <v>1166</v>
      </c>
      <c r="H11" s="2" t="s">
        <v>83</v>
      </c>
      <c r="I11" s="2" t="s">
        <v>1167</v>
      </c>
      <c r="J11" s="2" t="s">
        <v>53</v>
      </c>
      <c r="K11" s="2" t="s">
        <v>1181</v>
      </c>
      <c r="L11" s="2" t="s">
        <v>1182</v>
      </c>
      <c r="M11" s="2" t="s">
        <v>159</v>
      </c>
      <c r="N11" s="2" t="s">
        <v>159</v>
      </c>
      <c r="O11" s="2" t="s">
        <v>160</v>
      </c>
      <c r="Q11" s="2" t="s">
        <v>149</v>
      </c>
      <c r="R11" s="2" t="s">
        <v>150</v>
      </c>
      <c r="T11" s="2" t="s">
        <v>113</v>
      </c>
      <c r="U11" s="2" t="s">
        <v>236</v>
      </c>
      <c r="W11" s="2" t="s">
        <v>1183</v>
      </c>
      <c r="X11" s="2">
        <v>12797468</v>
      </c>
      <c r="Y11" s="2" t="s">
        <v>73</v>
      </c>
      <c r="Z11" s="2" t="b">
        <v>0</v>
      </c>
      <c r="AA11" s="2" t="b">
        <v>1</v>
      </c>
      <c r="AG11" s="6">
        <v>40886</v>
      </c>
      <c r="AH11" s="2" t="s">
        <v>423</v>
      </c>
      <c r="AI11" s="2" t="s">
        <v>945</v>
      </c>
      <c r="AJ11" s="2" t="s">
        <v>946</v>
      </c>
      <c r="AK11" s="2" t="s">
        <v>955</v>
      </c>
      <c r="AL11" s="2">
        <v>20</v>
      </c>
      <c r="AM11" s="2">
        <v>25000</v>
      </c>
    </row>
    <row r="12" spans="1:43" ht="15.75" customHeight="1" x14ac:dyDescent="0.25">
      <c r="A12" s="2" t="s">
        <v>1185</v>
      </c>
      <c r="B12" s="2" t="s">
        <v>1186</v>
      </c>
      <c r="C12" s="2" t="s">
        <v>1187</v>
      </c>
      <c r="D12" s="3">
        <v>45706</v>
      </c>
      <c r="E12" s="4" t="s">
        <v>1164</v>
      </c>
      <c r="F12" s="2" t="s">
        <v>1165</v>
      </c>
      <c r="G12" s="2" t="s">
        <v>1166</v>
      </c>
      <c r="H12" s="2" t="s">
        <v>83</v>
      </c>
      <c r="I12" s="2" t="s">
        <v>1167</v>
      </c>
      <c r="J12" s="2" t="s">
        <v>53</v>
      </c>
      <c r="K12" s="2" t="s">
        <v>790</v>
      </c>
      <c r="L12" s="2" t="s">
        <v>791</v>
      </c>
      <c r="M12" s="2" t="s">
        <v>159</v>
      </c>
      <c r="N12" s="2" t="s">
        <v>159</v>
      </c>
      <c r="O12" s="2" t="s">
        <v>160</v>
      </c>
      <c r="Q12" s="2" t="s">
        <v>174</v>
      </c>
      <c r="R12" s="2" t="s">
        <v>150</v>
      </c>
      <c r="T12" s="2" t="s">
        <v>113</v>
      </c>
      <c r="V12" s="2" t="s">
        <v>792</v>
      </c>
      <c r="W12" s="2" t="s">
        <v>1188</v>
      </c>
      <c r="X12" s="2">
        <v>2070</v>
      </c>
      <c r="Y12" s="2" t="s">
        <v>73</v>
      </c>
      <c r="Z12" s="2" t="b">
        <v>0</v>
      </c>
      <c r="AA12" s="2" t="b">
        <v>1</v>
      </c>
      <c r="AG12" s="2" t="s">
        <v>1189</v>
      </c>
      <c r="AH12" s="5">
        <v>36530</v>
      </c>
      <c r="AI12" s="2" t="s">
        <v>945</v>
      </c>
      <c r="AJ12" s="2" t="s">
        <v>946</v>
      </c>
      <c r="AK12" s="2" t="s">
        <v>955</v>
      </c>
      <c r="AL12" s="2">
        <v>40</v>
      </c>
      <c r="AM12" s="2">
        <v>50000</v>
      </c>
    </row>
    <row r="13" spans="1:43" ht="15.75" customHeight="1" x14ac:dyDescent="0.25">
      <c r="A13" s="2" t="s">
        <v>1190</v>
      </c>
      <c r="B13" s="2" t="s">
        <v>1186</v>
      </c>
      <c r="C13" s="2" t="s">
        <v>1187</v>
      </c>
      <c r="D13" s="3">
        <v>45706</v>
      </c>
      <c r="E13" s="4" t="s">
        <v>1164</v>
      </c>
      <c r="F13" s="2" t="s">
        <v>1165</v>
      </c>
      <c r="G13" s="2" t="s">
        <v>1166</v>
      </c>
      <c r="H13" s="2" t="s">
        <v>83</v>
      </c>
      <c r="I13" s="2" t="s">
        <v>1167</v>
      </c>
      <c r="J13" s="2" t="s">
        <v>53</v>
      </c>
      <c r="K13" s="2" t="s">
        <v>790</v>
      </c>
      <c r="L13" s="2" t="s">
        <v>791</v>
      </c>
      <c r="M13" s="2" t="s">
        <v>159</v>
      </c>
      <c r="N13" s="2" t="s">
        <v>159</v>
      </c>
      <c r="O13" s="2" t="s">
        <v>160</v>
      </c>
      <c r="Q13" s="2" t="s">
        <v>174</v>
      </c>
      <c r="R13" s="2" t="s">
        <v>150</v>
      </c>
      <c r="T13" s="2" t="s">
        <v>113</v>
      </c>
      <c r="V13" s="2" t="s">
        <v>792</v>
      </c>
      <c r="W13" s="2" t="s">
        <v>1188</v>
      </c>
      <c r="X13" s="2">
        <v>2070</v>
      </c>
      <c r="Y13" s="2" t="s">
        <v>73</v>
      </c>
      <c r="Z13" s="2" t="b">
        <v>0</v>
      </c>
      <c r="AA13" s="2" t="b">
        <v>1</v>
      </c>
      <c r="AG13" s="2" t="s">
        <v>1099</v>
      </c>
      <c r="AH13" s="5">
        <v>36552</v>
      </c>
      <c r="AI13" s="2" t="s">
        <v>945</v>
      </c>
      <c r="AJ13" s="2" t="s">
        <v>946</v>
      </c>
      <c r="AK13" s="2" t="s">
        <v>968</v>
      </c>
      <c r="AL13" s="2">
        <v>20</v>
      </c>
      <c r="AM13" s="2">
        <v>25000</v>
      </c>
    </row>
    <row r="14" spans="1:43" ht="15.75" customHeight="1" x14ac:dyDescent="0.25">
      <c r="A14" s="2" t="s">
        <v>1191</v>
      </c>
      <c r="B14" s="2" t="s">
        <v>1186</v>
      </c>
      <c r="C14" s="2" t="s">
        <v>1187</v>
      </c>
      <c r="D14" s="3">
        <v>45706</v>
      </c>
      <c r="E14" s="4" t="s">
        <v>1164</v>
      </c>
      <c r="F14" s="2" t="s">
        <v>1165</v>
      </c>
      <c r="G14" s="2" t="s">
        <v>1166</v>
      </c>
      <c r="H14" s="2" t="s">
        <v>83</v>
      </c>
      <c r="I14" s="2" t="s">
        <v>1167</v>
      </c>
      <c r="J14" s="2" t="s">
        <v>53</v>
      </c>
      <c r="K14" s="2" t="s">
        <v>790</v>
      </c>
      <c r="L14" s="2" t="s">
        <v>791</v>
      </c>
      <c r="M14" s="2" t="s">
        <v>159</v>
      </c>
      <c r="N14" s="2" t="s">
        <v>159</v>
      </c>
      <c r="O14" s="2" t="s">
        <v>160</v>
      </c>
      <c r="Q14" s="2" t="s">
        <v>174</v>
      </c>
      <c r="R14" s="2" t="s">
        <v>150</v>
      </c>
      <c r="T14" s="2" t="s">
        <v>113</v>
      </c>
      <c r="V14" s="2" t="s">
        <v>792</v>
      </c>
      <c r="W14" s="2" t="s">
        <v>1188</v>
      </c>
      <c r="X14" s="2">
        <v>2070</v>
      </c>
      <c r="Y14" s="2" t="s">
        <v>73</v>
      </c>
      <c r="Z14" s="2" t="b">
        <v>0</v>
      </c>
      <c r="AA14" s="2" t="b">
        <v>1</v>
      </c>
      <c r="AG14" s="2" t="s">
        <v>1187</v>
      </c>
      <c r="AH14" s="2" t="s">
        <v>970</v>
      </c>
      <c r="AI14" s="2" t="s">
        <v>945</v>
      </c>
      <c r="AJ14" s="2" t="s">
        <v>946</v>
      </c>
      <c r="AK14" s="2" t="s">
        <v>956</v>
      </c>
      <c r="AL14" s="2">
        <v>10</v>
      </c>
      <c r="AM14" s="2">
        <v>12500</v>
      </c>
    </row>
    <row r="15" spans="1:43" ht="15.75" customHeight="1" x14ac:dyDescent="0.25">
      <c r="A15" s="2" t="s">
        <v>1192</v>
      </c>
      <c r="B15" s="2" t="s">
        <v>1186</v>
      </c>
      <c r="C15" s="2" t="s">
        <v>1187</v>
      </c>
      <c r="D15" s="3">
        <v>45706</v>
      </c>
      <c r="E15" s="4" t="s">
        <v>1164</v>
      </c>
      <c r="F15" s="2" t="s">
        <v>1165</v>
      </c>
      <c r="G15" s="2" t="s">
        <v>1166</v>
      </c>
      <c r="H15" s="2" t="s">
        <v>83</v>
      </c>
      <c r="I15" s="2" t="s">
        <v>1167</v>
      </c>
      <c r="J15" s="2" t="s">
        <v>53</v>
      </c>
      <c r="K15" s="2" t="s">
        <v>790</v>
      </c>
      <c r="L15" s="2" t="s">
        <v>791</v>
      </c>
      <c r="M15" s="2" t="s">
        <v>159</v>
      </c>
      <c r="N15" s="2" t="s">
        <v>159</v>
      </c>
      <c r="O15" s="2" t="s">
        <v>160</v>
      </c>
      <c r="Q15" s="2" t="s">
        <v>174</v>
      </c>
      <c r="R15" s="2" t="s">
        <v>150</v>
      </c>
      <c r="T15" s="2" t="s">
        <v>113</v>
      </c>
      <c r="V15" s="2" t="s">
        <v>792</v>
      </c>
      <c r="W15" s="2" t="s">
        <v>1188</v>
      </c>
      <c r="X15" s="2">
        <v>2070</v>
      </c>
      <c r="Y15" s="2" t="s">
        <v>73</v>
      </c>
      <c r="Z15" s="2" t="b">
        <v>0</v>
      </c>
      <c r="AA15" s="2" t="b">
        <v>1</v>
      </c>
      <c r="AG15" s="2" t="s">
        <v>191</v>
      </c>
      <c r="AH15" s="2" t="s">
        <v>224</v>
      </c>
      <c r="AI15" s="2" t="s">
        <v>945</v>
      </c>
      <c r="AJ15" s="2" t="s">
        <v>946</v>
      </c>
      <c r="AK15" s="2" t="s">
        <v>980</v>
      </c>
      <c r="AL15" s="2">
        <v>20</v>
      </c>
      <c r="AM15" s="2">
        <v>25000</v>
      </c>
    </row>
    <row r="16" spans="1:43" ht="15.75" customHeight="1" x14ac:dyDescent="0.25">
      <c r="A16" s="2" t="s">
        <v>1193</v>
      </c>
      <c r="B16" s="2" t="s">
        <v>1186</v>
      </c>
      <c r="C16" s="2" t="s">
        <v>1187</v>
      </c>
      <c r="D16" s="3">
        <v>45706</v>
      </c>
      <c r="E16" s="4" t="s">
        <v>1164</v>
      </c>
      <c r="F16" s="2" t="s">
        <v>1165</v>
      </c>
      <c r="G16" s="2" t="s">
        <v>1166</v>
      </c>
      <c r="H16" s="2" t="s">
        <v>83</v>
      </c>
      <c r="I16" s="2" t="s">
        <v>1167</v>
      </c>
      <c r="J16" s="2" t="s">
        <v>53</v>
      </c>
      <c r="K16" s="2" t="s">
        <v>790</v>
      </c>
      <c r="L16" s="2" t="s">
        <v>791</v>
      </c>
      <c r="M16" s="2" t="s">
        <v>159</v>
      </c>
      <c r="N16" s="2" t="s">
        <v>159</v>
      </c>
      <c r="O16" s="2" t="s">
        <v>160</v>
      </c>
      <c r="Q16" s="2" t="s">
        <v>174</v>
      </c>
      <c r="R16" s="2" t="s">
        <v>150</v>
      </c>
      <c r="T16" s="2" t="s">
        <v>113</v>
      </c>
      <c r="V16" s="2" t="s">
        <v>792</v>
      </c>
      <c r="W16" s="2" t="s">
        <v>1188</v>
      </c>
      <c r="X16" s="2">
        <v>2070</v>
      </c>
      <c r="Y16" s="2" t="s">
        <v>73</v>
      </c>
      <c r="Z16" s="2" t="b">
        <v>0</v>
      </c>
      <c r="AA16" s="2" t="b">
        <v>1</v>
      </c>
      <c r="AG16" s="2" t="s">
        <v>1194</v>
      </c>
      <c r="AH16" s="5">
        <v>36559</v>
      </c>
      <c r="AI16" s="2" t="s">
        <v>945</v>
      </c>
      <c r="AJ16" s="2" t="s">
        <v>946</v>
      </c>
      <c r="AK16" s="2" t="s">
        <v>960</v>
      </c>
      <c r="AL16" s="2">
        <v>41</v>
      </c>
      <c r="AM16" s="2">
        <v>51250</v>
      </c>
    </row>
    <row r="17" spans="1:43" ht="15.75" customHeight="1" x14ac:dyDescent="0.25">
      <c r="A17" s="2" t="s">
        <v>1195</v>
      </c>
      <c r="B17" s="2" t="s">
        <v>1196</v>
      </c>
      <c r="C17" s="2" t="s">
        <v>137</v>
      </c>
      <c r="D17" s="3">
        <v>45706</v>
      </c>
      <c r="E17" s="4" t="s">
        <v>1164</v>
      </c>
      <c r="F17" s="2" t="s">
        <v>1165</v>
      </c>
      <c r="G17" s="2" t="s">
        <v>1166</v>
      </c>
      <c r="H17" s="2" t="s">
        <v>83</v>
      </c>
      <c r="I17" s="2" t="s">
        <v>1167</v>
      </c>
      <c r="J17" s="2" t="s">
        <v>53</v>
      </c>
      <c r="K17" s="2" t="s">
        <v>1197</v>
      </c>
      <c r="L17" s="2" t="s">
        <v>1198</v>
      </c>
      <c r="M17" s="2" t="s">
        <v>328</v>
      </c>
      <c r="N17" s="2" t="s">
        <v>159</v>
      </c>
      <c r="O17" s="2" t="s">
        <v>160</v>
      </c>
      <c r="Q17" s="2" t="s">
        <v>149</v>
      </c>
      <c r="R17" s="2" t="s">
        <v>150</v>
      </c>
      <c r="T17" s="2" t="s">
        <v>113</v>
      </c>
      <c r="V17" s="2" t="s">
        <v>1199</v>
      </c>
      <c r="W17" s="2" t="s">
        <v>1200</v>
      </c>
      <c r="X17" s="2">
        <v>15</v>
      </c>
      <c r="Y17" s="2" t="s">
        <v>63</v>
      </c>
      <c r="Z17" s="2" t="b">
        <v>0</v>
      </c>
      <c r="AA17" s="2" t="b">
        <v>1</v>
      </c>
      <c r="AG17" s="2" t="s">
        <v>1201</v>
      </c>
      <c r="AH17" s="2" t="s">
        <v>295</v>
      </c>
      <c r="AI17" s="2" t="s">
        <v>945</v>
      </c>
      <c r="AJ17" s="2" t="s">
        <v>946</v>
      </c>
      <c r="AK17" s="2" t="s">
        <v>960</v>
      </c>
      <c r="AL17" s="2">
        <v>10</v>
      </c>
      <c r="AM17" s="2">
        <v>12500</v>
      </c>
    </row>
    <row r="18" spans="1:43" ht="15.75" customHeight="1" x14ac:dyDescent="0.25">
      <c r="A18" s="2" t="s">
        <v>1202</v>
      </c>
      <c r="B18" s="2" t="s">
        <v>1196</v>
      </c>
      <c r="C18" s="2" t="s">
        <v>137</v>
      </c>
      <c r="D18" s="3">
        <v>45706</v>
      </c>
      <c r="E18" s="4" t="s">
        <v>1164</v>
      </c>
      <c r="F18" s="2" t="s">
        <v>1165</v>
      </c>
      <c r="G18" s="2" t="s">
        <v>1166</v>
      </c>
      <c r="H18" s="2" t="s">
        <v>83</v>
      </c>
      <c r="I18" s="2" t="s">
        <v>1167</v>
      </c>
      <c r="J18" s="2" t="s">
        <v>53</v>
      </c>
      <c r="K18" s="2" t="s">
        <v>1197</v>
      </c>
      <c r="L18" s="2" t="s">
        <v>1198</v>
      </c>
      <c r="M18" s="2" t="s">
        <v>328</v>
      </c>
      <c r="N18" s="2" t="s">
        <v>159</v>
      </c>
      <c r="O18" s="2" t="s">
        <v>160</v>
      </c>
      <c r="Q18" s="2" t="s">
        <v>149</v>
      </c>
      <c r="R18" s="2" t="s">
        <v>150</v>
      </c>
      <c r="T18" s="2" t="s">
        <v>113</v>
      </c>
      <c r="V18" s="2" t="s">
        <v>1199</v>
      </c>
      <c r="W18" s="2" t="s">
        <v>1200</v>
      </c>
      <c r="X18" s="2">
        <v>15</v>
      </c>
      <c r="Y18" s="2" t="s">
        <v>63</v>
      </c>
      <c r="Z18" s="2" t="b">
        <v>0</v>
      </c>
      <c r="AA18" s="2" t="b">
        <v>1</v>
      </c>
      <c r="AG18" s="2" t="s">
        <v>137</v>
      </c>
      <c r="AH18" s="2" t="s">
        <v>970</v>
      </c>
      <c r="AI18" s="2" t="s">
        <v>945</v>
      </c>
      <c r="AJ18" s="2" t="s">
        <v>946</v>
      </c>
      <c r="AK18" s="2" t="s">
        <v>955</v>
      </c>
      <c r="AL18" s="2">
        <v>20</v>
      </c>
      <c r="AM18" s="2">
        <v>25000</v>
      </c>
    </row>
    <row r="19" spans="1:43" ht="15.75" customHeight="1" x14ac:dyDescent="0.25">
      <c r="A19" s="2" t="s">
        <v>1203</v>
      </c>
      <c r="B19" s="2" t="s">
        <v>1196</v>
      </c>
      <c r="C19" s="2" t="s">
        <v>137</v>
      </c>
      <c r="D19" s="3">
        <v>45706</v>
      </c>
      <c r="E19" s="4" t="s">
        <v>1164</v>
      </c>
      <c r="F19" s="2" t="s">
        <v>1165</v>
      </c>
      <c r="G19" s="2" t="s">
        <v>1166</v>
      </c>
      <c r="H19" s="2" t="s">
        <v>83</v>
      </c>
      <c r="I19" s="2" t="s">
        <v>1167</v>
      </c>
      <c r="J19" s="2" t="s">
        <v>53</v>
      </c>
      <c r="K19" s="2" t="s">
        <v>1197</v>
      </c>
      <c r="L19" s="2" t="s">
        <v>1198</v>
      </c>
      <c r="M19" s="2" t="s">
        <v>328</v>
      </c>
      <c r="N19" s="2" t="s">
        <v>159</v>
      </c>
      <c r="O19" s="2" t="s">
        <v>160</v>
      </c>
      <c r="Q19" s="2" t="s">
        <v>149</v>
      </c>
      <c r="R19" s="2" t="s">
        <v>150</v>
      </c>
      <c r="T19" s="2" t="s">
        <v>113</v>
      </c>
      <c r="V19" s="2" t="s">
        <v>1199</v>
      </c>
      <c r="W19" s="2" t="s">
        <v>1200</v>
      </c>
      <c r="X19" s="2">
        <v>15</v>
      </c>
      <c r="Y19" s="2" t="s">
        <v>63</v>
      </c>
      <c r="Z19" s="2" t="b">
        <v>0</v>
      </c>
      <c r="AA19" s="2" t="b">
        <v>1</v>
      </c>
      <c r="AG19" s="2" t="s">
        <v>1204</v>
      </c>
      <c r="AH19" s="2" t="s">
        <v>337</v>
      </c>
      <c r="AI19" s="2" t="s">
        <v>945</v>
      </c>
      <c r="AJ19" s="2" t="s">
        <v>946</v>
      </c>
      <c r="AK19" s="2" t="s">
        <v>967</v>
      </c>
      <c r="AL19" s="2">
        <v>20</v>
      </c>
      <c r="AM19" s="2">
        <v>25000</v>
      </c>
    </row>
    <row r="20" spans="1:43" ht="15.75" customHeight="1" x14ac:dyDescent="0.25">
      <c r="A20" s="2" t="s">
        <v>1205</v>
      </c>
      <c r="B20" s="2" t="s">
        <v>1196</v>
      </c>
      <c r="C20" s="2" t="s">
        <v>137</v>
      </c>
      <c r="D20" s="3">
        <v>45706</v>
      </c>
      <c r="E20" s="4" t="s">
        <v>1164</v>
      </c>
      <c r="F20" s="2" t="s">
        <v>1165</v>
      </c>
      <c r="G20" s="2" t="s">
        <v>1166</v>
      </c>
      <c r="H20" s="2" t="s">
        <v>83</v>
      </c>
      <c r="I20" s="2" t="s">
        <v>1167</v>
      </c>
      <c r="J20" s="2" t="s">
        <v>53</v>
      </c>
      <c r="K20" s="2" t="s">
        <v>1197</v>
      </c>
      <c r="L20" s="2" t="s">
        <v>1198</v>
      </c>
      <c r="M20" s="2" t="s">
        <v>328</v>
      </c>
      <c r="N20" s="2" t="s">
        <v>159</v>
      </c>
      <c r="O20" s="2" t="s">
        <v>160</v>
      </c>
      <c r="Q20" s="2" t="s">
        <v>149</v>
      </c>
      <c r="R20" s="2" t="s">
        <v>150</v>
      </c>
      <c r="T20" s="2" t="s">
        <v>113</v>
      </c>
      <c r="V20" s="2" t="s">
        <v>1199</v>
      </c>
      <c r="W20" s="2" t="s">
        <v>1200</v>
      </c>
      <c r="X20" s="2">
        <v>15</v>
      </c>
      <c r="Y20" s="2" t="s">
        <v>63</v>
      </c>
      <c r="Z20" s="2" t="b">
        <v>0</v>
      </c>
      <c r="AA20" s="2" t="b">
        <v>1</v>
      </c>
      <c r="AG20" s="2" t="s">
        <v>679</v>
      </c>
      <c r="AH20" s="5">
        <v>36561</v>
      </c>
      <c r="AI20" s="2" t="s">
        <v>945</v>
      </c>
      <c r="AJ20" s="2" t="s">
        <v>946</v>
      </c>
      <c r="AK20" s="2" t="s">
        <v>954</v>
      </c>
      <c r="AL20" s="2">
        <v>20</v>
      </c>
      <c r="AM20" s="2">
        <v>25000</v>
      </c>
    </row>
    <row r="21" spans="1:43" ht="15.75" customHeight="1" x14ac:dyDescent="0.25">
      <c r="A21" s="2" t="s">
        <v>1206</v>
      </c>
      <c r="B21" s="2" t="s">
        <v>1207</v>
      </c>
      <c r="C21" s="2" t="s">
        <v>429</v>
      </c>
      <c r="D21" s="3">
        <v>45706</v>
      </c>
      <c r="E21" s="4" t="s">
        <v>1164</v>
      </c>
      <c r="F21" s="2" t="s">
        <v>1165</v>
      </c>
      <c r="G21" s="2" t="s">
        <v>1166</v>
      </c>
      <c r="H21" s="2" t="s">
        <v>83</v>
      </c>
      <c r="I21" s="2" t="s">
        <v>1167</v>
      </c>
      <c r="J21" s="2" t="s">
        <v>53</v>
      </c>
      <c r="K21" s="2" t="s">
        <v>757</v>
      </c>
      <c r="L21" s="2" t="s">
        <v>758</v>
      </c>
      <c r="M21" s="2" t="s">
        <v>159</v>
      </c>
      <c r="N21" s="2" t="s">
        <v>159</v>
      </c>
      <c r="O21" s="2" t="s">
        <v>160</v>
      </c>
      <c r="Q21" s="2" t="s">
        <v>149</v>
      </c>
      <c r="R21" s="2" t="s">
        <v>150</v>
      </c>
      <c r="T21" s="2" t="s">
        <v>113</v>
      </c>
      <c r="U21" s="2" t="s">
        <v>289</v>
      </c>
      <c r="V21" s="2" t="s">
        <v>759</v>
      </c>
      <c r="W21" s="2" t="s">
        <v>1208</v>
      </c>
      <c r="X21" s="2">
        <v>2562</v>
      </c>
      <c r="Y21" s="2" t="s">
        <v>73</v>
      </c>
      <c r="Z21" s="2" t="b">
        <v>0</v>
      </c>
      <c r="AA21" s="2" t="b">
        <v>0</v>
      </c>
      <c r="AG21" s="2" t="s">
        <v>588</v>
      </c>
      <c r="AH21" s="2" t="s">
        <v>423</v>
      </c>
      <c r="AI21" s="2" t="s">
        <v>945</v>
      </c>
      <c r="AJ21" s="2" t="s">
        <v>946</v>
      </c>
      <c r="AK21" s="2" t="s">
        <v>955</v>
      </c>
      <c r="AL21" s="2">
        <v>40</v>
      </c>
      <c r="AM21" s="2">
        <v>50000</v>
      </c>
    </row>
    <row r="22" spans="1:43" ht="15.75" customHeight="1" x14ac:dyDescent="0.25">
      <c r="A22" s="2" t="s">
        <v>1209</v>
      </c>
      <c r="B22" s="2" t="s">
        <v>1210</v>
      </c>
      <c r="C22" s="2" t="s">
        <v>1119</v>
      </c>
      <c r="D22" s="3">
        <v>45706</v>
      </c>
      <c r="E22" s="4" t="s">
        <v>1164</v>
      </c>
      <c r="F22" s="2" t="s">
        <v>181</v>
      </c>
      <c r="G22" s="2" t="s">
        <v>182</v>
      </c>
      <c r="H22" s="2" t="s">
        <v>1211</v>
      </c>
      <c r="I22" s="2" t="s">
        <v>165</v>
      </c>
      <c r="J22" s="2" t="s">
        <v>53</v>
      </c>
      <c r="K22" s="2" t="s">
        <v>568</v>
      </c>
      <c r="L22" s="2" t="s">
        <v>569</v>
      </c>
      <c r="M22" s="2" t="s">
        <v>183</v>
      </c>
      <c r="N22" s="2" t="s">
        <v>165</v>
      </c>
      <c r="O22" s="2" t="s">
        <v>160</v>
      </c>
      <c r="Q22" s="2" t="s">
        <v>174</v>
      </c>
      <c r="R22" s="2" t="s">
        <v>150</v>
      </c>
      <c r="T22" s="2" t="s">
        <v>113</v>
      </c>
      <c r="W22" s="2" t="s">
        <v>62</v>
      </c>
      <c r="X22" s="2">
        <v>0</v>
      </c>
      <c r="Y22" s="2" t="s">
        <v>63</v>
      </c>
      <c r="Z22" s="2" t="b">
        <v>0</v>
      </c>
      <c r="AA22" s="2" t="b">
        <v>1</v>
      </c>
      <c r="AG22" s="2" t="s">
        <v>560</v>
      </c>
      <c r="AH22" s="2" t="s">
        <v>319</v>
      </c>
      <c r="AI22" s="2" t="s">
        <v>945</v>
      </c>
      <c r="AJ22" s="2" t="s">
        <v>946</v>
      </c>
      <c r="AK22" s="2" t="s">
        <v>975</v>
      </c>
      <c r="AL22" s="2">
        <v>0</v>
      </c>
      <c r="AM22" s="2">
        <v>0</v>
      </c>
    </row>
    <row r="23" spans="1:43" ht="15.75" customHeight="1" x14ac:dyDescent="0.25">
      <c r="A23" s="2" t="s">
        <v>1212</v>
      </c>
      <c r="B23" s="2" t="s">
        <v>1213</v>
      </c>
      <c r="C23" s="2" t="s">
        <v>934</v>
      </c>
      <c r="D23" s="3">
        <v>45706</v>
      </c>
      <c r="E23" s="4" t="s">
        <v>1164</v>
      </c>
      <c r="F23" s="2" t="s">
        <v>181</v>
      </c>
      <c r="G23" s="2" t="s">
        <v>182</v>
      </c>
      <c r="H23" s="2" t="s">
        <v>1211</v>
      </c>
      <c r="I23" s="2" t="s">
        <v>165</v>
      </c>
      <c r="J23" s="2" t="s">
        <v>53</v>
      </c>
      <c r="K23" s="2" t="s">
        <v>684</v>
      </c>
      <c r="L23" s="2" t="s">
        <v>685</v>
      </c>
      <c r="M23" s="2" t="s">
        <v>183</v>
      </c>
      <c r="N23" s="2" t="s">
        <v>165</v>
      </c>
      <c r="O23" s="2" t="s">
        <v>160</v>
      </c>
      <c r="P23" s="2" t="s">
        <v>687</v>
      </c>
      <c r="Q23" s="2" t="s">
        <v>149</v>
      </c>
      <c r="R23" s="2" t="s">
        <v>150</v>
      </c>
      <c r="S23" s="2" t="s">
        <v>214</v>
      </c>
      <c r="T23" s="2" t="s">
        <v>124</v>
      </c>
      <c r="U23" s="2" t="s">
        <v>114</v>
      </c>
      <c r="V23" s="2" t="s">
        <v>62</v>
      </c>
      <c r="W23" s="2" t="s">
        <v>62</v>
      </c>
      <c r="X23" s="2">
        <v>0</v>
      </c>
      <c r="Y23" s="2" t="s">
        <v>63</v>
      </c>
      <c r="Z23" s="2" t="b">
        <v>0</v>
      </c>
      <c r="AA23" s="2" t="b">
        <v>1</v>
      </c>
      <c r="AG23" s="2" t="s">
        <v>1214</v>
      </c>
      <c r="AH23" s="2" t="s">
        <v>618</v>
      </c>
      <c r="AI23" s="2" t="s">
        <v>945</v>
      </c>
      <c r="AJ23" s="2" t="s">
        <v>946</v>
      </c>
      <c r="AK23" s="2" t="s">
        <v>956</v>
      </c>
      <c r="AL23" s="2">
        <v>1</v>
      </c>
      <c r="AM23" s="2">
        <v>1250</v>
      </c>
    </row>
    <row r="24" spans="1:43" ht="15.75" customHeight="1" x14ac:dyDescent="0.25">
      <c r="A24" s="2" t="s">
        <v>1215</v>
      </c>
      <c r="B24" s="2" t="s">
        <v>1216</v>
      </c>
      <c r="C24" s="2" t="s">
        <v>857</v>
      </c>
      <c r="D24" s="3">
        <v>45707</v>
      </c>
      <c r="E24" s="4" t="s">
        <v>1164</v>
      </c>
      <c r="F24" s="2" t="s">
        <v>1217</v>
      </c>
      <c r="G24" s="2" t="s">
        <v>1218</v>
      </c>
      <c r="H24" s="2" t="s">
        <v>1211</v>
      </c>
      <c r="I24" s="2" t="s">
        <v>165</v>
      </c>
      <c r="J24" s="2" t="s">
        <v>53</v>
      </c>
      <c r="K24" s="2" t="s">
        <v>401</v>
      </c>
      <c r="L24" s="2" t="s">
        <v>402</v>
      </c>
      <c r="M24" s="2" t="s">
        <v>183</v>
      </c>
      <c r="N24" s="2" t="s">
        <v>165</v>
      </c>
      <c r="O24" s="2" t="s">
        <v>160</v>
      </c>
      <c r="Q24" s="2" t="s">
        <v>149</v>
      </c>
      <c r="R24" s="2" t="s">
        <v>150</v>
      </c>
      <c r="T24" s="2" t="s">
        <v>403</v>
      </c>
      <c r="W24" s="2" t="s">
        <v>62</v>
      </c>
      <c r="X24" s="2">
        <v>0</v>
      </c>
      <c r="Y24" s="2" t="s">
        <v>63</v>
      </c>
      <c r="Z24" s="2" t="b">
        <v>0</v>
      </c>
      <c r="AA24" s="2" t="b">
        <v>0</v>
      </c>
      <c r="AG24" s="2" t="s">
        <v>551</v>
      </c>
      <c r="AH24" s="5">
        <v>36723</v>
      </c>
      <c r="AI24" s="2" t="s">
        <v>945</v>
      </c>
      <c r="AJ24" s="2" t="s">
        <v>946</v>
      </c>
      <c r="AK24" s="2" t="s">
        <v>960</v>
      </c>
      <c r="AL24" s="2">
        <v>1</v>
      </c>
      <c r="AM24" s="2">
        <v>1250</v>
      </c>
      <c r="AN24" s="2">
        <v>1</v>
      </c>
      <c r="AO24" s="2"/>
      <c r="AP24" s="2"/>
      <c r="AQ24" s="2"/>
    </row>
    <row r="25" spans="1:43" ht="15.75" customHeight="1" x14ac:dyDescent="0.25">
      <c r="A25" s="2" t="s">
        <v>1219</v>
      </c>
      <c r="B25" s="2" t="s">
        <v>1220</v>
      </c>
      <c r="C25" s="2" t="s">
        <v>1122</v>
      </c>
      <c r="D25" s="3">
        <v>45707</v>
      </c>
      <c r="E25" s="4" t="s">
        <v>1164</v>
      </c>
      <c r="F25" s="2" t="s">
        <v>1217</v>
      </c>
      <c r="G25" s="2" t="s">
        <v>1218</v>
      </c>
      <c r="H25" s="2" t="s">
        <v>1211</v>
      </c>
      <c r="I25" s="2" t="s">
        <v>165</v>
      </c>
      <c r="J25" s="2" t="s">
        <v>53</v>
      </c>
      <c r="K25" s="2" t="s">
        <v>406</v>
      </c>
      <c r="L25" s="2" t="s">
        <v>407</v>
      </c>
      <c r="M25" s="2" t="s">
        <v>183</v>
      </c>
      <c r="N25" s="2" t="s">
        <v>165</v>
      </c>
      <c r="O25" s="2" t="s">
        <v>160</v>
      </c>
      <c r="Q25" s="2" t="s">
        <v>149</v>
      </c>
      <c r="R25" s="2" t="s">
        <v>150</v>
      </c>
      <c r="T25" s="2" t="s">
        <v>241</v>
      </c>
      <c r="W25" s="2" t="s">
        <v>62</v>
      </c>
      <c r="X25" s="2">
        <v>0</v>
      </c>
      <c r="Y25" s="2" t="s">
        <v>63</v>
      </c>
      <c r="Z25" s="2" t="b">
        <v>0</v>
      </c>
      <c r="AA25" s="2" t="b">
        <v>1</v>
      </c>
      <c r="AG25" s="2" t="s">
        <v>731</v>
      </c>
      <c r="AH25" s="5">
        <v>36690</v>
      </c>
      <c r="AI25" s="2" t="s">
        <v>945</v>
      </c>
      <c r="AJ25" s="2" t="s">
        <v>946</v>
      </c>
      <c r="AK25" s="2" t="s">
        <v>956</v>
      </c>
      <c r="AL25" s="2">
        <v>1</v>
      </c>
      <c r="AM25" s="2">
        <v>1250</v>
      </c>
      <c r="AN25" s="2">
        <v>1</v>
      </c>
      <c r="AO25" s="2"/>
      <c r="AP25" s="2"/>
      <c r="AQ25" s="2"/>
    </row>
    <row r="26" spans="1:43" ht="15.75" customHeight="1" x14ac:dyDescent="0.25">
      <c r="A26" s="2" t="s">
        <v>1221</v>
      </c>
      <c r="B26" s="2" t="s">
        <v>1222</v>
      </c>
      <c r="C26" s="2" t="s">
        <v>1024</v>
      </c>
      <c r="D26" s="3">
        <v>45707</v>
      </c>
      <c r="E26" s="4" t="s">
        <v>1164</v>
      </c>
      <c r="F26" s="2" t="s">
        <v>1217</v>
      </c>
      <c r="G26" s="2" t="s">
        <v>1218</v>
      </c>
      <c r="H26" s="2" t="s">
        <v>1211</v>
      </c>
      <c r="I26" s="2" t="s">
        <v>165</v>
      </c>
      <c r="J26" s="2" t="s">
        <v>53</v>
      </c>
      <c r="K26" s="2" t="s">
        <v>1223</v>
      </c>
      <c r="L26" s="2" t="s">
        <v>1224</v>
      </c>
      <c r="M26" s="2" t="s">
        <v>172</v>
      </c>
      <c r="N26" s="2" t="s">
        <v>165</v>
      </c>
      <c r="O26" s="2" t="s">
        <v>160</v>
      </c>
      <c r="P26" s="2" t="s">
        <v>1225</v>
      </c>
      <c r="Q26" s="2" t="s">
        <v>174</v>
      </c>
      <c r="R26" s="2" t="s">
        <v>150</v>
      </c>
      <c r="S26" s="2" t="s">
        <v>214</v>
      </c>
      <c r="T26" s="2" t="s">
        <v>124</v>
      </c>
      <c r="V26" s="2" t="s">
        <v>62</v>
      </c>
      <c r="W26" s="2" t="s">
        <v>62</v>
      </c>
      <c r="X26" s="2">
        <v>0</v>
      </c>
      <c r="Y26" s="2" t="s">
        <v>63</v>
      </c>
      <c r="Z26" s="2" t="b">
        <v>0</v>
      </c>
      <c r="AA26" s="2" t="b">
        <v>0</v>
      </c>
      <c r="AG26" s="2" t="s">
        <v>1038</v>
      </c>
      <c r="AH26" s="5">
        <v>36595</v>
      </c>
      <c r="AI26" s="2" t="s">
        <v>945</v>
      </c>
      <c r="AJ26" s="2" t="s">
        <v>946</v>
      </c>
      <c r="AK26" s="2" t="s">
        <v>958</v>
      </c>
      <c r="AL26" s="2">
        <v>1</v>
      </c>
      <c r="AM26" s="2">
        <v>1250</v>
      </c>
      <c r="AN26" s="2">
        <v>1</v>
      </c>
      <c r="AO26" s="2"/>
      <c r="AP26" s="2"/>
      <c r="AQ26" s="2"/>
    </row>
    <row r="27" spans="1:43" ht="15.75" customHeight="1" x14ac:dyDescent="0.25">
      <c r="A27" s="2" t="s">
        <v>1226</v>
      </c>
      <c r="B27" s="2" t="s">
        <v>1227</v>
      </c>
      <c r="C27" s="2" t="s">
        <v>847</v>
      </c>
      <c r="D27" s="3">
        <v>45708</v>
      </c>
      <c r="E27" s="4" t="s">
        <v>1164</v>
      </c>
      <c r="F27" s="2" t="s">
        <v>1217</v>
      </c>
      <c r="G27" s="2" t="s">
        <v>1218</v>
      </c>
      <c r="H27" s="2" t="s">
        <v>1211</v>
      </c>
      <c r="I27" s="2" t="s">
        <v>165</v>
      </c>
      <c r="J27" s="2" t="s">
        <v>53</v>
      </c>
      <c r="K27" s="2" t="s">
        <v>358</v>
      </c>
      <c r="L27" s="2" t="s">
        <v>359</v>
      </c>
      <c r="M27" s="2" t="s">
        <v>166</v>
      </c>
      <c r="N27" s="2" t="s">
        <v>165</v>
      </c>
      <c r="O27" s="2" t="s">
        <v>160</v>
      </c>
      <c r="Q27" s="2" t="s">
        <v>149</v>
      </c>
      <c r="R27" s="2" t="s">
        <v>150</v>
      </c>
      <c r="T27" s="2" t="s">
        <v>360</v>
      </c>
      <c r="W27" s="2" t="s">
        <v>62</v>
      </c>
      <c r="X27" s="2">
        <v>0</v>
      </c>
      <c r="Y27" s="2" t="s">
        <v>63</v>
      </c>
      <c r="Z27" s="2" t="b">
        <v>1</v>
      </c>
      <c r="AA27" s="2" t="b">
        <v>1</v>
      </c>
      <c r="AG27" s="2" t="s">
        <v>1032</v>
      </c>
      <c r="AH27" s="2" t="s">
        <v>1228</v>
      </c>
      <c r="AI27" s="2" t="s">
        <v>945</v>
      </c>
      <c r="AJ27" s="2" t="s">
        <v>946</v>
      </c>
      <c r="AK27" s="2" t="s">
        <v>958</v>
      </c>
      <c r="AL27" s="2">
        <v>1</v>
      </c>
      <c r="AM27" s="2">
        <v>1250</v>
      </c>
      <c r="AN27" s="2">
        <v>1</v>
      </c>
      <c r="AO27" s="2"/>
      <c r="AP27" s="2"/>
      <c r="AQ27" s="2"/>
    </row>
    <row r="28" spans="1:43" ht="15.75" customHeight="1" x14ac:dyDescent="0.25">
      <c r="A28" s="2" t="s">
        <v>1229</v>
      </c>
      <c r="B28" s="2" t="s">
        <v>1230</v>
      </c>
      <c r="C28" s="2" t="s">
        <v>1059</v>
      </c>
      <c r="D28" s="3">
        <v>45708</v>
      </c>
      <c r="E28" s="4" t="s">
        <v>1164</v>
      </c>
      <c r="F28" s="2" t="s">
        <v>181</v>
      </c>
      <c r="G28" s="2" t="s">
        <v>182</v>
      </c>
      <c r="H28" s="2" t="s">
        <v>1211</v>
      </c>
      <c r="I28" s="2" t="s">
        <v>165</v>
      </c>
      <c r="J28" s="2" t="s">
        <v>53</v>
      </c>
      <c r="K28" s="2" t="s">
        <v>275</v>
      </c>
      <c r="L28" s="2" t="s">
        <v>276</v>
      </c>
      <c r="M28" s="2" t="s">
        <v>277</v>
      </c>
      <c r="N28" s="2" t="s">
        <v>165</v>
      </c>
      <c r="O28" s="2" t="s">
        <v>160</v>
      </c>
      <c r="Q28" s="2" t="s">
        <v>174</v>
      </c>
      <c r="R28" s="2" t="s">
        <v>150</v>
      </c>
      <c r="T28" s="2" t="s">
        <v>278</v>
      </c>
      <c r="V28" s="2" t="s">
        <v>279</v>
      </c>
      <c r="W28" s="2" t="s">
        <v>62</v>
      </c>
      <c r="X28" s="2">
        <v>12775060</v>
      </c>
      <c r="Y28" s="2" t="s">
        <v>73</v>
      </c>
      <c r="Z28" s="2" t="b">
        <v>0</v>
      </c>
      <c r="AA28" s="2" t="b">
        <v>1</v>
      </c>
      <c r="AG28" s="2" t="s">
        <v>566</v>
      </c>
      <c r="AH28" s="5">
        <v>36575</v>
      </c>
      <c r="AI28" s="2" t="s">
        <v>945</v>
      </c>
      <c r="AJ28" s="2" t="s">
        <v>946</v>
      </c>
      <c r="AK28" s="2" t="s">
        <v>974</v>
      </c>
      <c r="AL28" s="2">
        <v>1</v>
      </c>
      <c r="AM28" s="2">
        <v>1250</v>
      </c>
    </row>
    <row r="29" spans="1:43" ht="15.75" customHeight="1" x14ac:dyDescent="0.25">
      <c r="A29" s="2" t="s">
        <v>1231</v>
      </c>
      <c r="B29" s="2" t="s">
        <v>1232</v>
      </c>
      <c r="C29" s="2" t="s">
        <v>1233</v>
      </c>
      <c r="D29" s="3">
        <v>45709</v>
      </c>
      <c r="E29" s="4" t="s">
        <v>1164</v>
      </c>
      <c r="F29" s="2" t="s">
        <v>1217</v>
      </c>
      <c r="G29" s="2" t="s">
        <v>1218</v>
      </c>
      <c r="H29" s="2" t="s">
        <v>1211</v>
      </c>
      <c r="I29" s="2" t="s">
        <v>165</v>
      </c>
      <c r="J29" s="2" t="s">
        <v>53</v>
      </c>
      <c r="K29" s="2" t="s">
        <v>1234</v>
      </c>
      <c r="L29" s="2" t="s">
        <v>1235</v>
      </c>
      <c r="M29" s="2" t="s">
        <v>172</v>
      </c>
      <c r="N29" s="2" t="s">
        <v>165</v>
      </c>
      <c r="O29" s="2" t="s">
        <v>160</v>
      </c>
      <c r="Q29" s="2" t="s">
        <v>149</v>
      </c>
      <c r="R29" s="2" t="s">
        <v>150</v>
      </c>
      <c r="T29" s="2" t="s">
        <v>557</v>
      </c>
      <c r="W29" s="2" t="s">
        <v>62</v>
      </c>
      <c r="X29" s="2">
        <v>0</v>
      </c>
      <c r="Y29" s="2" t="s">
        <v>63</v>
      </c>
      <c r="Z29" s="2" t="b">
        <v>0</v>
      </c>
      <c r="AA29" s="2" t="b">
        <v>1</v>
      </c>
      <c r="AG29" s="7">
        <v>14560</v>
      </c>
      <c r="AH29" s="2" t="s">
        <v>1236</v>
      </c>
      <c r="AI29" s="2" t="s">
        <v>945</v>
      </c>
      <c r="AJ29" s="2" t="s">
        <v>946</v>
      </c>
      <c r="AK29" s="2" t="s">
        <v>958</v>
      </c>
      <c r="AL29" s="2">
        <v>1</v>
      </c>
      <c r="AM29" s="2">
        <v>1250</v>
      </c>
      <c r="AN29" s="2">
        <v>1</v>
      </c>
      <c r="AO29" s="2"/>
      <c r="AP29" s="2"/>
      <c r="AQ29" s="2"/>
    </row>
    <row r="30" spans="1:43" ht="15.75" customHeight="1" x14ac:dyDescent="0.25">
      <c r="A30" s="2" t="s">
        <v>1237</v>
      </c>
      <c r="B30" s="2" t="s">
        <v>1238</v>
      </c>
      <c r="C30" s="2" t="s">
        <v>699</v>
      </c>
      <c r="D30" s="3">
        <v>45709</v>
      </c>
      <c r="E30" s="4" t="s">
        <v>1164</v>
      </c>
      <c r="F30" s="2" t="s">
        <v>1217</v>
      </c>
      <c r="G30" s="2" t="s">
        <v>1218</v>
      </c>
      <c r="H30" s="2" t="s">
        <v>1211</v>
      </c>
      <c r="I30" s="2" t="s">
        <v>165</v>
      </c>
      <c r="J30" s="2" t="s">
        <v>53</v>
      </c>
      <c r="K30" s="2" t="s">
        <v>583</v>
      </c>
      <c r="L30" s="2" t="s">
        <v>584</v>
      </c>
      <c r="M30" s="2" t="s">
        <v>172</v>
      </c>
      <c r="N30" s="2" t="s">
        <v>165</v>
      </c>
      <c r="O30" s="2" t="s">
        <v>160</v>
      </c>
      <c r="Q30" s="2" t="s">
        <v>149</v>
      </c>
      <c r="R30" s="2" t="s">
        <v>150</v>
      </c>
      <c r="T30" s="2" t="s">
        <v>299</v>
      </c>
      <c r="W30" s="2" t="s">
        <v>62</v>
      </c>
      <c r="X30" s="2">
        <v>0</v>
      </c>
      <c r="Y30" s="2" t="s">
        <v>63</v>
      </c>
      <c r="Z30" s="2" t="b">
        <v>0</v>
      </c>
      <c r="AA30" s="2" t="b">
        <v>1</v>
      </c>
      <c r="AG30" s="2" t="s">
        <v>1239</v>
      </c>
      <c r="AH30" s="2" t="s">
        <v>619</v>
      </c>
      <c r="AI30" s="2" t="s">
        <v>945</v>
      </c>
      <c r="AJ30" s="2" t="s">
        <v>946</v>
      </c>
      <c r="AK30" s="2" t="s">
        <v>956</v>
      </c>
      <c r="AL30" s="2">
        <v>1</v>
      </c>
      <c r="AM30" s="2">
        <v>1250</v>
      </c>
      <c r="AN30" s="2">
        <v>1</v>
      </c>
      <c r="AO30" s="2"/>
      <c r="AP30" s="2"/>
      <c r="AQ30" s="2"/>
    </row>
    <row r="31" spans="1:43" ht="15.75" customHeight="1" x14ac:dyDescent="0.25">
      <c r="A31" s="2" t="s">
        <v>1240</v>
      </c>
      <c r="B31" s="2" t="s">
        <v>1241</v>
      </c>
      <c r="C31" s="2" t="s">
        <v>887</v>
      </c>
      <c r="D31" s="3">
        <v>45709</v>
      </c>
      <c r="E31" s="4" t="s">
        <v>1164</v>
      </c>
      <c r="F31" s="2" t="s">
        <v>220</v>
      </c>
      <c r="G31" s="2" t="s">
        <v>221</v>
      </c>
      <c r="H31" s="2" t="s">
        <v>1211</v>
      </c>
      <c r="I31" s="2" t="s">
        <v>1242</v>
      </c>
      <c r="J31" s="2" t="s">
        <v>53</v>
      </c>
      <c r="K31" s="2" t="s">
        <v>1243</v>
      </c>
      <c r="L31" s="2" t="s">
        <v>1244</v>
      </c>
      <c r="M31" s="2" t="s">
        <v>222</v>
      </c>
      <c r="N31" s="2" t="s">
        <v>178</v>
      </c>
      <c r="O31" s="2" t="s">
        <v>160</v>
      </c>
      <c r="P31" s="2" t="s">
        <v>1245</v>
      </c>
      <c r="Q31" s="2" t="s">
        <v>149</v>
      </c>
      <c r="R31" s="2" t="s">
        <v>150</v>
      </c>
      <c r="S31" s="2" t="s">
        <v>255</v>
      </c>
      <c r="T31" s="2" t="s">
        <v>124</v>
      </c>
      <c r="U31" s="2" t="s">
        <v>114</v>
      </c>
      <c r="V31" s="2" t="s">
        <v>62</v>
      </c>
      <c r="W31" s="2" t="s">
        <v>62</v>
      </c>
      <c r="X31" s="2">
        <v>0</v>
      </c>
      <c r="Y31" s="2" t="s">
        <v>63</v>
      </c>
      <c r="Z31" s="2" t="b">
        <v>0</v>
      </c>
      <c r="AA31" s="2" t="b">
        <v>0</v>
      </c>
      <c r="AG31" s="2" t="s">
        <v>1246</v>
      </c>
      <c r="AH31" s="2" t="s">
        <v>334</v>
      </c>
      <c r="AI31" s="2" t="s">
        <v>945</v>
      </c>
      <c r="AJ31" s="2" t="s">
        <v>946</v>
      </c>
      <c r="AK31" s="2" t="s">
        <v>955</v>
      </c>
      <c r="AL31" s="2">
        <v>4</v>
      </c>
      <c r="AM31" s="2">
        <v>5000</v>
      </c>
      <c r="AN31" s="2">
        <v>2</v>
      </c>
      <c r="AO31" s="2"/>
      <c r="AP31" s="2"/>
      <c r="AQ31" s="2"/>
    </row>
    <row r="32" spans="1:43" ht="15.75" customHeight="1" x14ac:dyDescent="0.25">
      <c r="A32" s="2" t="s">
        <v>1247</v>
      </c>
      <c r="B32" s="2" t="s">
        <v>1248</v>
      </c>
      <c r="C32" s="2" t="s">
        <v>1249</v>
      </c>
      <c r="D32" s="3">
        <v>45709</v>
      </c>
      <c r="E32" s="4" t="s">
        <v>1164</v>
      </c>
      <c r="F32" s="2" t="s">
        <v>1217</v>
      </c>
      <c r="G32" s="2" t="s">
        <v>1218</v>
      </c>
      <c r="H32" s="2" t="s">
        <v>1211</v>
      </c>
      <c r="I32" s="2" t="s">
        <v>165</v>
      </c>
      <c r="J32" s="2" t="s">
        <v>53</v>
      </c>
      <c r="K32" s="2" t="s">
        <v>472</v>
      </c>
      <c r="L32" s="2" t="s">
        <v>473</v>
      </c>
      <c r="M32" s="2" t="s">
        <v>172</v>
      </c>
      <c r="N32" s="2" t="s">
        <v>165</v>
      </c>
      <c r="O32" s="2" t="s">
        <v>160</v>
      </c>
      <c r="Q32" s="2" t="s">
        <v>149</v>
      </c>
      <c r="R32" s="2" t="s">
        <v>150</v>
      </c>
      <c r="T32" s="2" t="s">
        <v>469</v>
      </c>
      <c r="W32" s="2" t="s">
        <v>62</v>
      </c>
      <c r="X32" s="2">
        <v>0</v>
      </c>
      <c r="Y32" s="2" t="s">
        <v>63</v>
      </c>
      <c r="Z32" s="2" t="b">
        <v>0</v>
      </c>
      <c r="AA32" s="2" t="b">
        <v>1</v>
      </c>
      <c r="AG32" s="6">
        <v>45367</v>
      </c>
      <c r="AH32" s="2" t="s">
        <v>665</v>
      </c>
      <c r="AI32" s="2" t="s">
        <v>945</v>
      </c>
      <c r="AJ32" s="2" t="s">
        <v>946</v>
      </c>
      <c r="AK32" s="2" t="s">
        <v>956</v>
      </c>
      <c r="AL32" s="2">
        <v>1</v>
      </c>
      <c r="AM32" s="2">
        <v>1250</v>
      </c>
      <c r="AN32" s="2">
        <v>1</v>
      </c>
      <c r="AO32" s="2"/>
      <c r="AP32" s="2"/>
      <c r="AQ32" s="2"/>
    </row>
    <row r="33" spans="1:43" ht="15.75" customHeight="1" x14ac:dyDescent="0.25">
      <c r="A33" s="2" t="s">
        <v>1250</v>
      </c>
      <c r="B33" s="2" t="s">
        <v>1251</v>
      </c>
      <c r="C33" s="2" t="s">
        <v>1252</v>
      </c>
      <c r="D33" s="3">
        <v>45709</v>
      </c>
      <c r="E33" s="4" t="s">
        <v>1164</v>
      </c>
      <c r="F33" s="2" t="s">
        <v>175</v>
      </c>
      <c r="G33" s="2" t="s">
        <v>176</v>
      </c>
      <c r="H33" s="2" t="s">
        <v>1211</v>
      </c>
      <c r="I33" s="2" t="s">
        <v>165</v>
      </c>
      <c r="J33" s="2" t="s">
        <v>53</v>
      </c>
      <c r="K33" s="2" t="s">
        <v>648</v>
      </c>
      <c r="L33" s="2" t="s">
        <v>649</v>
      </c>
      <c r="M33" s="2" t="s">
        <v>201</v>
      </c>
      <c r="N33" s="2" t="s">
        <v>201</v>
      </c>
      <c r="O33" s="2" t="s">
        <v>160</v>
      </c>
      <c r="Q33" s="2" t="s">
        <v>149</v>
      </c>
      <c r="R33" s="2" t="s">
        <v>150</v>
      </c>
      <c r="T33" s="2" t="s">
        <v>650</v>
      </c>
      <c r="V33" s="2" t="s">
        <v>651</v>
      </c>
      <c r="W33" s="2" t="s">
        <v>62</v>
      </c>
      <c r="X33" s="2">
        <v>12768707</v>
      </c>
      <c r="Y33" s="2" t="s">
        <v>73</v>
      </c>
      <c r="Z33" s="2" t="b">
        <v>0</v>
      </c>
      <c r="AA33" s="2" t="b">
        <v>0</v>
      </c>
      <c r="AG33" s="2" t="s">
        <v>1253</v>
      </c>
      <c r="AH33" s="2" t="s">
        <v>319</v>
      </c>
      <c r="AI33" s="2" t="s">
        <v>1254</v>
      </c>
      <c r="AJ33" s="2" t="s">
        <v>1025</v>
      </c>
      <c r="AK33" s="2" t="s">
        <v>959</v>
      </c>
      <c r="AL33" s="2">
        <v>1</v>
      </c>
      <c r="AM33" s="2">
        <v>1250</v>
      </c>
    </row>
    <row r="34" spans="1:43" ht="15.75" customHeight="1" x14ac:dyDescent="0.25">
      <c r="A34" s="2" t="s">
        <v>1255</v>
      </c>
      <c r="B34" s="2" t="s">
        <v>1251</v>
      </c>
      <c r="C34" s="2" t="s">
        <v>1252</v>
      </c>
      <c r="D34" s="3">
        <v>45709</v>
      </c>
      <c r="E34" s="4" t="s">
        <v>1164</v>
      </c>
      <c r="F34" s="2" t="s">
        <v>175</v>
      </c>
      <c r="G34" s="2" t="s">
        <v>176</v>
      </c>
      <c r="H34" s="2" t="s">
        <v>1211</v>
      </c>
      <c r="I34" s="2" t="s">
        <v>165</v>
      </c>
      <c r="J34" s="2" t="s">
        <v>53</v>
      </c>
      <c r="K34" s="2" t="s">
        <v>648</v>
      </c>
      <c r="L34" s="2" t="s">
        <v>649</v>
      </c>
      <c r="M34" s="2" t="s">
        <v>201</v>
      </c>
      <c r="N34" s="2" t="s">
        <v>201</v>
      </c>
      <c r="O34" s="2" t="s">
        <v>160</v>
      </c>
      <c r="Q34" s="2" t="s">
        <v>149</v>
      </c>
      <c r="R34" s="2" t="s">
        <v>150</v>
      </c>
      <c r="T34" s="2" t="s">
        <v>650</v>
      </c>
      <c r="V34" s="2" t="s">
        <v>651</v>
      </c>
      <c r="W34" s="2" t="s">
        <v>62</v>
      </c>
      <c r="X34" s="2">
        <v>12768707</v>
      </c>
      <c r="Y34" s="2" t="s">
        <v>73</v>
      </c>
      <c r="Z34" s="2" t="b">
        <v>0</v>
      </c>
      <c r="AA34" s="2" t="b">
        <v>0</v>
      </c>
      <c r="AG34" s="2" t="s">
        <v>1252</v>
      </c>
      <c r="AH34" s="2" t="s">
        <v>970</v>
      </c>
      <c r="AI34" s="2" t="s">
        <v>945</v>
      </c>
      <c r="AJ34" s="2" t="s">
        <v>946</v>
      </c>
      <c r="AK34" s="2" t="s">
        <v>956</v>
      </c>
      <c r="AL34" s="2">
        <v>1</v>
      </c>
      <c r="AM34" s="2">
        <v>1250</v>
      </c>
    </row>
    <row r="35" spans="1:43" ht="15.75" customHeight="1" x14ac:dyDescent="0.25">
      <c r="A35" s="2" t="s">
        <v>1256</v>
      </c>
      <c r="B35" s="2" t="s">
        <v>1257</v>
      </c>
      <c r="C35" s="2" t="s">
        <v>1258</v>
      </c>
      <c r="D35" s="3">
        <v>45709</v>
      </c>
      <c r="E35" s="4" t="s">
        <v>1164</v>
      </c>
      <c r="F35" s="2" t="s">
        <v>175</v>
      </c>
      <c r="G35" s="2" t="s">
        <v>176</v>
      </c>
      <c r="H35" s="2" t="s">
        <v>1211</v>
      </c>
      <c r="I35" s="2" t="s">
        <v>165</v>
      </c>
      <c r="J35" s="2" t="s">
        <v>53</v>
      </c>
      <c r="K35" s="2" t="s">
        <v>718</v>
      </c>
      <c r="L35" s="2" t="s">
        <v>719</v>
      </c>
      <c r="M35" s="2" t="s">
        <v>277</v>
      </c>
      <c r="N35" s="2" t="s">
        <v>165</v>
      </c>
      <c r="O35" s="2" t="s">
        <v>160</v>
      </c>
      <c r="Q35" s="2" t="s">
        <v>149</v>
      </c>
      <c r="R35" s="2" t="s">
        <v>150</v>
      </c>
      <c r="T35" s="2" t="s">
        <v>113</v>
      </c>
      <c r="V35" s="2" t="s">
        <v>720</v>
      </c>
      <c r="W35" s="2" t="s">
        <v>62</v>
      </c>
      <c r="X35" s="2">
        <v>12776545</v>
      </c>
      <c r="Y35" s="2" t="s">
        <v>73</v>
      </c>
      <c r="Z35" s="2" t="b">
        <v>0</v>
      </c>
      <c r="AA35" s="2" t="b">
        <v>0</v>
      </c>
      <c r="AG35" s="2" t="s">
        <v>1258</v>
      </c>
      <c r="AH35" s="2" t="s">
        <v>970</v>
      </c>
      <c r="AI35" s="2" t="s">
        <v>945</v>
      </c>
      <c r="AJ35" s="2" t="s">
        <v>946</v>
      </c>
      <c r="AK35" s="2" t="s">
        <v>947</v>
      </c>
      <c r="AL35" s="2">
        <v>1</v>
      </c>
      <c r="AM35" s="2">
        <v>1250</v>
      </c>
    </row>
    <row r="36" spans="1:43" ht="15.75" customHeight="1" x14ac:dyDescent="0.25">
      <c r="A36" s="2" t="s">
        <v>1259</v>
      </c>
      <c r="B36" s="2" t="s">
        <v>1260</v>
      </c>
      <c r="C36" s="7">
        <v>14528</v>
      </c>
      <c r="D36" s="3">
        <v>45710</v>
      </c>
      <c r="E36" s="4" t="s">
        <v>1164</v>
      </c>
      <c r="F36" s="2" t="s">
        <v>1217</v>
      </c>
      <c r="G36" s="2" t="s">
        <v>1218</v>
      </c>
      <c r="H36" s="2" t="s">
        <v>1211</v>
      </c>
      <c r="I36" s="2" t="s">
        <v>165</v>
      </c>
      <c r="J36" s="2" t="s">
        <v>53</v>
      </c>
      <c r="K36" s="2" t="s">
        <v>540</v>
      </c>
      <c r="L36" s="2" t="s">
        <v>541</v>
      </c>
      <c r="M36" s="2" t="s">
        <v>172</v>
      </c>
      <c r="N36" s="2" t="s">
        <v>165</v>
      </c>
      <c r="O36" s="2" t="s">
        <v>160</v>
      </c>
      <c r="Q36" s="2" t="s">
        <v>149</v>
      </c>
      <c r="R36" s="2" t="s">
        <v>150</v>
      </c>
      <c r="T36" s="2" t="s">
        <v>113</v>
      </c>
      <c r="W36" s="2" t="s">
        <v>62</v>
      </c>
      <c r="X36" s="2">
        <v>0</v>
      </c>
      <c r="Y36" s="2" t="s">
        <v>63</v>
      </c>
      <c r="Z36" s="2" t="b">
        <v>0</v>
      </c>
      <c r="AA36" s="2" t="b">
        <v>1</v>
      </c>
      <c r="AG36" s="2" t="s">
        <v>662</v>
      </c>
      <c r="AH36" s="2" t="s">
        <v>591</v>
      </c>
      <c r="AI36" s="2" t="s">
        <v>945</v>
      </c>
      <c r="AJ36" s="2" t="s">
        <v>946</v>
      </c>
      <c r="AK36" s="2" t="s">
        <v>956</v>
      </c>
      <c r="AL36" s="2">
        <v>1</v>
      </c>
      <c r="AM36" s="2">
        <v>1250</v>
      </c>
      <c r="AN36" s="2">
        <v>1</v>
      </c>
      <c r="AO36" s="2"/>
      <c r="AP36" s="2"/>
      <c r="AQ36" s="2"/>
    </row>
    <row r="37" spans="1:43" ht="15.75" customHeight="1" x14ac:dyDescent="0.25">
      <c r="A37" s="2" t="s">
        <v>1261</v>
      </c>
      <c r="B37" s="2" t="s">
        <v>1262</v>
      </c>
      <c r="C37" s="2" t="s">
        <v>1263</v>
      </c>
      <c r="D37" s="3">
        <v>45710</v>
      </c>
      <c r="E37" s="4" t="s">
        <v>1164</v>
      </c>
      <c r="F37" s="2" t="s">
        <v>198</v>
      </c>
      <c r="G37" s="2" t="s">
        <v>199</v>
      </c>
      <c r="H37" s="2" t="s">
        <v>1211</v>
      </c>
      <c r="I37" s="2" t="s">
        <v>165</v>
      </c>
      <c r="J37" s="2" t="s">
        <v>53</v>
      </c>
      <c r="K37" s="2" t="s">
        <v>589</v>
      </c>
      <c r="L37" s="2" t="s">
        <v>590</v>
      </c>
      <c r="M37" s="2" t="s">
        <v>305</v>
      </c>
      <c r="N37" s="2" t="s">
        <v>178</v>
      </c>
      <c r="O37" s="2" t="s">
        <v>160</v>
      </c>
      <c r="Q37" s="2" t="s">
        <v>174</v>
      </c>
      <c r="R37" s="2" t="s">
        <v>150</v>
      </c>
      <c r="T37" s="2" t="s">
        <v>113</v>
      </c>
      <c r="W37" s="2" t="s">
        <v>62</v>
      </c>
      <c r="X37" s="2">
        <v>0</v>
      </c>
      <c r="Y37" s="2" t="s">
        <v>63</v>
      </c>
      <c r="Z37" s="2" t="b">
        <v>0</v>
      </c>
      <c r="AA37" s="2" t="b">
        <v>1</v>
      </c>
      <c r="AG37" s="2" t="s">
        <v>437</v>
      </c>
      <c r="AH37" s="2" t="s">
        <v>235</v>
      </c>
      <c r="AI37" s="2" t="s">
        <v>945</v>
      </c>
      <c r="AJ37" s="2" t="s">
        <v>946</v>
      </c>
      <c r="AK37" s="2" t="s">
        <v>958</v>
      </c>
      <c r="AL37" s="2">
        <v>10</v>
      </c>
      <c r="AM37" s="2">
        <v>12500</v>
      </c>
      <c r="AN37" s="2">
        <v>10</v>
      </c>
      <c r="AO37" s="2"/>
      <c r="AP37" s="2"/>
      <c r="AQ37" s="2"/>
    </row>
    <row r="38" spans="1:43" ht="15.75" customHeight="1" x14ac:dyDescent="0.25">
      <c r="A38" s="2" t="s">
        <v>1264</v>
      </c>
      <c r="B38" s="2" t="s">
        <v>1265</v>
      </c>
      <c r="C38" s="2" t="s">
        <v>525</v>
      </c>
      <c r="D38" s="3">
        <v>45710</v>
      </c>
      <c r="E38" s="4" t="s">
        <v>1164</v>
      </c>
      <c r="F38" s="2" t="s">
        <v>198</v>
      </c>
      <c r="G38" s="2" t="s">
        <v>199</v>
      </c>
      <c r="H38" s="2" t="s">
        <v>1211</v>
      </c>
      <c r="I38" s="2" t="s">
        <v>165</v>
      </c>
      <c r="J38" s="2" t="s">
        <v>53</v>
      </c>
      <c r="K38" s="2" t="s">
        <v>562</v>
      </c>
      <c r="L38" s="2" t="s">
        <v>563</v>
      </c>
      <c r="M38" s="2" t="s">
        <v>305</v>
      </c>
      <c r="N38" s="2" t="s">
        <v>178</v>
      </c>
      <c r="O38" s="2" t="s">
        <v>160</v>
      </c>
      <c r="Q38" s="2" t="s">
        <v>174</v>
      </c>
      <c r="R38" s="2" t="s">
        <v>150</v>
      </c>
      <c r="T38" s="2" t="s">
        <v>564</v>
      </c>
      <c r="W38" s="2" t="s">
        <v>62</v>
      </c>
      <c r="X38" s="2">
        <v>0</v>
      </c>
      <c r="Y38" s="2" t="s">
        <v>63</v>
      </c>
      <c r="Z38" s="2" t="b">
        <v>0</v>
      </c>
      <c r="AA38" s="2" t="b">
        <v>1</v>
      </c>
      <c r="AG38" s="2" t="s">
        <v>525</v>
      </c>
      <c r="AH38" s="2" t="s">
        <v>970</v>
      </c>
      <c r="AI38" s="2" t="s">
        <v>945</v>
      </c>
      <c r="AJ38" s="2" t="s">
        <v>946</v>
      </c>
      <c r="AK38" s="2" t="s">
        <v>956</v>
      </c>
      <c r="AL38" s="2">
        <v>10</v>
      </c>
      <c r="AM38" s="2">
        <v>12500</v>
      </c>
      <c r="AN38" s="2">
        <v>10</v>
      </c>
      <c r="AO38" s="2"/>
      <c r="AP38" s="2"/>
      <c r="AQ38" s="2"/>
    </row>
    <row r="39" spans="1:43" ht="15.75" customHeight="1" x14ac:dyDescent="0.25">
      <c r="A39" s="2" t="s">
        <v>1266</v>
      </c>
      <c r="B39" s="2" t="s">
        <v>1267</v>
      </c>
      <c r="C39" s="2" t="s">
        <v>614</v>
      </c>
      <c r="D39" s="3">
        <v>45710</v>
      </c>
      <c r="E39" s="4" t="s">
        <v>1164</v>
      </c>
      <c r="F39" s="2" t="s">
        <v>198</v>
      </c>
      <c r="G39" s="2" t="s">
        <v>199</v>
      </c>
      <c r="H39" s="2" t="s">
        <v>1211</v>
      </c>
      <c r="I39" s="2" t="s">
        <v>165</v>
      </c>
      <c r="J39" s="2" t="s">
        <v>53</v>
      </c>
      <c r="K39" s="2" t="s">
        <v>1268</v>
      </c>
      <c r="L39" s="2" t="s">
        <v>1269</v>
      </c>
      <c r="M39" s="2" t="s">
        <v>166</v>
      </c>
      <c r="N39" s="2" t="s">
        <v>165</v>
      </c>
      <c r="O39" s="2" t="s">
        <v>160</v>
      </c>
      <c r="Q39" s="2" t="s">
        <v>174</v>
      </c>
      <c r="R39" s="2" t="s">
        <v>150</v>
      </c>
      <c r="T39" s="2" t="s">
        <v>113</v>
      </c>
      <c r="W39" s="2" t="s">
        <v>62</v>
      </c>
      <c r="X39" s="2">
        <v>0</v>
      </c>
      <c r="Y39" s="2" t="s">
        <v>63</v>
      </c>
      <c r="Z39" s="2" t="b">
        <v>0</v>
      </c>
      <c r="AA39" s="2" t="b">
        <v>1</v>
      </c>
      <c r="AG39" s="2" t="s">
        <v>614</v>
      </c>
      <c r="AH39" s="2" t="s">
        <v>970</v>
      </c>
      <c r="AI39" s="2" t="s">
        <v>945</v>
      </c>
      <c r="AJ39" s="2" t="s">
        <v>946</v>
      </c>
      <c r="AK39" s="2" t="s">
        <v>955</v>
      </c>
      <c r="AL39" s="2">
        <v>10</v>
      </c>
      <c r="AM39" s="2">
        <v>12500</v>
      </c>
      <c r="AN39" s="2">
        <v>10</v>
      </c>
      <c r="AO39" s="2"/>
      <c r="AP39" s="2"/>
      <c r="AQ39" s="2"/>
    </row>
    <row r="40" spans="1:43" ht="15.75" customHeight="1" x14ac:dyDescent="0.25">
      <c r="A40" s="2" t="s">
        <v>1270</v>
      </c>
      <c r="B40" s="2" t="s">
        <v>1271</v>
      </c>
      <c r="C40" s="2" t="s">
        <v>1080</v>
      </c>
      <c r="D40" s="3">
        <v>45710</v>
      </c>
      <c r="E40" s="4" t="s">
        <v>1164</v>
      </c>
      <c r="F40" s="2" t="s">
        <v>220</v>
      </c>
      <c r="G40" s="2" t="s">
        <v>221</v>
      </c>
      <c r="H40" s="2" t="s">
        <v>1211</v>
      </c>
      <c r="I40" s="2" t="s">
        <v>1242</v>
      </c>
      <c r="J40" s="2" t="s">
        <v>53</v>
      </c>
      <c r="K40" s="2" t="s">
        <v>364</v>
      </c>
      <c r="L40" s="2" t="s">
        <v>365</v>
      </c>
      <c r="M40" s="2" t="s">
        <v>222</v>
      </c>
      <c r="N40" s="2" t="s">
        <v>178</v>
      </c>
      <c r="O40" s="2" t="s">
        <v>160</v>
      </c>
      <c r="Q40" s="2" t="s">
        <v>174</v>
      </c>
      <c r="R40" s="2" t="s">
        <v>150</v>
      </c>
      <c r="T40" s="2" t="s">
        <v>113</v>
      </c>
      <c r="W40" s="2" t="s">
        <v>62</v>
      </c>
      <c r="X40" s="2">
        <v>0</v>
      </c>
      <c r="Y40" s="2" t="s">
        <v>63</v>
      </c>
      <c r="Z40" s="2" t="b">
        <v>0</v>
      </c>
      <c r="AA40" s="2" t="b">
        <v>0</v>
      </c>
      <c r="AG40" s="2" t="s">
        <v>197</v>
      </c>
      <c r="AH40" s="5">
        <v>36569</v>
      </c>
      <c r="AI40" s="2" t="s">
        <v>945</v>
      </c>
      <c r="AJ40" s="2" t="s">
        <v>946</v>
      </c>
      <c r="AK40" s="2" t="s">
        <v>954</v>
      </c>
      <c r="AL40" s="2">
        <v>1</v>
      </c>
      <c r="AM40" s="2">
        <v>1250</v>
      </c>
      <c r="AN40" s="2">
        <v>2</v>
      </c>
      <c r="AO40" s="2"/>
      <c r="AP40" s="2"/>
      <c r="AQ40" s="2"/>
    </row>
    <row r="41" spans="1:43" ht="15.75" customHeight="1" x14ac:dyDescent="0.25">
      <c r="A41" s="2" t="s">
        <v>1272</v>
      </c>
      <c r="B41" s="2" t="s">
        <v>1273</v>
      </c>
      <c r="C41" s="2" t="s">
        <v>559</v>
      </c>
      <c r="D41" s="3">
        <v>45710</v>
      </c>
      <c r="E41" s="4" t="s">
        <v>1164</v>
      </c>
      <c r="F41" s="2" t="s">
        <v>220</v>
      </c>
      <c r="G41" s="2" t="s">
        <v>221</v>
      </c>
      <c r="H41" s="2" t="s">
        <v>1211</v>
      </c>
      <c r="I41" s="2" t="s">
        <v>1242</v>
      </c>
      <c r="J41" s="2" t="s">
        <v>53</v>
      </c>
      <c r="K41" s="2" t="s">
        <v>535</v>
      </c>
      <c r="L41" s="2" t="s">
        <v>536</v>
      </c>
      <c r="M41" s="2" t="s">
        <v>222</v>
      </c>
      <c r="N41" s="2" t="s">
        <v>178</v>
      </c>
      <c r="O41" s="2" t="s">
        <v>160</v>
      </c>
      <c r="Q41" s="2" t="s">
        <v>174</v>
      </c>
      <c r="R41" s="2" t="s">
        <v>150</v>
      </c>
      <c r="T41" s="2" t="s">
        <v>537</v>
      </c>
      <c r="V41" s="2" t="s">
        <v>538</v>
      </c>
      <c r="W41" s="2" t="s">
        <v>62</v>
      </c>
      <c r="X41" s="2">
        <v>12774159</v>
      </c>
      <c r="Y41" s="2" t="s">
        <v>73</v>
      </c>
      <c r="Z41" s="2" t="b">
        <v>0</v>
      </c>
      <c r="AA41" s="2" t="b">
        <v>0</v>
      </c>
      <c r="AG41" s="2" t="s">
        <v>908</v>
      </c>
      <c r="AH41" s="2" t="s">
        <v>398</v>
      </c>
      <c r="AI41" s="2" t="s">
        <v>945</v>
      </c>
      <c r="AJ41" s="2" t="s">
        <v>946</v>
      </c>
      <c r="AK41" s="2" t="s">
        <v>956</v>
      </c>
      <c r="AL41" s="2">
        <v>1</v>
      </c>
      <c r="AM41" s="2">
        <v>1250</v>
      </c>
      <c r="AN41" s="2">
        <v>1</v>
      </c>
      <c r="AO41" s="2"/>
      <c r="AP41" s="2"/>
      <c r="AQ41" s="2"/>
    </row>
    <row r="42" spans="1:43" ht="15.75" customHeight="1" x14ac:dyDescent="0.25">
      <c r="A42" s="2" t="s">
        <v>1274</v>
      </c>
      <c r="B42" s="2" t="s">
        <v>1275</v>
      </c>
      <c r="C42" s="2" t="s">
        <v>1276</v>
      </c>
      <c r="D42" s="3">
        <v>45710</v>
      </c>
      <c r="E42" s="4" t="s">
        <v>1164</v>
      </c>
      <c r="F42" s="2" t="s">
        <v>175</v>
      </c>
      <c r="G42" s="2" t="s">
        <v>176</v>
      </c>
      <c r="H42" s="2" t="s">
        <v>1211</v>
      </c>
      <c r="I42" s="2" t="s">
        <v>165</v>
      </c>
      <c r="J42" s="2" t="s">
        <v>53</v>
      </c>
      <c r="K42" s="2" t="s">
        <v>594</v>
      </c>
      <c r="L42" s="2" t="s">
        <v>595</v>
      </c>
      <c r="M42" s="2" t="s">
        <v>179</v>
      </c>
      <c r="N42" s="2" t="s">
        <v>178</v>
      </c>
      <c r="O42" s="2" t="s">
        <v>160</v>
      </c>
      <c r="Q42" s="2" t="s">
        <v>149</v>
      </c>
      <c r="R42" s="2" t="s">
        <v>150</v>
      </c>
      <c r="T42" s="2" t="s">
        <v>596</v>
      </c>
      <c r="V42" s="2" t="s">
        <v>597</v>
      </c>
      <c r="W42" s="2" t="s">
        <v>62</v>
      </c>
      <c r="X42" s="2">
        <v>12775142</v>
      </c>
      <c r="Y42" s="2" t="s">
        <v>73</v>
      </c>
      <c r="Z42" s="2" t="b">
        <v>0</v>
      </c>
      <c r="AA42" s="2" t="b">
        <v>1</v>
      </c>
      <c r="AG42" s="2" t="s">
        <v>1277</v>
      </c>
      <c r="AH42" s="5">
        <v>36592</v>
      </c>
      <c r="AI42" s="2" t="s">
        <v>945</v>
      </c>
      <c r="AJ42" s="2" t="s">
        <v>946</v>
      </c>
      <c r="AK42" s="2" t="s">
        <v>954</v>
      </c>
      <c r="AL42" s="2">
        <v>1</v>
      </c>
      <c r="AM42" s="2">
        <v>1250</v>
      </c>
      <c r="AN42" s="2">
        <v>1</v>
      </c>
      <c r="AO42" s="2"/>
      <c r="AP42" s="2"/>
      <c r="AQ42" s="2"/>
    </row>
    <row r="43" spans="1:43" ht="15.75" customHeight="1" x14ac:dyDescent="0.25">
      <c r="A43" s="2" t="s">
        <v>1278</v>
      </c>
      <c r="B43" s="2" t="s">
        <v>1279</v>
      </c>
      <c r="C43" s="2" t="s">
        <v>1280</v>
      </c>
      <c r="D43" s="3">
        <v>45710</v>
      </c>
      <c r="E43" s="4" t="s">
        <v>1164</v>
      </c>
      <c r="F43" s="2" t="s">
        <v>175</v>
      </c>
      <c r="G43" s="2" t="s">
        <v>176</v>
      </c>
      <c r="H43" s="2" t="s">
        <v>1211</v>
      </c>
      <c r="I43" s="2" t="s">
        <v>165</v>
      </c>
      <c r="J43" s="2" t="s">
        <v>53</v>
      </c>
      <c r="K43" s="2" t="s">
        <v>598</v>
      </c>
      <c r="L43" s="2" t="s">
        <v>599</v>
      </c>
      <c r="M43" s="2" t="s">
        <v>179</v>
      </c>
      <c r="N43" s="2" t="s">
        <v>178</v>
      </c>
      <c r="O43" s="2" t="s">
        <v>160</v>
      </c>
      <c r="Q43" s="2" t="s">
        <v>149</v>
      </c>
      <c r="R43" s="2" t="s">
        <v>150</v>
      </c>
      <c r="T43" s="2" t="s">
        <v>600</v>
      </c>
      <c r="V43" s="2" t="s">
        <v>601</v>
      </c>
      <c r="W43" s="2" t="s">
        <v>62</v>
      </c>
      <c r="X43" s="2">
        <v>12775141</v>
      </c>
      <c r="Y43" s="2" t="s">
        <v>73</v>
      </c>
      <c r="Z43" s="2" t="b">
        <v>0</v>
      </c>
      <c r="AA43" s="2" t="b">
        <v>0</v>
      </c>
      <c r="AG43" s="2" t="s">
        <v>1281</v>
      </c>
      <c r="AH43" s="2" t="s">
        <v>352</v>
      </c>
      <c r="AI43" s="2" t="s">
        <v>945</v>
      </c>
      <c r="AJ43" s="2" t="s">
        <v>946</v>
      </c>
      <c r="AK43" s="2" t="s">
        <v>954</v>
      </c>
      <c r="AL43" s="2">
        <v>1</v>
      </c>
      <c r="AM43" s="2">
        <v>1250</v>
      </c>
      <c r="AN43" s="2">
        <v>1</v>
      </c>
      <c r="AO43" s="2"/>
      <c r="AP43" s="2"/>
      <c r="AQ43" s="2"/>
    </row>
    <row r="44" spans="1:43" ht="15.75" customHeight="1" x14ac:dyDescent="0.25">
      <c r="A44" s="2" t="s">
        <v>1282</v>
      </c>
      <c r="B44" s="2" t="s">
        <v>1283</v>
      </c>
      <c r="C44" s="2" t="s">
        <v>906</v>
      </c>
      <c r="D44" s="3">
        <v>45712</v>
      </c>
      <c r="E44" s="4" t="s">
        <v>1164</v>
      </c>
      <c r="F44" s="2" t="s">
        <v>1284</v>
      </c>
      <c r="G44" s="2" t="s">
        <v>1285</v>
      </c>
      <c r="H44" s="2" t="s">
        <v>83</v>
      </c>
      <c r="I44" s="2" t="s">
        <v>1286</v>
      </c>
      <c r="J44" s="2" t="s">
        <v>53</v>
      </c>
      <c r="K44" s="2" t="s">
        <v>545</v>
      </c>
      <c r="L44" s="2" t="s">
        <v>546</v>
      </c>
      <c r="M44" s="2" t="s">
        <v>296</v>
      </c>
      <c r="N44" s="2" t="s">
        <v>296</v>
      </c>
      <c r="O44" s="2" t="s">
        <v>160</v>
      </c>
      <c r="Q44" s="2" t="s">
        <v>149</v>
      </c>
      <c r="R44" s="2" t="s">
        <v>150</v>
      </c>
      <c r="T44" s="2" t="s">
        <v>113</v>
      </c>
      <c r="W44" s="2" t="s">
        <v>62</v>
      </c>
      <c r="X44" s="2">
        <v>0</v>
      </c>
      <c r="Y44" s="2" t="s">
        <v>63</v>
      </c>
      <c r="Z44" s="2" t="b">
        <v>0</v>
      </c>
      <c r="AA44" s="2" t="b">
        <v>1</v>
      </c>
      <c r="AF44" s="2" t="s">
        <v>455</v>
      </c>
      <c r="AG44" s="2" t="s">
        <v>1035</v>
      </c>
      <c r="AH44" s="5">
        <v>36686</v>
      </c>
      <c r="AI44" s="2" t="s">
        <v>945</v>
      </c>
      <c r="AJ44" s="2" t="s">
        <v>946</v>
      </c>
      <c r="AK44" s="2" t="s">
        <v>954</v>
      </c>
      <c r="AL44" s="2">
        <v>1</v>
      </c>
      <c r="AM44" s="2">
        <v>1250</v>
      </c>
    </row>
    <row r="45" spans="1:43" ht="15.75" customHeight="1" x14ac:dyDescent="0.25">
      <c r="A45" s="2" t="s">
        <v>1287</v>
      </c>
      <c r="B45" s="2" t="s">
        <v>1283</v>
      </c>
      <c r="C45" s="2" t="s">
        <v>906</v>
      </c>
      <c r="D45" s="3">
        <v>45712</v>
      </c>
      <c r="E45" s="4" t="s">
        <v>1164</v>
      </c>
      <c r="F45" s="2" t="s">
        <v>1284</v>
      </c>
      <c r="G45" s="2" t="s">
        <v>1285</v>
      </c>
      <c r="H45" s="2" t="s">
        <v>83</v>
      </c>
      <c r="I45" s="2" t="s">
        <v>1286</v>
      </c>
      <c r="J45" s="2" t="s">
        <v>53</v>
      </c>
      <c r="K45" s="2" t="s">
        <v>545</v>
      </c>
      <c r="L45" s="2" t="s">
        <v>546</v>
      </c>
      <c r="M45" s="2" t="s">
        <v>296</v>
      </c>
      <c r="N45" s="2" t="s">
        <v>296</v>
      </c>
      <c r="O45" s="2" t="s">
        <v>160</v>
      </c>
      <c r="Q45" s="2" t="s">
        <v>149</v>
      </c>
      <c r="R45" s="2" t="s">
        <v>150</v>
      </c>
      <c r="T45" s="2" t="s">
        <v>113</v>
      </c>
      <c r="W45" s="2" t="s">
        <v>62</v>
      </c>
      <c r="X45" s="2">
        <v>0</v>
      </c>
      <c r="Y45" s="2" t="s">
        <v>63</v>
      </c>
      <c r="Z45" s="2" t="b">
        <v>0</v>
      </c>
      <c r="AA45" s="2" t="b">
        <v>1</v>
      </c>
      <c r="AF45" s="2" t="s">
        <v>455</v>
      </c>
      <c r="AG45" s="2" t="s">
        <v>670</v>
      </c>
      <c r="AH45" s="8">
        <v>36829</v>
      </c>
      <c r="AI45" s="2" t="s">
        <v>1012</v>
      </c>
      <c r="AJ45" s="2" t="s">
        <v>1025</v>
      </c>
      <c r="AK45" s="2" t="s">
        <v>1013</v>
      </c>
      <c r="AL45" s="2">
        <v>3</v>
      </c>
      <c r="AM45" s="2">
        <v>4950</v>
      </c>
    </row>
    <row r="46" spans="1:43" ht="15.75" customHeight="1" x14ac:dyDescent="0.25">
      <c r="A46" s="2" t="s">
        <v>1288</v>
      </c>
      <c r="B46" s="2" t="s">
        <v>1283</v>
      </c>
      <c r="C46" s="2" t="s">
        <v>906</v>
      </c>
      <c r="D46" s="3">
        <v>45712</v>
      </c>
      <c r="E46" s="4" t="s">
        <v>1164</v>
      </c>
      <c r="F46" s="2" t="s">
        <v>1284</v>
      </c>
      <c r="G46" s="2" t="s">
        <v>1285</v>
      </c>
      <c r="H46" s="2" t="s">
        <v>83</v>
      </c>
      <c r="I46" s="2" t="s">
        <v>1286</v>
      </c>
      <c r="J46" s="2" t="s">
        <v>53</v>
      </c>
      <c r="K46" s="2" t="s">
        <v>545</v>
      </c>
      <c r="L46" s="2" t="s">
        <v>546</v>
      </c>
      <c r="M46" s="2" t="s">
        <v>296</v>
      </c>
      <c r="N46" s="2" t="s">
        <v>296</v>
      </c>
      <c r="O46" s="2" t="s">
        <v>160</v>
      </c>
      <c r="Q46" s="2" t="s">
        <v>149</v>
      </c>
      <c r="R46" s="2" t="s">
        <v>150</v>
      </c>
      <c r="T46" s="2" t="s">
        <v>113</v>
      </c>
      <c r="W46" s="2" t="s">
        <v>62</v>
      </c>
      <c r="X46" s="2">
        <v>0</v>
      </c>
      <c r="Y46" s="2" t="s">
        <v>63</v>
      </c>
      <c r="Z46" s="2" t="b">
        <v>0</v>
      </c>
      <c r="AA46" s="2" t="b">
        <v>1</v>
      </c>
      <c r="AF46" s="2" t="s">
        <v>455</v>
      </c>
      <c r="AG46" s="2" t="s">
        <v>512</v>
      </c>
      <c r="AH46" s="2" t="s">
        <v>843</v>
      </c>
      <c r="AI46" s="2" t="s">
        <v>945</v>
      </c>
      <c r="AJ46" s="2" t="s">
        <v>946</v>
      </c>
      <c r="AK46" s="2" t="s">
        <v>986</v>
      </c>
      <c r="AL46" s="2">
        <v>1</v>
      </c>
      <c r="AM46" s="2">
        <v>1250</v>
      </c>
    </row>
    <row r="47" spans="1:43" ht="15.75" customHeight="1" x14ac:dyDescent="0.25">
      <c r="A47" s="2" t="s">
        <v>1289</v>
      </c>
      <c r="B47" s="2" t="s">
        <v>1283</v>
      </c>
      <c r="C47" s="2" t="s">
        <v>906</v>
      </c>
      <c r="D47" s="3">
        <v>45712</v>
      </c>
      <c r="E47" s="4" t="s">
        <v>1164</v>
      </c>
      <c r="F47" s="2" t="s">
        <v>1284</v>
      </c>
      <c r="G47" s="2" t="s">
        <v>1285</v>
      </c>
      <c r="H47" s="2" t="s">
        <v>83</v>
      </c>
      <c r="I47" s="2" t="s">
        <v>1286</v>
      </c>
      <c r="J47" s="2" t="s">
        <v>53</v>
      </c>
      <c r="K47" s="2" t="s">
        <v>545</v>
      </c>
      <c r="L47" s="2" t="s">
        <v>546</v>
      </c>
      <c r="M47" s="2" t="s">
        <v>296</v>
      </c>
      <c r="N47" s="2" t="s">
        <v>296</v>
      </c>
      <c r="O47" s="2" t="s">
        <v>160</v>
      </c>
      <c r="Q47" s="2" t="s">
        <v>149</v>
      </c>
      <c r="R47" s="2" t="s">
        <v>150</v>
      </c>
      <c r="T47" s="2" t="s">
        <v>113</v>
      </c>
      <c r="W47" s="2" t="s">
        <v>62</v>
      </c>
      <c r="X47" s="2">
        <v>0</v>
      </c>
      <c r="Y47" s="2" t="s">
        <v>63</v>
      </c>
      <c r="Z47" s="2" t="b">
        <v>0</v>
      </c>
      <c r="AA47" s="2" t="b">
        <v>1</v>
      </c>
      <c r="AF47" s="2" t="s">
        <v>455</v>
      </c>
      <c r="AG47" s="2" t="s">
        <v>1112</v>
      </c>
      <c r="AH47" s="2" t="s">
        <v>301</v>
      </c>
      <c r="AI47" s="2" t="s">
        <v>945</v>
      </c>
      <c r="AJ47" s="2" t="s">
        <v>946</v>
      </c>
      <c r="AK47" s="2" t="s">
        <v>978</v>
      </c>
      <c r="AL47" s="2">
        <v>1</v>
      </c>
      <c r="AM47" s="2">
        <v>1250</v>
      </c>
    </row>
    <row r="48" spans="1:43" ht="15.75" customHeight="1" x14ac:dyDescent="0.25">
      <c r="A48" s="2" t="s">
        <v>1290</v>
      </c>
      <c r="B48" s="2" t="s">
        <v>1283</v>
      </c>
      <c r="C48" s="2" t="s">
        <v>906</v>
      </c>
      <c r="D48" s="3">
        <v>45712</v>
      </c>
      <c r="E48" s="4" t="s">
        <v>1164</v>
      </c>
      <c r="F48" s="2" t="s">
        <v>1284</v>
      </c>
      <c r="G48" s="2" t="s">
        <v>1285</v>
      </c>
      <c r="H48" s="2" t="s">
        <v>83</v>
      </c>
      <c r="I48" s="2" t="s">
        <v>1286</v>
      </c>
      <c r="J48" s="2" t="s">
        <v>53</v>
      </c>
      <c r="K48" s="2" t="s">
        <v>545</v>
      </c>
      <c r="L48" s="2" t="s">
        <v>546</v>
      </c>
      <c r="M48" s="2" t="s">
        <v>296</v>
      </c>
      <c r="N48" s="2" t="s">
        <v>296</v>
      </c>
      <c r="O48" s="2" t="s">
        <v>160</v>
      </c>
      <c r="Q48" s="2" t="s">
        <v>149</v>
      </c>
      <c r="R48" s="2" t="s">
        <v>150</v>
      </c>
      <c r="T48" s="2" t="s">
        <v>113</v>
      </c>
      <c r="W48" s="2" t="s">
        <v>62</v>
      </c>
      <c r="X48" s="2">
        <v>0</v>
      </c>
      <c r="Y48" s="2" t="s">
        <v>63</v>
      </c>
      <c r="Z48" s="2" t="b">
        <v>0</v>
      </c>
      <c r="AA48" s="2" t="b">
        <v>1</v>
      </c>
      <c r="AF48" s="2" t="s">
        <v>455</v>
      </c>
      <c r="AG48" s="2" t="s">
        <v>613</v>
      </c>
      <c r="AH48" s="5">
        <v>36806</v>
      </c>
      <c r="AI48" s="2" t="s">
        <v>945</v>
      </c>
      <c r="AJ48" s="2" t="s">
        <v>946</v>
      </c>
      <c r="AK48" s="2" t="s">
        <v>953</v>
      </c>
      <c r="AL48" s="2">
        <v>1</v>
      </c>
      <c r="AM48" s="2">
        <v>1250</v>
      </c>
    </row>
    <row r="49" spans="1:43" ht="15.75" customHeight="1" x14ac:dyDescent="0.25">
      <c r="A49" s="2" t="s">
        <v>1291</v>
      </c>
      <c r="B49" s="2" t="s">
        <v>1283</v>
      </c>
      <c r="C49" s="2" t="s">
        <v>906</v>
      </c>
      <c r="D49" s="3">
        <v>45712</v>
      </c>
      <c r="E49" s="4" t="s">
        <v>1164</v>
      </c>
      <c r="F49" s="2" t="s">
        <v>1284</v>
      </c>
      <c r="G49" s="2" t="s">
        <v>1285</v>
      </c>
      <c r="H49" s="2" t="s">
        <v>83</v>
      </c>
      <c r="I49" s="2" t="s">
        <v>1286</v>
      </c>
      <c r="J49" s="2" t="s">
        <v>53</v>
      </c>
      <c r="K49" s="2" t="s">
        <v>545</v>
      </c>
      <c r="L49" s="2" t="s">
        <v>546</v>
      </c>
      <c r="M49" s="2" t="s">
        <v>296</v>
      </c>
      <c r="N49" s="2" t="s">
        <v>296</v>
      </c>
      <c r="O49" s="2" t="s">
        <v>160</v>
      </c>
      <c r="Q49" s="2" t="s">
        <v>149</v>
      </c>
      <c r="R49" s="2" t="s">
        <v>150</v>
      </c>
      <c r="T49" s="2" t="s">
        <v>113</v>
      </c>
      <c r="W49" s="2" t="s">
        <v>62</v>
      </c>
      <c r="X49" s="2">
        <v>0</v>
      </c>
      <c r="Y49" s="2" t="s">
        <v>63</v>
      </c>
      <c r="Z49" s="2" t="b">
        <v>0</v>
      </c>
      <c r="AA49" s="2" t="b">
        <v>1</v>
      </c>
      <c r="AF49" s="2" t="s">
        <v>455</v>
      </c>
      <c r="AG49" s="2" t="s">
        <v>753</v>
      </c>
      <c r="AH49" s="5">
        <v>36698</v>
      </c>
      <c r="AI49" s="2" t="s">
        <v>945</v>
      </c>
      <c r="AJ49" s="2" t="s">
        <v>946</v>
      </c>
      <c r="AK49" s="2" t="s">
        <v>990</v>
      </c>
      <c r="AL49" s="2">
        <v>1</v>
      </c>
      <c r="AM49" s="2">
        <v>1250</v>
      </c>
    </row>
    <row r="50" spans="1:43" ht="15.75" customHeight="1" x14ac:dyDescent="0.25">
      <c r="A50" s="2" t="s">
        <v>1292</v>
      </c>
      <c r="B50" s="2" t="s">
        <v>1283</v>
      </c>
      <c r="C50" s="2" t="s">
        <v>906</v>
      </c>
      <c r="D50" s="3">
        <v>45712</v>
      </c>
      <c r="E50" s="4" t="s">
        <v>1164</v>
      </c>
      <c r="F50" s="2" t="s">
        <v>1284</v>
      </c>
      <c r="G50" s="2" t="s">
        <v>1285</v>
      </c>
      <c r="H50" s="2" t="s">
        <v>83</v>
      </c>
      <c r="I50" s="2" t="s">
        <v>1286</v>
      </c>
      <c r="J50" s="2" t="s">
        <v>53</v>
      </c>
      <c r="K50" s="2" t="s">
        <v>545</v>
      </c>
      <c r="L50" s="2" t="s">
        <v>546</v>
      </c>
      <c r="M50" s="2" t="s">
        <v>296</v>
      </c>
      <c r="N50" s="2" t="s">
        <v>296</v>
      </c>
      <c r="O50" s="2" t="s">
        <v>160</v>
      </c>
      <c r="Q50" s="2" t="s">
        <v>149</v>
      </c>
      <c r="R50" s="2" t="s">
        <v>150</v>
      </c>
      <c r="T50" s="2" t="s">
        <v>113</v>
      </c>
      <c r="W50" s="2" t="s">
        <v>62</v>
      </c>
      <c r="X50" s="2">
        <v>0</v>
      </c>
      <c r="Y50" s="2" t="s">
        <v>63</v>
      </c>
      <c r="Z50" s="2" t="b">
        <v>0</v>
      </c>
      <c r="AA50" s="2" t="b">
        <v>1</v>
      </c>
      <c r="AF50" s="2" t="s">
        <v>455</v>
      </c>
      <c r="AG50" s="2" t="s">
        <v>581</v>
      </c>
      <c r="AH50" s="5">
        <v>36710</v>
      </c>
      <c r="AI50" s="2" t="s">
        <v>945</v>
      </c>
      <c r="AJ50" s="2" t="s">
        <v>946</v>
      </c>
      <c r="AK50" s="2" t="s">
        <v>984</v>
      </c>
      <c r="AL50" s="2">
        <v>1</v>
      </c>
      <c r="AM50" s="2">
        <v>1250</v>
      </c>
    </row>
    <row r="51" spans="1:43" ht="15.75" customHeight="1" x14ac:dyDescent="0.25">
      <c r="A51" s="2" t="s">
        <v>1293</v>
      </c>
      <c r="B51" s="2" t="s">
        <v>1283</v>
      </c>
      <c r="C51" s="2" t="s">
        <v>906</v>
      </c>
      <c r="D51" s="3">
        <v>45712</v>
      </c>
      <c r="E51" s="4" t="s">
        <v>1164</v>
      </c>
      <c r="F51" s="2" t="s">
        <v>1284</v>
      </c>
      <c r="G51" s="2" t="s">
        <v>1285</v>
      </c>
      <c r="H51" s="2" t="s">
        <v>83</v>
      </c>
      <c r="I51" s="2" t="s">
        <v>1286</v>
      </c>
      <c r="J51" s="2" t="s">
        <v>53</v>
      </c>
      <c r="K51" s="2" t="s">
        <v>545</v>
      </c>
      <c r="L51" s="2" t="s">
        <v>546</v>
      </c>
      <c r="M51" s="2" t="s">
        <v>296</v>
      </c>
      <c r="N51" s="2" t="s">
        <v>296</v>
      </c>
      <c r="O51" s="2" t="s">
        <v>160</v>
      </c>
      <c r="Q51" s="2" t="s">
        <v>149</v>
      </c>
      <c r="R51" s="2" t="s">
        <v>150</v>
      </c>
      <c r="T51" s="2" t="s">
        <v>113</v>
      </c>
      <c r="W51" s="2" t="s">
        <v>62</v>
      </c>
      <c r="X51" s="2">
        <v>0</v>
      </c>
      <c r="Y51" s="2" t="s">
        <v>63</v>
      </c>
      <c r="Z51" s="2" t="b">
        <v>0</v>
      </c>
      <c r="AA51" s="2" t="b">
        <v>1</v>
      </c>
      <c r="AF51" s="2" t="s">
        <v>455</v>
      </c>
      <c r="AG51" s="2" t="s">
        <v>1127</v>
      </c>
      <c r="AH51" s="2" t="s">
        <v>1000</v>
      </c>
      <c r="AI51" s="2" t="s">
        <v>945</v>
      </c>
      <c r="AJ51" s="2" t="s">
        <v>946</v>
      </c>
      <c r="AK51" s="2" t="s">
        <v>962</v>
      </c>
      <c r="AL51" s="2">
        <v>1</v>
      </c>
      <c r="AM51" s="2">
        <v>1250</v>
      </c>
    </row>
    <row r="52" spans="1:43" ht="15.75" customHeight="1" x14ac:dyDescent="0.25">
      <c r="A52" s="2" t="s">
        <v>1294</v>
      </c>
      <c r="B52" s="2" t="s">
        <v>1283</v>
      </c>
      <c r="C52" s="2" t="s">
        <v>906</v>
      </c>
      <c r="D52" s="3">
        <v>45712</v>
      </c>
      <c r="E52" s="4" t="s">
        <v>1164</v>
      </c>
      <c r="F52" s="2" t="s">
        <v>1284</v>
      </c>
      <c r="G52" s="2" t="s">
        <v>1285</v>
      </c>
      <c r="H52" s="2" t="s">
        <v>83</v>
      </c>
      <c r="I52" s="2" t="s">
        <v>1286</v>
      </c>
      <c r="J52" s="2" t="s">
        <v>53</v>
      </c>
      <c r="K52" s="2" t="s">
        <v>545</v>
      </c>
      <c r="L52" s="2" t="s">
        <v>546</v>
      </c>
      <c r="M52" s="2" t="s">
        <v>296</v>
      </c>
      <c r="N52" s="2" t="s">
        <v>296</v>
      </c>
      <c r="O52" s="2" t="s">
        <v>160</v>
      </c>
      <c r="Q52" s="2" t="s">
        <v>149</v>
      </c>
      <c r="R52" s="2" t="s">
        <v>150</v>
      </c>
      <c r="T52" s="2" t="s">
        <v>113</v>
      </c>
      <c r="W52" s="2" t="s">
        <v>62</v>
      </c>
      <c r="X52" s="2">
        <v>0</v>
      </c>
      <c r="Y52" s="2" t="s">
        <v>63</v>
      </c>
      <c r="Z52" s="2" t="b">
        <v>0</v>
      </c>
      <c r="AA52" s="2" t="b">
        <v>1</v>
      </c>
      <c r="AF52" s="2" t="s">
        <v>455</v>
      </c>
      <c r="AG52" s="2" t="s">
        <v>801</v>
      </c>
      <c r="AH52" s="5">
        <v>36661</v>
      </c>
      <c r="AI52" s="2" t="s">
        <v>945</v>
      </c>
      <c r="AJ52" s="2" t="s">
        <v>946</v>
      </c>
      <c r="AK52" s="2" t="s">
        <v>960</v>
      </c>
      <c r="AL52" s="2">
        <v>1</v>
      </c>
      <c r="AM52" s="2">
        <v>1250</v>
      </c>
    </row>
    <row r="53" spans="1:43" ht="15.75" customHeight="1" x14ac:dyDescent="0.25">
      <c r="A53" s="2" t="s">
        <v>1295</v>
      </c>
      <c r="B53" s="2" t="s">
        <v>1283</v>
      </c>
      <c r="C53" s="2" t="s">
        <v>906</v>
      </c>
      <c r="D53" s="3">
        <v>45712</v>
      </c>
      <c r="E53" s="4" t="s">
        <v>1164</v>
      </c>
      <c r="F53" s="2" t="s">
        <v>1284</v>
      </c>
      <c r="G53" s="2" t="s">
        <v>1285</v>
      </c>
      <c r="H53" s="2" t="s">
        <v>83</v>
      </c>
      <c r="I53" s="2" t="s">
        <v>1286</v>
      </c>
      <c r="J53" s="2" t="s">
        <v>53</v>
      </c>
      <c r="K53" s="2" t="s">
        <v>545</v>
      </c>
      <c r="L53" s="2" t="s">
        <v>546</v>
      </c>
      <c r="M53" s="2" t="s">
        <v>296</v>
      </c>
      <c r="N53" s="2" t="s">
        <v>296</v>
      </c>
      <c r="O53" s="2" t="s">
        <v>160</v>
      </c>
      <c r="Q53" s="2" t="s">
        <v>149</v>
      </c>
      <c r="R53" s="2" t="s">
        <v>150</v>
      </c>
      <c r="T53" s="2" t="s">
        <v>113</v>
      </c>
      <c r="W53" s="2" t="s">
        <v>62</v>
      </c>
      <c r="X53" s="2">
        <v>0</v>
      </c>
      <c r="Y53" s="2" t="s">
        <v>63</v>
      </c>
      <c r="Z53" s="2" t="b">
        <v>0</v>
      </c>
      <c r="AA53" s="2" t="b">
        <v>1</v>
      </c>
      <c r="AF53" s="2" t="s">
        <v>455</v>
      </c>
      <c r="AG53" s="2" t="s">
        <v>1296</v>
      </c>
      <c r="AH53" s="5">
        <v>36737</v>
      </c>
      <c r="AI53" s="2" t="s">
        <v>945</v>
      </c>
      <c r="AJ53" s="2" t="s">
        <v>946</v>
      </c>
      <c r="AK53" s="2" t="s">
        <v>955</v>
      </c>
      <c r="AL53" s="2">
        <v>1</v>
      </c>
      <c r="AM53" s="2">
        <v>1250</v>
      </c>
    </row>
    <row r="54" spans="1:43" ht="15.75" customHeight="1" x14ac:dyDescent="0.25">
      <c r="A54" s="2" t="s">
        <v>1297</v>
      </c>
      <c r="B54" s="2" t="s">
        <v>1283</v>
      </c>
      <c r="C54" s="2" t="s">
        <v>906</v>
      </c>
      <c r="D54" s="3">
        <v>45712</v>
      </c>
      <c r="E54" s="4" t="s">
        <v>1164</v>
      </c>
      <c r="F54" s="2" t="s">
        <v>1284</v>
      </c>
      <c r="G54" s="2" t="s">
        <v>1285</v>
      </c>
      <c r="H54" s="2" t="s">
        <v>83</v>
      </c>
      <c r="I54" s="2" t="s">
        <v>1286</v>
      </c>
      <c r="J54" s="2" t="s">
        <v>53</v>
      </c>
      <c r="K54" s="2" t="s">
        <v>545</v>
      </c>
      <c r="L54" s="2" t="s">
        <v>546</v>
      </c>
      <c r="M54" s="2" t="s">
        <v>296</v>
      </c>
      <c r="N54" s="2" t="s">
        <v>296</v>
      </c>
      <c r="O54" s="2" t="s">
        <v>160</v>
      </c>
      <c r="Q54" s="2" t="s">
        <v>149</v>
      </c>
      <c r="R54" s="2" t="s">
        <v>150</v>
      </c>
      <c r="T54" s="2" t="s">
        <v>113</v>
      </c>
      <c r="W54" s="2" t="s">
        <v>62</v>
      </c>
      <c r="X54" s="2">
        <v>0</v>
      </c>
      <c r="Y54" s="2" t="s">
        <v>63</v>
      </c>
      <c r="Z54" s="2" t="b">
        <v>0</v>
      </c>
      <c r="AA54" s="2" t="b">
        <v>1</v>
      </c>
      <c r="AF54" s="2" t="s">
        <v>455</v>
      </c>
      <c r="AG54" s="2" t="s">
        <v>756</v>
      </c>
      <c r="AH54" s="2" t="s">
        <v>287</v>
      </c>
      <c r="AI54" s="2" t="s">
        <v>945</v>
      </c>
      <c r="AJ54" s="2" t="s">
        <v>946</v>
      </c>
      <c r="AK54" s="2" t="s">
        <v>947</v>
      </c>
      <c r="AL54" s="2">
        <v>1</v>
      </c>
      <c r="AM54" s="2">
        <v>1250</v>
      </c>
    </row>
    <row r="55" spans="1:43" ht="15.75" customHeight="1" x14ac:dyDescent="0.25">
      <c r="A55" s="2" t="s">
        <v>1298</v>
      </c>
      <c r="B55" s="2" t="s">
        <v>1283</v>
      </c>
      <c r="C55" s="2" t="s">
        <v>906</v>
      </c>
      <c r="D55" s="3">
        <v>45712</v>
      </c>
      <c r="E55" s="4" t="s">
        <v>1164</v>
      </c>
      <c r="F55" s="2" t="s">
        <v>1284</v>
      </c>
      <c r="G55" s="2" t="s">
        <v>1285</v>
      </c>
      <c r="H55" s="2" t="s">
        <v>83</v>
      </c>
      <c r="I55" s="2" t="s">
        <v>1286</v>
      </c>
      <c r="J55" s="2" t="s">
        <v>53</v>
      </c>
      <c r="K55" s="2" t="s">
        <v>545</v>
      </c>
      <c r="L55" s="2" t="s">
        <v>546</v>
      </c>
      <c r="M55" s="2" t="s">
        <v>296</v>
      </c>
      <c r="N55" s="2" t="s">
        <v>296</v>
      </c>
      <c r="O55" s="2" t="s">
        <v>160</v>
      </c>
      <c r="Q55" s="2" t="s">
        <v>149</v>
      </c>
      <c r="R55" s="2" t="s">
        <v>150</v>
      </c>
      <c r="T55" s="2" t="s">
        <v>113</v>
      </c>
      <c r="W55" s="2" t="s">
        <v>62</v>
      </c>
      <c r="X55" s="2">
        <v>0</v>
      </c>
      <c r="Y55" s="2" t="s">
        <v>63</v>
      </c>
      <c r="Z55" s="2" t="b">
        <v>0</v>
      </c>
      <c r="AA55" s="2" t="b">
        <v>1</v>
      </c>
      <c r="AF55" s="2" t="s">
        <v>455</v>
      </c>
      <c r="AG55" s="2" t="s">
        <v>338</v>
      </c>
      <c r="AH55" s="2" t="s">
        <v>1114</v>
      </c>
      <c r="AI55" s="2" t="s">
        <v>945</v>
      </c>
      <c r="AJ55" s="2" t="s">
        <v>946</v>
      </c>
      <c r="AK55" s="2" t="s">
        <v>958</v>
      </c>
      <c r="AL55" s="2">
        <v>1</v>
      </c>
      <c r="AM55" s="2">
        <v>1250</v>
      </c>
    </row>
    <row r="56" spans="1:43" ht="15.75" customHeight="1" x14ac:dyDescent="0.25">
      <c r="A56" s="2" t="s">
        <v>1299</v>
      </c>
      <c r="B56" s="2" t="s">
        <v>1300</v>
      </c>
      <c r="C56" s="2" t="s">
        <v>1301</v>
      </c>
      <c r="D56" s="3">
        <v>45712</v>
      </c>
      <c r="E56" s="4" t="s">
        <v>1164</v>
      </c>
      <c r="F56" s="2" t="s">
        <v>263</v>
      </c>
      <c r="G56" s="2" t="s">
        <v>264</v>
      </c>
      <c r="H56" s="2" t="s">
        <v>1211</v>
      </c>
      <c r="I56" s="2" t="s">
        <v>1242</v>
      </c>
      <c r="J56" s="2" t="s">
        <v>53</v>
      </c>
      <c r="K56" s="2" t="s">
        <v>608</v>
      </c>
      <c r="L56" s="2" t="s">
        <v>609</v>
      </c>
      <c r="M56" s="2" t="s">
        <v>265</v>
      </c>
      <c r="N56" s="2" t="s">
        <v>178</v>
      </c>
      <c r="O56" s="2" t="s">
        <v>160</v>
      </c>
      <c r="Q56" s="2" t="s">
        <v>174</v>
      </c>
      <c r="R56" s="2" t="s">
        <v>150</v>
      </c>
      <c r="T56" s="2" t="s">
        <v>610</v>
      </c>
      <c r="W56" s="2" t="s">
        <v>62</v>
      </c>
      <c r="X56" s="2">
        <v>0</v>
      </c>
      <c r="Y56" s="2" t="s">
        <v>63</v>
      </c>
      <c r="Z56" s="2" t="b">
        <v>0</v>
      </c>
      <c r="AA56" s="2" t="b">
        <v>1</v>
      </c>
      <c r="AG56" s="2" t="s">
        <v>932</v>
      </c>
      <c r="AH56" s="5">
        <v>36639</v>
      </c>
      <c r="AI56" s="2" t="s">
        <v>963</v>
      </c>
      <c r="AJ56" s="2" t="s">
        <v>964</v>
      </c>
      <c r="AK56" s="2" t="s">
        <v>995</v>
      </c>
      <c r="AL56" s="2">
        <v>15</v>
      </c>
      <c r="AM56" s="2">
        <v>27000</v>
      </c>
      <c r="AN56" s="2">
        <v>21</v>
      </c>
      <c r="AO56" s="2"/>
      <c r="AP56" s="2"/>
      <c r="AQ56" s="2"/>
    </row>
    <row r="57" spans="1:43" ht="15.75" customHeight="1" x14ac:dyDescent="0.25">
      <c r="A57" s="2" t="s">
        <v>1302</v>
      </c>
      <c r="B57" s="2" t="s">
        <v>1300</v>
      </c>
      <c r="C57" s="2" t="s">
        <v>1301</v>
      </c>
      <c r="D57" s="3">
        <v>45712</v>
      </c>
      <c r="E57" s="4" t="s">
        <v>1164</v>
      </c>
      <c r="F57" s="2" t="s">
        <v>263</v>
      </c>
      <c r="G57" s="2" t="s">
        <v>264</v>
      </c>
      <c r="H57" s="2" t="s">
        <v>1211</v>
      </c>
      <c r="I57" s="2" t="s">
        <v>1242</v>
      </c>
      <c r="J57" s="2" t="s">
        <v>53</v>
      </c>
      <c r="K57" s="2" t="s">
        <v>608</v>
      </c>
      <c r="L57" s="2" t="s">
        <v>609</v>
      </c>
      <c r="M57" s="2" t="s">
        <v>265</v>
      </c>
      <c r="N57" s="2" t="s">
        <v>178</v>
      </c>
      <c r="O57" s="2" t="s">
        <v>160</v>
      </c>
      <c r="Q57" s="2" t="s">
        <v>174</v>
      </c>
      <c r="R57" s="2" t="s">
        <v>150</v>
      </c>
      <c r="T57" s="2" t="s">
        <v>610</v>
      </c>
      <c r="W57" s="2" t="s">
        <v>62</v>
      </c>
      <c r="X57" s="2">
        <v>0</v>
      </c>
      <c r="Y57" s="2" t="s">
        <v>63</v>
      </c>
      <c r="Z57" s="2" t="b">
        <v>0</v>
      </c>
      <c r="AA57" s="2" t="b">
        <v>1</v>
      </c>
      <c r="AG57" s="2" t="s">
        <v>1303</v>
      </c>
      <c r="AH57" s="2" t="s">
        <v>1304</v>
      </c>
      <c r="AI57" s="2" t="s">
        <v>945</v>
      </c>
      <c r="AJ57" s="2" t="s">
        <v>946</v>
      </c>
      <c r="AK57" s="2" t="s">
        <v>980</v>
      </c>
      <c r="AL57" s="2">
        <v>10</v>
      </c>
      <c r="AM57" s="2">
        <v>12500</v>
      </c>
      <c r="AN57" s="2">
        <v>12</v>
      </c>
      <c r="AO57" s="2"/>
      <c r="AP57" s="2"/>
      <c r="AQ57" s="2"/>
    </row>
    <row r="58" spans="1:43" ht="15.75" customHeight="1" x14ac:dyDescent="0.25">
      <c r="A58" s="2" t="s">
        <v>1305</v>
      </c>
      <c r="B58" s="2" t="s">
        <v>1300</v>
      </c>
      <c r="C58" s="2" t="s">
        <v>1301</v>
      </c>
      <c r="D58" s="3">
        <v>45712</v>
      </c>
      <c r="E58" s="4" t="s">
        <v>1164</v>
      </c>
      <c r="F58" s="2" t="s">
        <v>263</v>
      </c>
      <c r="G58" s="2" t="s">
        <v>264</v>
      </c>
      <c r="H58" s="2" t="s">
        <v>1211</v>
      </c>
      <c r="I58" s="2" t="s">
        <v>1242</v>
      </c>
      <c r="J58" s="2" t="s">
        <v>53</v>
      </c>
      <c r="K58" s="2" t="s">
        <v>608</v>
      </c>
      <c r="L58" s="2" t="s">
        <v>609</v>
      </c>
      <c r="M58" s="2" t="s">
        <v>265</v>
      </c>
      <c r="N58" s="2" t="s">
        <v>178</v>
      </c>
      <c r="O58" s="2" t="s">
        <v>160</v>
      </c>
      <c r="Q58" s="2" t="s">
        <v>174</v>
      </c>
      <c r="R58" s="2" t="s">
        <v>150</v>
      </c>
      <c r="T58" s="2" t="s">
        <v>610</v>
      </c>
      <c r="W58" s="2" t="s">
        <v>62</v>
      </c>
      <c r="X58" s="2">
        <v>0</v>
      </c>
      <c r="Y58" s="2" t="s">
        <v>63</v>
      </c>
      <c r="Z58" s="2" t="b">
        <v>0</v>
      </c>
      <c r="AA58" s="2" t="b">
        <v>1</v>
      </c>
      <c r="AG58" s="2" t="s">
        <v>478</v>
      </c>
      <c r="AH58" s="8">
        <v>36846</v>
      </c>
      <c r="AI58" s="2" t="s">
        <v>963</v>
      </c>
      <c r="AJ58" s="2" t="s">
        <v>964</v>
      </c>
      <c r="AK58" s="2" t="s">
        <v>1002</v>
      </c>
      <c r="AL58" s="2">
        <v>20</v>
      </c>
      <c r="AM58" s="2">
        <v>36000</v>
      </c>
      <c r="AN58" s="2">
        <v>28</v>
      </c>
      <c r="AO58" s="2"/>
      <c r="AP58" s="2"/>
      <c r="AQ58" s="2"/>
    </row>
    <row r="59" spans="1:43" ht="15.75" customHeight="1" x14ac:dyDescent="0.25">
      <c r="A59" s="2" t="s">
        <v>1306</v>
      </c>
      <c r="B59" s="2" t="s">
        <v>1300</v>
      </c>
      <c r="C59" s="2" t="s">
        <v>1301</v>
      </c>
      <c r="D59" s="3">
        <v>45712</v>
      </c>
      <c r="E59" s="4" t="s">
        <v>1164</v>
      </c>
      <c r="F59" s="2" t="s">
        <v>263</v>
      </c>
      <c r="G59" s="2" t="s">
        <v>264</v>
      </c>
      <c r="H59" s="2" t="s">
        <v>1211</v>
      </c>
      <c r="I59" s="2" t="s">
        <v>1242</v>
      </c>
      <c r="J59" s="2" t="s">
        <v>53</v>
      </c>
      <c r="K59" s="2" t="s">
        <v>608</v>
      </c>
      <c r="L59" s="2" t="s">
        <v>609</v>
      </c>
      <c r="M59" s="2" t="s">
        <v>265</v>
      </c>
      <c r="N59" s="2" t="s">
        <v>178</v>
      </c>
      <c r="O59" s="2" t="s">
        <v>160</v>
      </c>
      <c r="Q59" s="2" t="s">
        <v>174</v>
      </c>
      <c r="R59" s="2" t="s">
        <v>150</v>
      </c>
      <c r="T59" s="2" t="s">
        <v>610</v>
      </c>
      <c r="W59" s="2" t="s">
        <v>62</v>
      </c>
      <c r="X59" s="2">
        <v>0</v>
      </c>
      <c r="Y59" s="2" t="s">
        <v>63</v>
      </c>
      <c r="Z59" s="2" t="b">
        <v>0</v>
      </c>
      <c r="AA59" s="2" t="b">
        <v>1</v>
      </c>
      <c r="AG59" s="2" t="s">
        <v>1090</v>
      </c>
      <c r="AH59" s="8">
        <v>36887</v>
      </c>
      <c r="AI59" s="2" t="s">
        <v>963</v>
      </c>
      <c r="AJ59" s="2" t="s">
        <v>964</v>
      </c>
      <c r="AK59" s="2" t="s">
        <v>965</v>
      </c>
      <c r="AL59" s="2">
        <v>35</v>
      </c>
      <c r="AM59" s="2">
        <v>63000</v>
      </c>
      <c r="AN59" s="2">
        <v>49</v>
      </c>
      <c r="AO59" s="2"/>
      <c r="AP59" s="2"/>
      <c r="AQ59" s="2"/>
    </row>
    <row r="60" spans="1:43" ht="15.75" customHeight="1" x14ac:dyDescent="0.25">
      <c r="A60" s="2" t="s">
        <v>1307</v>
      </c>
      <c r="B60" s="2" t="s">
        <v>1300</v>
      </c>
      <c r="C60" s="2" t="s">
        <v>1301</v>
      </c>
      <c r="D60" s="3">
        <v>45712</v>
      </c>
      <c r="E60" s="4" t="s">
        <v>1164</v>
      </c>
      <c r="F60" s="2" t="s">
        <v>263</v>
      </c>
      <c r="G60" s="2" t="s">
        <v>264</v>
      </c>
      <c r="H60" s="2" t="s">
        <v>1211</v>
      </c>
      <c r="I60" s="2" t="s">
        <v>1242</v>
      </c>
      <c r="J60" s="2" t="s">
        <v>53</v>
      </c>
      <c r="K60" s="2" t="s">
        <v>608</v>
      </c>
      <c r="L60" s="2" t="s">
        <v>609</v>
      </c>
      <c r="M60" s="2" t="s">
        <v>265</v>
      </c>
      <c r="N60" s="2" t="s">
        <v>178</v>
      </c>
      <c r="O60" s="2" t="s">
        <v>160</v>
      </c>
      <c r="Q60" s="2" t="s">
        <v>174</v>
      </c>
      <c r="R60" s="2" t="s">
        <v>150</v>
      </c>
      <c r="T60" s="2" t="s">
        <v>610</v>
      </c>
      <c r="W60" s="2" t="s">
        <v>62</v>
      </c>
      <c r="X60" s="2">
        <v>0</v>
      </c>
      <c r="Y60" s="2" t="s">
        <v>63</v>
      </c>
      <c r="Z60" s="2" t="b">
        <v>0</v>
      </c>
      <c r="AA60" s="2" t="b">
        <v>1</v>
      </c>
      <c r="AG60" s="2" t="s">
        <v>1124</v>
      </c>
      <c r="AH60" s="2" t="s">
        <v>1308</v>
      </c>
      <c r="AI60" s="2" t="s">
        <v>1254</v>
      </c>
      <c r="AJ60" s="2" t="s">
        <v>1025</v>
      </c>
      <c r="AK60" s="2" t="s">
        <v>971</v>
      </c>
      <c r="AL60" s="2">
        <v>15</v>
      </c>
      <c r="AM60" s="2">
        <v>18750</v>
      </c>
      <c r="AN60" s="2">
        <v>18</v>
      </c>
      <c r="AO60" s="2"/>
      <c r="AP60" s="2"/>
      <c r="AQ60" s="2"/>
    </row>
    <row r="61" spans="1:43" ht="15.75" customHeight="1" x14ac:dyDescent="0.25">
      <c r="A61" s="2" t="s">
        <v>1309</v>
      </c>
      <c r="B61" s="2" t="s">
        <v>1300</v>
      </c>
      <c r="C61" s="2" t="s">
        <v>1301</v>
      </c>
      <c r="D61" s="3">
        <v>45712</v>
      </c>
      <c r="E61" s="4" t="s">
        <v>1164</v>
      </c>
      <c r="F61" s="2" t="s">
        <v>263</v>
      </c>
      <c r="G61" s="2" t="s">
        <v>264</v>
      </c>
      <c r="H61" s="2" t="s">
        <v>1211</v>
      </c>
      <c r="I61" s="2" t="s">
        <v>1242</v>
      </c>
      <c r="J61" s="2" t="s">
        <v>53</v>
      </c>
      <c r="K61" s="2" t="s">
        <v>608</v>
      </c>
      <c r="L61" s="2" t="s">
        <v>609</v>
      </c>
      <c r="M61" s="2" t="s">
        <v>265</v>
      </c>
      <c r="N61" s="2" t="s">
        <v>178</v>
      </c>
      <c r="O61" s="2" t="s">
        <v>160</v>
      </c>
      <c r="Q61" s="2" t="s">
        <v>174</v>
      </c>
      <c r="R61" s="2" t="s">
        <v>150</v>
      </c>
      <c r="T61" s="2" t="s">
        <v>610</v>
      </c>
      <c r="W61" s="2" t="s">
        <v>62</v>
      </c>
      <c r="X61" s="2">
        <v>0</v>
      </c>
      <c r="Y61" s="2" t="s">
        <v>63</v>
      </c>
      <c r="Z61" s="2" t="b">
        <v>0</v>
      </c>
      <c r="AA61" s="2" t="b">
        <v>1</v>
      </c>
      <c r="AG61" s="2" t="s">
        <v>1310</v>
      </c>
      <c r="AH61" s="8">
        <v>36817</v>
      </c>
      <c r="AI61" s="2" t="s">
        <v>963</v>
      </c>
      <c r="AJ61" s="2" t="s">
        <v>964</v>
      </c>
      <c r="AK61" s="2" t="s">
        <v>985</v>
      </c>
      <c r="AL61" s="2">
        <v>10</v>
      </c>
      <c r="AM61" s="2">
        <v>18000</v>
      </c>
      <c r="AN61" s="2">
        <v>14</v>
      </c>
      <c r="AO61" s="2"/>
      <c r="AP61" s="2"/>
      <c r="AQ61" s="2"/>
    </row>
    <row r="62" spans="1:43" ht="15.75" customHeight="1" x14ac:dyDescent="0.25">
      <c r="A62" s="2" t="s">
        <v>1311</v>
      </c>
      <c r="B62" s="2" t="s">
        <v>1300</v>
      </c>
      <c r="C62" s="2" t="s">
        <v>1301</v>
      </c>
      <c r="D62" s="3">
        <v>45712</v>
      </c>
      <c r="E62" s="4" t="s">
        <v>1164</v>
      </c>
      <c r="F62" s="2" t="s">
        <v>263</v>
      </c>
      <c r="G62" s="2" t="s">
        <v>264</v>
      </c>
      <c r="H62" s="2" t="s">
        <v>1211</v>
      </c>
      <c r="I62" s="2" t="s">
        <v>1242</v>
      </c>
      <c r="J62" s="2" t="s">
        <v>53</v>
      </c>
      <c r="K62" s="2" t="s">
        <v>608</v>
      </c>
      <c r="L62" s="2" t="s">
        <v>609</v>
      </c>
      <c r="M62" s="2" t="s">
        <v>265</v>
      </c>
      <c r="N62" s="2" t="s">
        <v>178</v>
      </c>
      <c r="O62" s="2" t="s">
        <v>160</v>
      </c>
      <c r="Q62" s="2" t="s">
        <v>174</v>
      </c>
      <c r="R62" s="2" t="s">
        <v>150</v>
      </c>
      <c r="T62" s="2" t="s">
        <v>610</v>
      </c>
      <c r="W62" s="2" t="s">
        <v>62</v>
      </c>
      <c r="X62" s="2">
        <v>0</v>
      </c>
      <c r="Y62" s="2" t="s">
        <v>63</v>
      </c>
      <c r="Z62" s="2" t="b">
        <v>0</v>
      </c>
      <c r="AA62" s="2" t="b">
        <v>1</v>
      </c>
      <c r="AG62" s="2" t="s">
        <v>213</v>
      </c>
      <c r="AH62" s="2" t="s">
        <v>1312</v>
      </c>
      <c r="AI62" s="2" t="s">
        <v>963</v>
      </c>
      <c r="AJ62" s="2" t="s">
        <v>964</v>
      </c>
      <c r="AK62" s="2" t="s">
        <v>1021</v>
      </c>
      <c r="AL62" s="2">
        <v>24</v>
      </c>
      <c r="AM62" s="2">
        <v>51600</v>
      </c>
      <c r="AN62" s="2">
        <v>33</v>
      </c>
      <c r="AO62" s="2"/>
      <c r="AP62" s="2"/>
      <c r="AQ62" s="2"/>
    </row>
    <row r="63" spans="1:43" ht="15.75" customHeight="1" x14ac:dyDescent="0.25">
      <c r="A63" s="2" t="s">
        <v>1313</v>
      </c>
      <c r="B63" s="2" t="s">
        <v>1300</v>
      </c>
      <c r="C63" s="2" t="s">
        <v>1301</v>
      </c>
      <c r="D63" s="3">
        <v>45712</v>
      </c>
      <c r="E63" s="4" t="s">
        <v>1164</v>
      </c>
      <c r="F63" s="2" t="s">
        <v>263</v>
      </c>
      <c r="G63" s="2" t="s">
        <v>264</v>
      </c>
      <c r="H63" s="2" t="s">
        <v>1211</v>
      </c>
      <c r="I63" s="2" t="s">
        <v>1242</v>
      </c>
      <c r="J63" s="2" t="s">
        <v>53</v>
      </c>
      <c r="K63" s="2" t="s">
        <v>608</v>
      </c>
      <c r="L63" s="2" t="s">
        <v>609</v>
      </c>
      <c r="M63" s="2" t="s">
        <v>265</v>
      </c>
      <c r="N63" s="2" t="s">
        <v>178</v>
      </c>
      <c r="O63" s="2" t="s">
        <v>160</v>
      </c>
      <c r="Q63" s="2" t="s">
        <v>174</v>
      </c>
      <c r="R63" s="2" t="s">
        <v>150</v>
      </c>
      <c r="T63" s="2" t="s">
        <v>610</v>
      </c>
      <c r="W63" s="2" t="s">
        <v>62</v>
      </c>
      <c r="X63" s="2">
        <v>0</v>
      </c>
      <c r="Y63" s="2" t="s">
        <v>63</v>
      </c>
      <c r="Z63" s="2" t="b">
        <v>0</v>
      </c>
      <c r="AA63" s="2" t="b">
        <v>1</v>
      </c>
      <c r="AG63" s="2" t="s">
        <v>793</v>
      </c>
      <c r="AH63" s="2" t="s">
        <v>1314</v>
      </c>
      <c r="AI63" s="2" t="s">
        <v>945</v>
      </c>
      <c r="AJ63" s="2" t="s">
        <v>946</v>
      </c>
      <c r="AK63" s="2" t="s">
        <v>956</v>
      </c>
      <c r="AL63" s="2">
        <v>15</v>
      </c>
      <c r="AM63" s="2">
        <v>18750</v>
      </c>
      <c r="AN63" s="2">
        <v>18</v>
      </c>
      <c r="AO63" s="2"/>
      <c r="AP63" s="2"/>
      <c r="AQ63" s="2"/>
    </row>
    <row r="64" spans="1:43" ht="15.75" customHeight="1" x14ac:dyDescent="0.25">
      <c r="A64" s="2" t="s">
        <v>1315</v>
      </c>
      <c r="B64" s="2" t="s">
        <v>1300</v>
      </c>
      <c r="C64" s="2" t="s">
        <v>1301</v>
      </c>
      <c r="D64" s="3">
        <v>45712</v>
      </c>
      <c r="E64" s="4" t="s">
        <v>1164</v>
      </c>
      <c r="F64" s="2" t="s">
        <v>263</v>
      </c>
      <c r="G64" s="2" t="s">
        <v>264</v>
      </c>
      <c r="H64" s="2" t="s">
        <v>1211</v>
      </c>
      <c r="I64" s="2" t="s">
        <v>1242</v>
      </c>
      <c r="J64" s="2" t="s">
        <v>53</v>
      </c>
      <c r="K64" s="2" t="s">
        <v>608</v>
      </c>
      <c r="L64" s="2" t="s">
        <v>609</v>
      </c>
      <c r="M64" s="2" t="s">
        <v>265</v>
      </c>
      <c r="N64" s="2" t="s">
        <v>178</v>
      </c>
      <c r="O64" s="2" t="s">
        <v>160</v>
      </c>
      <c r="Q64" s="2" t="s">
        <v>174</v>
      </c>
      <c r="R64" s="2" t="s">
        <v>150</v>
      </c>
      <c r="T64" s="2" t="s">
        <v>610</v>
      </c>
      <c r="W64" s="2" t="s">
        <v>62</v>
      </c>
      <c r="X64" s="2">
        <v>0</v>
      </c>
      <c r="Y64" s="2" t="s">
        <v>63</v>
      </c>
      <c r="Z64" s="2" t="b">
        <v>0</v>
      </c>
      <c r="AA64" s="2" t="b">
        <v>1</v>
      </c>
      <c r="AG64" s="2" t="s">
        <v>1085</v>
      </c>
      <c r="AH64" s="2" t="s">
        <v>1067</v>
      </c>
      <c r="AI64" s="2" t="s">
        <v>945</v>
      </c>
      <c r="AJ64" s="2" t="s">
        <v>946</v>
      </c>
      <c r="AK64" s="2" t="s">
        <v>954</v>
      </c>
      <c r="AL64" s="2">
        <v>10</v>
      </c>
      <c r="AM64" s="2">
        <v>12500</v>
      </c>
      <c r="AN64" s="2">
        <v>12</v>
      </c>
      <c r="AO64" s="2"/>
      <c r="AP64" s="2"/>
      <c r="AQ64" s="2"/>
    </row>
    <row r="65" spans="1:43" ht="15.75" customHeight="1" x14ac:dyDescent="0.25">
      <c r="A65" s="2" t="s">
        <v>1316</v>
      </c>
      <c r="B65" s="2" t="s">
        <v>1300</v>
      </c>
      <c r="C65" s="2" t="s">
        <v>1301</v>
      </c>
      <c r="D65" s="3">
        <v>45712</v>
      </c>
      <c r="E65" s="4" t="s">
        <v>1164</v>
      </c>
      <c r="F65" s="2" t="s">
        <v>263</v>
      </c>
      <c r="G65" s="2" t="s">
        <v>264</v>
      </c>
      <c r="H65" s="2" t="s">
        <v>1211</v>
      </c>
      <c r="I65" s="2" t="s">
        <v>1242</v>
      </c>
      <c r="J65" s="2" t="s">
        <v>53</v>
      </c>
      <c r="K65" s="2" t="s">
        <v>608</v>
      </c>
      <c r="L65" s="2" t="s">
        <v>609</v>
      </c>
      <c r="M65" s="2" t="s">
        <v>265</v>
      </c>
      <c r="N65" s="2" t="s">
        <v>178</v>
      </c>
      <c r="O65" s="2" t="s">
        <v>160</v>
      </c>
      <c r="Q65" s="2" t="s">
        <v>174</v>
      </c>
      <c r="R65" s="2" t="s">
        <v>150</v>
      </c>
      <c r="T65" s="2" t="s">
        <v>610</v>
      </c>
      <c r="W65" s="2" t="s">
        <v>62</v>
      </c>
      <c r="X65" s="2">
        <v>0</v>
      </c>
      <c r="Y65" s="2" t="s">
        <v>63</v>
      </c>
      <c r="Z65" s="2" t="b">
        <v>0</v>
      </c>
      <c r="AA65" s="2" t="b">
        <v>1</v>
      </c>
      <c r="AG65" s="2" t="s">
        <v>1096</v>
      </c>
      <c r="AH65" s="2" t="s">
        <v>572</v>
      </c>
      <c r="AI65" s="2" t="s">
        <v>945</v>
      </c>
      <c r="AJ65" s="2" t="s">
        <v>946</v>
      </c>
      <c r="AK65" s="2" t="s">
        <v>952</v>
      </c>
      <c r="AL65" s="2">
        <v>30</v>
      </c>
      <c r="AM65" s="2">
        <v>37500</v>
      </c>
      <c r="AN65" s="2">
        <v>36</v>
      </c>
      <c r="AO65" s="2"/>
      <c r="AP65" s="2"/>
      <c r="AQ65" s="2"/>
    </row>
    <row r="66" spans="1:43" ht="15.75" customHeight="1" x14ac:dyDescent="0.25">
      <c r="A66" s="2" t="s">
        <v>1317</v>
      </c>
      <c r="B66" s="2" t="s">
        <v>1300</v>
      </c>
      <c r="C66" s="2" t="s">
        <v>1301</v>
      </c>
      <c r="D66" s="3">
        <v>45712</v>
      </c>
      <c r="E66" s="4" t="s">
        <v>1164</v>
      </c>
      <c r="F66" s="2" t="s">
        <v>263</v>
      </c>
      <c r="G66" s="2" t="s">
        <v>264</v>
      </c>
      <c r="H66" s="2" t="s">
        <v>1211</v>
      </c>
      <c r="I66" s="2" t="s">
        <v>1242</v>
      </c>
      <c r="J66" s="2" t="s">
        <v>53</v>
      </c>
      <c r="K66" s="2" t="s">
        <v>608</v>
      </c>
      <c r="L66" s="2" t="s">
        <v>609</v>
      </c>
      <c r="M66" s="2" t="s">
        <v>265</v>
      </c>
      <c r="N66" s="2" t="s">
        <v>178</v>
      </c>
      <c r="O66" s="2" t="s">
        <v>160</v>
      </c>
      <c r="Q66" s="2" t="s">
        <v>174</v>
      </c>
      <c r="R66" s="2" t="s">
        <v>150</v>
      </c>
      <c r="T66" s="2" t="s">
        <v>610</v>
      </c>
      <c r="W66" s="2" t="s">
        <v>62</v>
      </c>
      <c r="X66" s="2">
        <v>0</v>
      </c>
      <c r="Y66" s="2" t="s">
        <v>63</v>
      </c>
      <c r="Z66" s="2" t="b">
        <v>0</v>
      </c>
      <c r="AA66" s="2" t="b">
        <v>1</v>
      </c>
      <c r="AG66" s="2" t="s">
        <v>1131</v>
      </c>
      <c r="AH66" s="2" t="s">
        <v>1318</v>
      </c>
      <c r="AI66" s="2" t="s">
        <v>945</v>
      </c>
      <c r="AJ66" s="2" t="s">
        <v>946</v>
      </c>
      <c r="AK66" s="2" t="s">
        <v>947</v>
      </c>
      <c r="AL66" s="2">
        <v>15</v>
      </c>
      <c r="AM66" s="2">
        <v>18750</v>
      </c>
      <c r="AN66" s="2">
        <v>18</v>
      </c>
      <c r="AO66" s="2"/>
      <c r="AP66" s="2"/>
      <c r="AQ66" s="2"/>
    </row>
    <row r="67" spans="1:43" ht="15.75" customHeight="1" x14ac:dyDescent="0.25">
      <c r="A67" s="2" t="s">
        <v>1319</v>
      </c>
      <c r="B67" s="2" t="s">
        <v>1300</v>
      </c>
      <c r="C67" s="2" t="s">
        <v>1301</v>
      </c>
      <c r="D67" s="3">
        <v>45712</v>
      </c>
      <c r="E67" s="4" t="s">
        <v>1164</v>
      </c>
      <c r="F67" s="2" t="s">
        <v>263</v>
      </c>
      <c r="G67" s="2" t="s">
        <v>264</v>
      </c>
      <c r="H67" s="2" t="s">
        <v>1211</v>
      </c>
      <c r="I67" s="2" t="s">
        <v>1242</v>
      </c>
      <c r="J67" s="2" t="s">
        <v>53</v>
      </c>
      <c r="K67" s="2" t="s">
        <v>608</v>
      </c>
      <c r="L67" s="2" t="s">
        <v>609</v>
      </c>
      <c r="M67" s="2" t="s">
        <v>265</v>
      </c>
      <c r="N67" s="2" t="s">
        <v>178</v>
      </c>
      <c r="O67" s="2" t="s">
        <v>160</v>
      </c>
      <c r="Q67" s="2" t="s">
        <v>174</v>
      </c>
      <c r="R67" s="2" t="s">
        <v>150</v>
      </c>
      <c r="T67" s="2" t="s">
        <v>610</v>
      </c>
      <c r="W67" s="2" t="s">
        <v>62</v>
      </c>
      <c r="X67" s="2">
        <v>0</v>
      </c>
      <c r="Y67" s="2" t="s">
        <v>63</v>
      </c>
      <c r="Z67" s="2" t="b">
        <v>0</v>
      </c>
      <c r="AA67" s="2" t="b">
        <v>1</v>
      </c>
      <c r="AG67" s="2" t="s">
        <v>1158</v>
      </c>
      <c r="AH67" s="2" t="s">
        <v>1320</v>
      </c>
      <c r="AI67" s="2" t="s">
        <v>945</v>
      </c>
      <c r="AJ67" s="2" t="s">
        <v>946</v>
      </c>
      <c r="AK67" s="2" t="s">
        <v>955</v>
      </c>
      <c r="AL67" s="2">
        <v>10</v>
      </c>
      <c r="AM67" s="2">
        <v>12500</v>
      </c>
      <c r="AN67" s="2">
        <v>12</v>
      </c>
      <c r="AO67" s="2"/>
      <c r="AP67" s="2"/>
      <c r="AQ67" s="2"/>
    </row>
    <row r="68" spans="1:43" ht="15.75" customHeight="1" x14ac:dyDescent="0.25">
      <c r="A68" s="2" t="s">
        <v>1321</v>
      </c>
      <c r="B68" s="2" t="s">
        <v>1300</v>
      </c>
      <c r="C68" s="2" t="s">
        <v>1301</v>
      </c>
      <c r="D68" s="3">
        <v>45712</v>
      </c>
      <c r="E68" s="4" t="s">
        <v>1164</v>
      </c>
      <c r="F68" s="2" t="s">
        <v>263</v>
      </c>
      <c r="G68" s="2" t="s">
        <v>264</v>
      </c>
      <c r="H68" s="2" t="s">
        <v>1211</v>
      </c>
      <c r="I68" s="2" t="s">
        <v>1242</v>
      </c>
      <c r="J68" s="2" t="s">
        <v>53</v>
      </c>
      <c r="K68" s="2" t="s">
        <v>608</v>
      </c>
      <c r="L68" s="2" t="s">
        <v>609</v>
      </c>
      <c r="M68" s="2" t="s">
        <v>265</v>
      </c>
      <c r="N68" s="2" t="s">
        <v>178</v>
      </c>
      <c r="O68" s="2" t="s">
        <v>160</v>
      </c>
      <c r="Q68" s="2" t="s">
        <v>174</v>
      </c>
      <c r="R68" s="2" t="s">
        <v>150</v>
      </c>
      <c r="T68" s="2" t="s">
        <v>610</v>
      </c>
      <c r="W68" s="2" t="s">
        <v>62</v>
      </c>
      <c r="X68" s="2">
        <v>0</v>
      </c>
      <c r="Y68" s="2" t="s">
        <v>63</v>
      </c>
      <c r="Z68" s="2" t="b">
        <v>0</v>
      </c>
      <c r="AA68" s="2" t="b">
        <v>1</v>
      </c>
      <c r="AG68" s="2" t="s">
        <v>1091</v>
      </c>
      <c r="AH68" s="2" t="s">
        <v>1040</v>
      </c>
      <c r="AI68" s="2" t="s">
        <v>945</v>
      </c>
      <c r="AJ68" s="2" t="s">
        <v>946</v>
      </c>
      <c r="AK68" s="2" t="s">
        <v>969</v>
      </c>
      <c r="AL68" s="2">
        <v>15</v>
      </c>
      <c r="AM68" s="2">
        <v>18750</v>
      </c>
      <c r="AN68" s="2">
        <v>18</v>
      </c>
      <c r="AO68" s="2"/>
      <c r="AP68" s="2"/>
      <c r="AQ68" s="2"/>
    </row>
    <row r="69" spans="1:43" ht="15.75" customHeight="1" x14ac:dyDescent="0.25">
      <c r="A69" s="2" t="s">
        <v>1322</v>
      </c>
      <c r="B69" s="2" t="s">
        <v>1300</v>
      </c>
      <c r="C69" s="2" t="s">
        <v>1301</v>
      </c>
      <c r="D69" s="3">
        <v>45712</v>
      </c>
      <c r="E69" s="4" t="s">
        <v>1164</v>
      </c>
      <c r="F69" s="2" t="s">
        <v>263</v>
      </c>
      <c r="G69" s="2" t="s">
        <v>264</v>
      </c>
      <c r="H69" s="2" t="s">
        <v>1211</v>
      </c>
      <c r="I69" s="2" t="s">
        <v>1242</v>
      </c>
      <c r="J69" s="2" t="s">
        <v>53</v>
      </c>
      <c r="K69" s="2" t="s">
        <v>608</v>
      </c>
      <c r="L69" s="2" t="s">
        <v>609</v>
      </c>
      <c r="M69" s="2" t="s">
        <v>265</v>
      </c>
      <c r="N69" s="2" t="s">
        <v>178</v>
      </c>
      <c r="O69" s="2" t="s">
        <v>160</v>
      </c>
      <c r="Q69" s="2" t="s">
        <v>174</v>
      </c>
      <c r="R69" s="2" t="s">
        <v>150</v>
      </c>
      <c r="T69" s="2" t="s">
        <v>610</v>
      </c>
      <c r="W69" s="2" t="s">
        <v>62</v>
      </c>
      <c r="X69" s="2">
        <v>0</v>
      </c>
      <c r="Y69" s="2" t="s">
        <v>63</v>
      </c>
      <c r="Z69" s="2" t="b">
        <v>0</v>
      </c>
      <c r="AA69" s="2" t="b">
        <v>1</v>
      </c>
      <c r="AG69" s="2" t="s">
        <v>592</v>
      </c>
      <c r="AH69" s="5">
        <v>36790</v>
      </c>
      <c r="AI69" s="2" t="s">
        <v>963</v>
      </c>
      <c r="AJ69" s="2" t="s">
        <v>964</v>
      </c>
      <c r="AK69" s="2" t="s">
        <v>996</v>
      </c>
      <c r="AL69" s="2">
        <v>18</v>
      </c>
      <c r="AM69" s="2">
        <v>32400</v>
      </c>
      <c r="AN69" s="2">
        <v>25</v>
      </c>
      <c r="AO69" s="2"/>
      <c r="AP69" s="2"/>
      <c r="AQ69" s="2"/>
    </row>
    <row r="70" spans="1:43" ht="15.75" customHeight="1" x14ac:dyDescent="0.25">
      <c r="A70" s="2" t="s">
        <v>1323</v>
      </c>
      <c r="B70" s="2" t="s">
        <v>1300</v>
      </c>
      <c r="C70" s="2" t="s">
        <v>1301</v>
      </c>
      <c r="D70" s="3">
        <v>45712</v>
      </c>
      <c r="E70" s="4" t="s">
        <v>1164</v>
      </c>
      <c r="F70" s="2" t="s">
        <v>263</v>
      </c>
      <c r="G70" s="2" t="s">
        <v>264</v>
      </c>
      <c r="H70" s="2" t="s">
        <v>1211</v>
      </c>
      <c r="I70" s="2" t="s">
        <v>1242</v>
      </c>
      <c r="J70" s="2" t="s">
        <v>53</v>
      </c>
      <c r="K70" s="2" t="s">
        <v>608</v>
      </c>
      <c r="L70" s="2" t="s">
        <v>609</v>
      </c>
      <c r="M70" s="2" t="s">
        <v>265</v>
      </c>
      <c r="N70" s="2" t="s">
        <v>178</v>
      </c>
      <c r="O70" s="2" t="s">
        <v>160</v>
      </c>
      <c r="Q70" s="2" t="s">
        <v>174</v>
      </c>
      <c r="R70" s="2" t="s">
        <v>150</v>
      </c>
      <c r="T70" s="2" t="s">
        <v>610</v>
      </c>
      <c r="W70" s="2" t="s">
        <v>62</v>
      </c>
      <c r="X70" s="2">
        <v>0</v>
      </c>
      <c r="Y70" s="2" t="s">
        <v>63</v>
      </c>
      <c r="Z70" s="2" t="b">
        <v>0</v>
      </c>
      <c r="AA70" s="2" t="b">
        <v>1</v>
      </c>
      <c r="AG70" s="2" t="s">
        <v>558</v>
      </c>
      <c r="AH70" s="5">
        <v>36749</v>
      </c>
      <c r="AI70" s="2" t="s">
        <v>963</v>
      </c>
      <c r="AJ70" s="2" t="s">
        <v>964</v>
      </c>
      <c r="AK70" s="2" t="s">
        <v>966</v>
      </c>
      <c r="AL70" s="2">
        <v>28</v>
      </c>
      <c r="AM70" s="2">
        <v>50400</v>
      </c>
      <c r="AN70" s="2">
        <v>39</v>
      </c>
      <c r="AO70" s="2"/>
      <c r="AP70" s="2"/>
      <c r="AQ70" s="2"/>
    </row>
    <row r="71" spans="1:43" ht="15.75" customHeight="1" x14ac:dyDescent="0.25">
      <c r="A71" s="2" t="s">
        <v>1324</v>
      </c>
      <c r="B71" s="2" t="s">
        <v>1325</v>
      </c>
      <c r="C71" s="2" t="s">
        <v>815</v>
      </c>
      <c r="D71" s="3">
        <v>45712</v>
      </c>
      <c r="E71" s="4" t="s">
        <v>1164</v>
      </c>
      <c r="F71" s="2" t="s">
        <v>1217</v>
      </c>
      <c r="G71" s="2" t="s">
        <v>1218</v>
      </c>
      <c r="H71" s="2" t="s">
        <v>1211</v>
      </c>
      <c r="I71" s="2" t="s">
        <v>165</v>
      </c>
      <c r="J71" s="2" t="s">
        <v>53</v>
      </c>
      <c r="K71" s="2" t="s">
        <v>419</v>
      </c>
      <c r="L71" s="2" t="s">
        <v>420</v>
      </c>
      <c r="M71" s="2" t="s">
        <v>172</v>
      </c>
      <c r="N71" s="2" t="s">
        <v>165</v>
      </c>
      <c r="O71" s="2" t="s">
        <v>160</v>
      </c>
      <c r="Q71" s="2" t="s">
        <v>174</v>
      </c>
      <c r="R71" s="2" t="s">
        <v>150</v>
      </c>
      <c r="T71" s="2" t="s">
        <v>241</v>
      </c>
      <c r="W71" s="2" t="s">
        <v>62</v>
      </c>
      <c r="X71" s="2">
        <v>0</v>
      </c>
      <c r="Y71" s="2" t="s">
        <v>63</v>
      </c>
      <c r="Z71" s="2" t="b">
        <v>0</v>
      </c>
      <c r="AA71" s="2" t="b">
        <v>1</v>
      </c>
      <c r="AG71" s="2" t="s">
        <v>1111</v>
      </c>
      <c r="AH71" s="5">
        <v>36618</v>
      </c>
      <c r="AI71" s="2" t="s">
        <v>945</v>
      </c>
      <c r="AJ71" s="2" t="s">
        <v>946</v>
      </c>
      <c r="AK71" s="2" t="s">
        <v>956</v>
      </c>
      <c r="AL71" s="2">
        <v>1</v>
      </c>
      <c r="AM71" s="2">
        <v>1250</v>
      </c>
      <c r="AN71" s="2">
        <v>1</v>
      </c>
      <c r="AO71" s="2"/>
      <c r="AP71" s="2"/>
      <c r="AQ71" s="2"/>
    </row>
    <row r="72" spans="1:43" ht="15.75" customHeight="1" x14ac:dyDescent="0.25">
      <c r="A72" s="2" t="s">
        <v>1326</v>
      </c>
      <c r="B72" s="2" t="s">
        <v>1327</v>
      </c>
      <c r="C72" s="2" t="s">
        <v>532</v>
      </c>
      <c r="D72" s="3">
        <v>45712</v>
      </c>
      <c r="E72" s="4" t="s">
        <v>1164</v>
      </c>
      <c r="F72" s="2" t="s">
        <v>263</v>
      </c>
      <c r="G72" s="2" t="s">
        <v>264</v>
      </c>
      <c r="H72" s="2" t="s">
        <v>1211</v>
      </c>
      <c r="I72" s="2" t="s">
        <v>1242</v>
      </c>
      <c r="J72" s="2" t="s">
        <v>53</v>
      </c>
      <c r="K72" s="2" t="s">
        <v>770</v>
      </c>
      <c r="L72" s="2" t="s">
        <v>771</v>
      </c>
      <c r="M72" s="2" t="s">
        <v>265</v>
      </c>
      <c r="N72" s="2" t="s">
        <v>178</v>
      </c>
      <c r="O72" s="2" t="s">
        <v>160</v>
      </c>
      <c r="Q72" s="2" t="s">
        <v>149</v>
      </c>
      <c r="R72" s="2" t="s">
        <v>150</v>
      </c>
      <c r="T72" s="2" t="s">
        <v>113</v>
      </c>
      <c r="V72" s="2" t="s">
        <v>772</v>
      </c>
      <c r="W72" s="2" t="s">
        <v>62</v>
      </c>
      <c r="X72" s="2">
        <v>12772311</v>
      </c>
      <c r="Y72" s="2" t="s">
        <v>73</v>
      </c>
      <c r="Z72" s="2" t="b">
        <v>0</v>
      </c>
      <c r="AA72" s="2" t="b">
        <v>1</v>
      </c>
      <c r="AG72" s="2" t="s">
        <v>927</v>
      </c>
      <c r="AH72" s="5">
        <v>36611</v>
      </c>
      <c r="AI72" s="2" t="s">
        <v>945</v>
      </c>
      <c r="AJ72" s="2" t="s">
        <v>946</v>
      </c>
      <c r="AK72" s="2" t="s">
        <v>956</v>
      </c>
      <c r="AL72" s="2">
        <v>5</v>
      </c>
      <c r="AM72" s="2">
        <v>6250</v>
      </c>
      <c r="AN72" s="2">
        <v>6</v>
      </c>
      <c r="AO72" s="2"/>
      <c r="AP72" s="2"/>
      <c r="AQ72" s="2"/>
    </row>
    <row r="73" spans="1:43" ht="15.75" customHeight="1" x14ac:dyDescent="0.25">
      <c r="A73" s="2" t="s">
        <v>1328</v>
      </c>
      <c r="B73" s="2" t="s">
        <v>1329</v>
      </c>
      <c r="C73" s="7">
        <v>21139</v>
      </c>
      <c r="D73" s="3">
        <v>45712</v>
      </c>
      <c r="E73" s="4" t="s">
        <v>1164</v>
      </c>
      <c r="F73" s="2" t="s">
        <v>263</v>
      </c>
      <c r="G73" s="2" t="s">
        <v>264</v>
      </c>
      <c r="H73" s="2" t="s">
        <v>1211</v>
      </c>
      <c r="I73" s="2" t="s">
        <v>1242</v>
      </c>
      <c r="J73" s="2" t="s">
        <v>53</v>
      </c>
      <c r="K73" s="2" t="s">
        <v>474</v>
      </c>
      <c r="L73" s="2" t="s">
        <v>475</v>
      </c>
      <c r="M73" s="2" t="s">
        <v>265</v>
      </c>
      <c r="N73" s="2" t="s">
        <v>178</v>
      </c>
      <c r="O73" s="2" t="s">
        <v>160</v>
      </c>
      <c r="Q73" s="2" t="s">
        <v>149</v>
      </c>
      <c r="R73" s="2" t="s">
        <v>150</v>
      </c>
      <c r="T73" s="2" t="s">
        <v>113</v>
      </c>
      <c r="W73" s="2" t="s">
        <v>62</v>
      </c>
      <c r="X73" s="2">
        <v>0</v>
      </c>
      <c r="Y73" s="2" t="s">
        <v>63</v>
      </c>
      <c r="Z73" s="2" t="b">
        <v>0</v>
      </c>
      <c r="AA73" s="2" t="b">
        <v>0</v>
      </c>
      <c r="AG73" s="2" t="s">
        <v>550</v>
      </c>
      <c r="AH73" s="5">
        <v>36643</v>
      </c>
      <c r="AI73" s="2" t="s">
        <v>963</v>
      </c>
      <c r="AJ73" s="2" t="s">
        <v>964</v>
      </c>
      <c r="AK73" s="2" t="s">
        <v>995</v>
      </c>
      <c r="AL73" s="2">
        <v>5</v>
      </c>
      <c r="AM73" s="2">
        <v>9000</v>
      </c>
      <c r="AN73" s="2">
        <v>7</v>
      </c>
      <c r="AO73" s="2"/>
      <c r="AP73" s="2"/>
      <c r="AQ73" s="2"/>
    </row>
    <row r="74" spans="1:43" ht="15.75" customHeight="1" x14ac:dyDescent="0.25">
      <c r="A74" s="2" t="s">
        <v>1330</v>
      </c>
      <c r="B74" s="2" t="s">
        <v>1331</v>
      </c>
      <c r="C74" s="2" t="s">
        <v>1332</v>
      </c>
      <c r="D74" s="3">
        <v>45712</v>
      </c>
      <c r="E74" s="4" t="s">
        <v>1164</v>
      </c>
      <c r="F74" s="2" t="s">
        <v>263</v>
      </c>
      <c r="G74" s="2" t="s">
        <v>264</v>
      </c>
      <c r="H74" s="2" t="s">
        <v>1211</v>
      </c>
      <c r="I74" s="2" t="s">
        <v>1242</v>
      </c>
      <c r="J74" s="2" t="s">
        <v>53</v>
      </c>
      <c r="K74" s="2" t="s">
        <v>1333</v>
      </c>
      <c r="L74" s="2" t="s">
        <v>1334</v>
      </c>
      <c r="M74" s="2" t="s">
        <v>265</v>
      </c>
      <c r="N74" s="2" t="s">
        <v>178</v>
      </c>
      <c r="O74" s="2" t="s">
        <v>160</v>
      </c>
      <c r="P74" s="2" t="s">
        <v>449</v>
      </c>
      <c r="Q74" s="2" t="s">
        <v>149</v>
      </c>
      <c r="R74" s="2" t="s">
        <v>150</v>
      </c>
      <c r="S74" s="2" t="s">
        <v>302</v>
      </c>
      <c r="T74" s="2" t="s">
        <v>124</v>
      </c>
      <c r="U74" s="2" t="s">
        <v>114</v>
      </c>
      <c r="V74" s="2" t="s">
        <v>62</v>
      </c>
      <c r="W74" s="2" t="s">
        <v>62</v>
      </c>
      <c r="X74" s="2">
        <v>0</v>
      </c>
      <c r="Y74" s="2" t="s">
        <v>63</v>
      </c>
      <c r="Z74" s="2" t="b">
        <v>0</v>
      </c>
      <c r="AA74" s="2" t="b">
        <v>1</v>
      </c>
      <c r="AG74" s="2" t="s">
        <v>290</v>
      </c>
      <c r="AH74" s="2" t="s">
        <v>457</v>
      </c>
      <c r="AI74" s="2" t="s">
        <v>945</v>
      </c>
      <c r="AJ74" s="2" t="s">
        <v>946</v>
      </c>
      <c r="AK74" s="2" t="s">
        <v>947</v>
      </c>
      <c r="AL74" s="2">
        <v>5</v>
      </c>
      <c r="AM74" s="2">
        <v>6250</v>
      </c>
      <c r="AN74" s="2">
        <v>6</v>
      </c>
      <c r="AO74" s="2"/>
      <c r="AP74" s="2"/>
      <c r="AQ74" s="2"/>
    </row>
    <row r="75" spans="1:43" ht="15.75" customHeight="1" x14ac:dyDescent="0.25">
      <c r="A75" s="2" t="s">
        <v>1335</v>
      </c>
      <c r="B75" s="2" t="s">
        <v>1336</v>
      </c>
      <c r="C75" s="2" t="s">
        <v>1337</v>
      </c>
      <c r="D75" s="3">
        <v>45712</v>
      </c>
      <c r="E75" s="4" t="s">
        <v>1164</v>
      </c>
      <c r="F75" s="2" t="s">
        <v>1217</v>
      </c>
      <c r="G75" s="2" t="s">
        <v>1218</v>
      </c>
      <c r="H75" s="2" t="s">
        <v>1211</v>
      </c>
      <c r="I75" s="2" t="s">
        <v>165</v>
      </c>
      <c r="J75" s="2" t="s">
        <v>53</v>
      </c>
      <c r="K75" s="2" t="s">
        <v>458</v>
      </c>
      <c r="L75" s="2" t="s">
        <v>459</v>
      </c>
      <c r="M75" s="2" t="s">
        <v>172</v>
      </c>
      <c r="N75" s="2" t="s">
        <v>165</v>
      </c>
      <c r="O75" s="2" t="s">
        <v>160</v>
      </c>
      <c r="Q75" s="2" t="s">
        <v>149</v>
      </c>
      <c r="R75" s="2" t="s">
        <v>150</v>
      </c>
      <c r="T75" s="2" t="s">
        <v>113</v>
      </c>
      <c r="W75" s="2" t="s">
        <v>62</v>
      </c>
      <c r="X75" s="2">
        <v>0</v>
      </c>
      <c r="Y75" s="2" t="s">
        <v>63</v>
      </c>
      <c r="Z75" s="2" t="b">
        <v>0</v>
      </c>
      <c r="AA75" s="2" t="b">
        <v>1</v>
      </c>
      <c r="AG75" s="2" t="s">
        <v>1338</v>
      </c>
      <c r="AH75" s="5">
        <v>36599</v>
      </c>
      <c r="AI75" s="2" t="s">
        <v>945</v>
      </c>
      <c r="AJ75" s="2" t="s">
        <v>946</v>
      </c>
      <c r="AK75" s="2" t="s">
        <v>947</v>
      </c>
      <c r="AL75" s="2">
        <v>1</v>
      </c>
      <c r="AM75" s="2">
        <v>1250</v>
      </c>
      <c r="AN75" s="2">
        <v>1</v>
      </c>
      <c r="AO75" s="2"/>
      <c r="AP75" s="2"/>
      <c r="AQ75" s="2"/>
    </row>
    <row r="76" spans="1:43" ht="15.75" customHeight="1" x14ac:dyDescent="0.25">
      <c r="A76" s="2" t="s">
        <v>1339</v>
      </c>
      <c r="B76" s="2" t="s">
        <v>1340</v>
      </c>
      <c r="C76" s="2" t="s">
        <v>1341</v>
      </c>
      <c r="D76" s="3">
        <v>45712</v>
      </c>
      <c r="E76" s="4" t="s">
        <v>1164</v>
      </c>
      <c r="F76" s="2" t="s">
        <v>161</v>
      </c>
      <c r="G76" s="2" t="s">
        <v>162</v>
      </c>
      <c r="H76" s="2" t="s">
        <v>1211</v>
      </c>
      <c r="I76" s="2" t="s">
        <v>165</v>
      </c>
      <c r="J76" s="2" t="s">
        <v>53</v>
      </c>
      <c r="K76" s="2" t="s">
        <v>410</v>
      </c>
      <c r="L76" s="2" t="s">
        <v>411</v>
      </c>
      <c r="M76" s="2" t="s">
        <v>166</v>
      </c>
      <c r="N76" s="2" t="s">
        <v>165</v>
      </c>
      <c r="O76" s="2" t="s">
        <v>160</v>
      </c>
      <c r="Q76" s="2" t="s">
        <v>149</v>
      </c>
      <c r="R76" s="2" t="s">
        <v>150</v>
      </c>
      <c r="T76" s="2" t="s">
        <v>412</v>
      </c>
      <c r="V76" s="2" t="s">
        <v>413</v>
      </c>
      <c r="W76" s="2" t="s">
        <v>1342</v>
      </c>
      <c r="X76" s="2">
        <v>4</v>
      </c>
      <c r="Y76" s="2" t="s">
        <v>63</v>
      </c>
      <c r="Z76" s="2" t="b">
        <v>1</v>
      </c>
      <c r="AA76" s="2" t="b">
        <v>1</v>
      </c>
      <c r="AE76" s="2" t="s">
        <v>346</v>
      </c>
      <c r="AG76" s="6">
        <v>11370</v>
      </c>
      <c r="AH76" s="5">
        <v>36761</v>
      </c>
      <c r="AI76" s="2" t="s">
        <v>963</v>
      </c>
      <c r="AJ76" s="2" t="s">
        <v>964</v>
      </c>
      <c r="AK76" s="2" t="s">
        <v>966</v>
      </c>
      <c r="AL76" s="2">
        <v>1</v>
      </c>
      <c r="AM76" s="2">
        <v>1800</v>
      </c>
      <c r="AN76" s="2">
        <v>2</v>
      </c>
      <c r="AO76" s="2"/>
      <c r="AP76" s="2"/>
      <c r="AQ76" s="2"/>
    </row>
    <row r="77" spans="1:43" ht="15.75" customHeight="1" x14ac:dyDescent="0.25">
      <c r="A77" s="2" t="s">
        <v>1343</v>
      </c>
      <c r="B77" s="2" t="s">
        <v>1344</v>
      </c>
      <c r="C77" s="2" t="s">
        <v>1039</v>
      </c>
      <c r="D77" s="3">
        <v>45712</v>
      </c>
      <c r="E77" s="4" t="s">
        <v>1164</v>
      </c>
      <c r="F77" s="2" t="s">
        <v>181</v>
      </c>
      <c r="G77" s="2" t="s">
        <v>182</v>
      </c>
      <c r="H77" s="2" t="s">
        <v>1211</v>
      </c>
      <c r="I77" s="2" t="s">
        <v>165</v>
      </c>
      <c r="J77" s="2" t="s">
        <v>53</v>
      </c>
      <c r="K77" s="2" t="s">
        <v>275</v>
      </c>
      <c r="L77" s="2" t="s">
        <v>276</v>
      </c>
      <c r="M77" s="2" t="s">
        <v>277</v>
      </c>
      <c r="N77" s="2" t="s">
        <v>165</v>
      </c>
      <c r="O77" s="2" t="s">
        <v>160</v>
      </c>
      <c r="Q77" s="2" t="s">
        <v>174</v>
      </c>
      <c r="R77" s="2" t="s">
        <v>150</v>
      </c>
      <c r="T77" s="2" t="s">
        <v>278</v>
      </c>
      <c r="V77" s="2" t="s">
        <v>279</v>
      </c>
      <c r="W77" s="2" t="s">
        <v>62</v>
      </c>
      <c r="X77" s="2">
        <v>12775060</v>
      </c>
      <c r="Y77" s="2" t="s">
        <v>73</v>
      </c>
      <c r="Z77" s="2" t="b">
        <v>0</v>
      </c>
      <c r="AA77" s="2" t="b">
        <v>1</v>
      </c>
      <c r="AG77" s="2" t="s">
        <v>1039</v>
      </c>
      <c r="AH77" s="2" t="s">
        <v>970</v>
      </c>
      <c r="AI77" s="2" t="s">
        <v>945</v>
      </c>
      <c r="AJ77" s="2" t="s">
        <v>946</v>
      </c>
      <c r="AK77" s="2" t="s">
        <v>955</v>
      </c>
      <c r="AL77" s="2">
        <v>1</v>
      </c>
      <c r="AM77" s="2">
        <v>1250</v>
      </c>
    </row>
    <row r="78" spans="1:43" ht="15.75" customHeight="1" x14ac:dyDescent="0.25">
      <c r="A78" s="2" t="s">
        <v>1345</v>
      </c>
      <c r="B78" s="2" t="s">
        <v>1344</v>
      </c>
      <c r="C78" s="2" t="s">
        <v>1039</v>
      </c>
      <c r="D78" s="3">
        <v>45712</v>
      </c>
      <c r="E78" s="4" t="s">
        <v>1164</v>
      </c>
      <c r="F78" s="2" t="s">
        <v>181</v>
      </c>
      <c r="G78" s="2" t="s">
        <v>182</v>
      </c>
      <c r="H78" s="2" t="s">
        <v>1211</v>
      </c>
      <c r="I78" s="2" t="s">
        <v>165</v>
      </c>
      <c r="J78" s="2" t="s">
        <v>53</v>
      </c>
      <c r="K78" s="2" t="s">
        <v>275</v>
      </c>
      <c r="L78" s="2" t="s">
        <v>276</v>
      </c>
      <c r="M78" s="2" t="s">
        <v>277</v>
      </c>
      <c r="N78" s="2" t="s">
        <v>165</v>
      </c>
      <c r="O78" s="2" t="s">
        <v>160</v>
      </c>
      <c r="Q78" s="2" t="s">
        <v>174</v>
      </c>
      <c r="R78" s="2" t="s">
        <v>150</v>
      </c>
      <c r="T78" s="2" t="s">
        <v>278</v>
      </c>
      <c r="V78" s="2" t="s">
        <v>279</v>
      </c>
      <c r="W78" s="2" t="s">
        <v>62</v>
      </c>
      <c r="X78" s="2">
        <v>12775060</v>
      </c>
      <c r="Y78" s="2" t="s">
        <v>73</v>
      </c>
      <c r="Z78" s="2" t="b">
        <v>0</v>
      </c>
      <c r="AA78" s="2" t="b">
        <v>1</v>
      </c>
      <c r="AG78" s="2" t="s">
        <v>652</v>
      </c>
      <c r="AH78" s="2" t="s">
        <v>187</v>
      </c>
      <c r="AI78" s="2" t="s">
        <v>945</v>
      </c>
      <c r="AJ78" s="2" t="s">
        <v>946</v>
      </c>
      <c r="AK78" s="2" t="s">
        <v>962</v>
      </c>
      <c r="AL78" s="2">
        <v>1</v>
      </c>
      <c r="AM78" s="2">
        <v>1250</v>
      </c>
    </row>
    <row r="79" spans="1:43" ht="15.75" customHeight="1" x14ac:dyDescent="0.25">
      <c r="A79" s="2" t="s">
        <v>1346</v>
      </c>
      <c r="B79" s="2" t="s">
        <v>1347</v>
      </c>
      <c r="C79" s="2" t="s">
        <v>1348</v>
      </c>
      <c r="D79" s="3">
        <v>45712</v>
      </c>
      <c r="E79" s="4" t="s">
        <v>1164</v>
      </c>
      <c r="F79" s="2" t="s">
        <v>175</v>
      </c>
      <c r="G79" s="2" t="s">
        <v>176</v>
      </c>
      <c r="H79" s="2" t="s">
        <v>1211</v>
      </c>
      <c r="I79" s="2" t="s">
        <v>165</v>
      </c>
      <c r="J79" s="2" t="s">
        <v>53</v>
      </c>
      <c r="K79" s="2" t="s">
        <v>513</v>
      </c>
      <c r="L79" s="2" t="s">
        <v>514</v>
      </c>
      <c r="M79" s="2" t="s">
        <v>201</v>
      </c>
      <c r="N79" s="2" t="s">
        <v>201</v>
      </c>
      <c r="O79" s="2" t="s">
        <v>160</v>
      </c>
      <c r="Q79" s="2" t="s">
        <v>149</v>
      </c>
      <c r="R79" s="2" t="s">
        <v>150</v>
      </c>
      <c r="T79" s="2" t="s">
        <v>393</v>
      </c>
      <c r="U79" s="2" t="s">
        <v>240</v>
      </c>
      <c r="W79" s="2" t="s">
        <v>62</v>
      </c>
      <c r="X79" s="2">
        <v>0</v>
      </c>
      <c r="Y79" s="2" t="s">
        <v>63</v>
      </c>
      <c r="Z79" s="2" t="b">
        <v>0</v>
      </c>
      <c r="AA79" s="2" t="b">
        <v>0</v>
      </c>
      <c r="AG79" s="2" t="s">
        <v>1349</v>
      </c>
      <c r="AH79" s="2" t="s">
        <v>362</v>
      </c>
      <c r="AI79" s="2" t="s">
        <v>945</v>
      </c>
      <c r="AJ79" s="2" t="s">
        <v>946</v>
      </c>
      <c r="AK79" s="2" t="s">
        <v>955</v>
      </c>
      <c r="AL79" s="2">
        <v>1</v>
      </c>
      <c r="AM79" s="2">
        <v>1250</v>
      </c>
      <c r="AN79" s="2">
        <v>1</v>
      </c>
      <c r="AO79" s="2"/>
      <c r="AP79" s="2"/>
      <c r="AQ79" s="2"/>
    </row>
    <row r="80" spans="1:43" ht="15.75" customHeight="1" x14ac:dyDescent="0.25">
      <c r="A80" s="2" t="s">
        <v>1350</v>
      </c>
      <c r="B80" s="2" t="s">
        <v>1351</v>
      </c>
      <c r="C80" s="2" t="s">
        <v>845</v>
      </c>
      <c r="D80" s="3">
        <v>45712</v>
      </c>
      <c r="E80" s="4" t="s">
        <v>1164</v>
      </c>
      <c r="F80" s="2" t="s">
        <v>175</v>
      </c>
      <c r="G80" s="2" t="s">
        <v>176</v>
      </c>
      <c r="H80" s="2" t="s">
        <v>1211</v>
      </c>
      <c r="I80" s="2" t="s">
        <v>165</v>
      </c>
      <c r="J80" s="2" t="s">
        <v>53</v>
      </c>
      <c r="K80" s="2" t="s">
        <v>391</v>
      </c>
      <c r="L80" s="2" t="s">
        <v>392</v>
      </c>
      <c r="M80" s="2" t="s">
        <v>201</v>
      </c>
      <c r="N80" s="2" t="s">
        <v>201</v>
      </c>
      <c r="O80" s="2" t="s">
        <v>160</v>
      </c>
      <c r="Q80" s="2" t="s">
        <v>149</v>
      </c>
      <c r="R80" s="2" t="s">
        <v>150</v>
      </c>
      <c r="T80" s="2" t="s">
        <v>393</v>
      </c>
      <c r="U80" s="2" t="s">
        <v>394</v>
      </c>
      <c r="W80" s="2" t="s">
        <v>62</v>
      </c>
      <c r="X80" s="2">
        <v>0</v>
      </c>
      <c r="Y80" s="2" t="s">
        <v>63</v>
      </c>
      <c r="Z80" s="2" t="b">
        <v>0</v>
      </c>
      <c r="AA80" s="2" t="b">
        <v>0</v>
      </c>
      <c r="AG80" s="2" t="s">
        <v>1352</v>
      </c>
      <c r="AH80" s="2" t="s">
        <v>215</v>
      </c>
      <c r="AI80" s="2" t="s">
        <v>945</v>
      </c>
      <c r="AJ80" s="2" t="s">
        <v>946</v>
      </c>
      <c r="AK80" s="2" t="s">
        <v>955</v>
      </c>
      <c r="AL80" s="2">
        <v>1</v>
      </c>
      <c r="AM80" s="2">
        <v>1250</v>
      </c>
      <c r="AN80" s="2">
        <v>1</v>
      </c>
      <c r="AO80" s="2"/>
      <c r="AP80" s="2"/>
      <c r="AQ80" s="2"/>
    </row>
    <row r="81" spans="1:43" ht="15.75" customHeight="1" x14ac:dyDescent="0.25">
      <c r="A81" s="2" t="s">
        <v>1353</v>
      </c>
      <c r="B81" s="2" t="s">
        <v>1354</v>
      </c>
      <c r="C81" s="2" t="s">
        <v>1355</v>
      </c>
      <c r="D81" s="3">
        <v>45712</v>
      </c>
      <c r="E81" s="4" t="s">
        <v>1164</v>
      </c>
      <c r="F81" s="2" t="s">
        <v>175</v>
      </c>
      <c r="G81" s="2" t="s">
        <v>176</v>
      </c>
      <c r="H81" s="2" t="s">
        <v>1211</v>
      </c>
      <c r="I81" s="2" t="s">
        <v>165</v>
      </c>
      <c r="J81" s="2" t="s">
        <v>53</v>
      </c>
      <c r="K81" s="2" t="s">
        <v>515</v>
      </c>
      <c r="L81" s="2" t="s">
        <v>516</v>
      </c>
      <c r="M81" s="2" t="s">
        <v>201</v>
      </c>
      <c r="N81" s="2" t="s">
        <v>201</v>
      </c>
      <c r="O81" s="2" t="s">
        <v>160</v>
      </c>
      <c r="Q81" s="2" t="s">
        <v>149</v>
      </c>
      <c r="R81" s="2" t="s">
        <v>150</v>
      </c>
      <c r="T81" s="2" t="s">
        <v>393</v>
      </c>
      <c r="U81" s="2" t="s">
        <v>394</v>
      </c>
      <c r="W81" s="2" t="s">
        <v>62</v>
      </c>
      <c r="X81" s="2">
        <v>0</v>
      </c>
      <c r="Y81" s="2" t="s">
        <v>63</v>
      </c>
      <c r="Z81" s="2" t="b">
        <v>0</v>
      </c>
      <c r="AA81" s="2" t="b">
        <v>0</v>
      </c>
      <c r="AG81" s="2" t="s">
        <v>1356</v>
      </c>
      <c r="AH81" s="2" t="s">
        <v>169</v>
      </c>
      <c r="AI81" s="2" t="s">
        <v>945</v>
      </c>
      <c r="AJ81" s="2" t="s">
        <v>946</v>
      </c>
      <c r="AK81" s="2" t="s">
        <v>955</v>
      </c>
      <c r="AL81" s="2">
        <v>1</v>
      </c>
      <c r="AM81" s="2">
        <v>1250</v>
      </c>
      <c r="AN81" s="2">
        <v>1</v>
      </c>
      <c r="AO81" s="2"/>
      <c r="AP81" s="2"/>
      <c r="AQ81" s="2"/>
    </row>
    <row r="82" spans="1:43" ht="15.75" customHeight="1" x14ac:dyDescent="0.25">
      <c r="A82" s="2" t="s">
        <v>1357</v>
      </c>
      <c r="B82" s="2" t="s">
        <v>1358</v>
      </c>
      <c r="C82" s="2" t="s">
        <v>1359</v>
      </c>
      <c r="D82" s="3">
        <v>45713</v>
      </c>
      <c r="E82" s="4" t="s">
        <v>1164</v>
      </c>
      <c r="F82" s="2" t="s">
        <v>161</v>
      </c>
      <c r="G82" s="2" t="s">
        <v>162</v>
      </c>
      <c r="H82" s="2" t="s">
        <v>1211</v>
      </c>
      <c r="I82" s="2" t="s">
        <v>165</v>
      </c>
      <c r="J82" s="2" t="s">
        <v>53</v>
      </c>
      <c r="K82" s="2" t="s">
        <v>498</v>
      </c>
      <c r="L82" s="2" t="s">
        <v>1360</v>
      </c>
      <c r="M82" s="2" t="s">
        <v>166</v>
      </c>
      <c r="N82" s="2" t="s">
        <v>165</v>
      </c>
      <c r="O82" s="2" t="s">
        <v>160</v>
      </c>
      <c r="P82" s="2" t="s">
        <v>500</v>
      </c>
      <c r="Q82" s="2" t="s">
        <v>149</v>
      </c>
      <c r="R82" s="2" t="s">
        <v>150</v>
      </c>
      <c r="S82" s="2" t="s">
        <v>255</v>
      </c>
      <c r="T82" s="2" t="s">
        <v>124</v>
      </c>
      <c r="U82" s="2" t="s">
        <v>255</v>
      </c>
      <c r="V82" s="2" t="s">
        <v>501</v>
      </c>
      <c r="W82" s="2" t="s">
        <v>1361</v>
      </c>
      <c r="X82" s="2">
        <v>8</v>
      </c>
      <c r="Y82" s="2" t="s">
        <v>63</v>
      </c>
      <c r="Z82" s="2" t="b">
        <v>1</v>
      </c>
      <c r="AA82" s="2" t="b">
        <v>1</v>
      </c>
      <c r="AE82" s="2" t="s">
        <v>346</v>
      </c>
      <c r="AG82" s="2" t="s">
        <v>1055</v>
      </c>
      <c r="AH82" s="2" t="s">
        <v>418</v>
      </c>
      <c r="AI82" s="2" t="s">
        <v>945</v>
      </c>
      <c r="AJ82" s="2" t="s">
        <v>946</v>
      </c>
      <c r="AK82" s="2" t="s">
        <v>956</v>
      </c>
      <c r="AL82" s="2">
        <v>2</v>
      </c>
      <c r="AM82" s="2">
        <v>2500</v>
      </c>
      <c r="AN82" s="2">
        <v>3</v>
      </c>
      <c r="AO82" s="2"/>
      <c r="AP82" s="2"/>
      <c r="AQ82" s="2"/>
    </row>
    <row r="83" spans="1:43" ht="15.75" customHeight="1" x14ac:dyDescent="0.25">
      <c r="A83" s="2" t="s">
        <v>1362</v>
      </c>
      <c r="B83" s="2" t="s">
        <v>1363</v>
      </c>
      <c r="C83" s="2" t="s">
        <v>1120</v>
      </c>
      <c r="D83" s="3">
        <v>45713</v>
      </c>
      <c r="E83" s="4" t="s">
        <v>1164</v>
      </c>
      <c r="F83" s="2" t="s">
        <v>220</v>
      </c>
      <c r="G83" s="2" t="s">
        <v>221</v>
      </c>
      <c r="H83" s="2" t="s">
        <v>1211</v>
      </c>
      <c r="I83" s="2" t="s">
        <v>1242</v>
      </c>
      <c r="J83" s="2" t="s">
        <v>53</v>
      </c>
      <c r="K83" s="2" t="s">
        <v>640</v>
      </c>
      <c r="L83" s="2" t="s">
        <v>641</v>
      </c>
      <c r="M83" s="2" t="s">
        <v>222</v>
      </c>
      <c r="N83" s="2" t="s">
        <v>178</v>
      </c>
      <c r="O83" s="2" t="s">
        <v>160</v>
      </c>
      <c r="Q83" s="2" t="s">
        <v>149</v>
      </c>
      <c r="R83" s="2" t="s">
        <v>150</v>
      </c>
      <c r="T83" s="2" t="s">
        <v>124</v>
      </c>
      <c r="U83" s="2" t="s">
        <v>114</v>
      </c>
      <c r="V83" s="2" t="s">
        <v>642</v>
      </c>
      <c r="W83" s="2" t="s">
        <v>1364</v>
      </c>
      <c r="X83" s="2">
        <v>2755</v>
      </c>
      <c r="Y83" s="2" t="s">
        <v>73</v>
      </c>
      <c r="Z83" s="2" t="b">
        <v>0</v>
      </c>
      <c r="AA83" s="2" t="b">
        <v>0</v>
      </c>
      <c r="AG83" s="2" t="s">
        <v>1365</v>
      </c>
      <c r="AH83" s="5">
        <v>36636</v>
      </c>
      <c r="AI83" s="2" t="s">
        <v>945</v>
      </c>
      <c r="AJ83" s="2" t="s">
        <v>946</v>
      </c>
      <c r="AK83" s="2" t="s">
        <v>954</v>
      </c>
      <c r="AL83" s="2">
        <v>1</v>
      </c>
      <c r="AM83" s="2">
        <v>1250</v>
      </c>
      <c r="AN83" s="2">
        <v>1</v>
      </c>
      <c r="AO83" s="2"/>
      <c r="AP83" s="2"/>
      <c r="AQ83" s="2"/>
    </row>
    <row r="84" spans="1:43" ht="15.75" customHeight="1" x14ac:dyDescent="0.25">
      <c r="A84" s="2" t="s">
        <v>1366</v>
      </c>
      <c r="B84" s="2" t="s">
        <v>1367</v>
      </c>
      <c r="C84" s="2" t="s">
        <v>696</v>
      </c>
      <c r="D84" s="3">
        <v>45713</v>
      </c>
      <c r="E84" s="4" t="s">
        <v>1164</v>
      </c>
      <c r="F84" s="2" t="s">
        <v>220</v>
      </c>
      <c r="G84" s="2" t="s">
        <v>221</v>
      </c>
      <c r="H84" s="2" t="s">
        <v>1211</v>
      </c>
      <c r="I84" s="2" t="s">
        <v>1242</v>
      </c>
      <c r="J84" s="2" t="s">
        <v>53</v>
      </c>
      <c r="K84" s="2" t="s">
        <v>226</v>
      </c>
      <c r="L84" s="2" t="s">
        <v>227</v>
      </c>
      <c r="M84" s="2" t="s">
        <v>222</v>
      </c>
      <c r="N84" s="2" t="s">
        <v>178</v>
      </c>
      <c r="O84" s="2" t="s">
        <v>160</v>
      </c>
      <c r="P84" s="2" t="s">
        <v>228</v>
      </c>
      <c r="Q84" s="2" t="s">
        <v>174</v>
      </c>
      <c r="R84" s="2" t="s">
        <v>150</v>
      </c>
      <c r="S84" s="2" t="s">
        <v>214</v>
      </c>
      <c r="T84" s="2" t="s">
        <v>124</v>
      </c>
      <c r="U84" s="2" t="s">
        <v>114</v>
      </c>
      <c r="V84" s="2" t="s">
        <v>229</v>
      </c>
      <c r="W84" s="2" t="s">
        <v>62</v>
      </c>
      <c r="X84" s="2">
        <v>12772813</v>
      </c>
      <c r="Y84" s="2" t="s">
        <v>73</v>
      </c>
      <c r="Z84" s="2" t="b">
        <v>0</v>
      </c>
      <c r="AA84" s="2" t="b">
        <v>0</v>
      </c>
      <c r="AG84" s="2" t="s">
        <v>1368</v>
      </c>
      <c r="AH84" s="2" t="s">
        <v>400</v>
      </c>
      <c r="AI84" s="2" t="s">
        <v>945</v>
      </c>
      <c r="AJ84" s="2" t="s">
        <v>946</v>
      </c>
      <c r="AK84" s="2" t="s">
        <v>955</v>
      </c>
      <c r="AL84" s="2">
        <v>2</v>
      </c>
      <c r="AM84" s="2">
        <v>2500</v>
      </c>
      <c r="AN84" s="2">
        <v>2</v>
      </c>
      <c r="AO84" s="2"/>
      <c r="AP84" s="2"/>
      <c r="AQ84" s="2"/>
    </row>
    <row r="85" spans="1:43" ht="15.75" customHeight="1" x14ac:dyDescent="0.25">
      <c r="A85" s="2" t="s">
        <v>1369</v>
      </c>
      <c r="B85" s="2" t="s">
        <v>1370</v>
      </c>
      <c r="C85" s="2" t="s">
        <v>258</v>
      </c>
      <c r="D85" s="3">
        <v>45714</v>
      </c>
      <c r="E85" s="4" t="s">
        <v>1164</v>
      </c>
      <c r="F85" s="2" t="s">
        <v>263</v>
      </c>
      <c r="G85" s="2" t="s">
        <v>264</v>
      </c>
      <c r="H85" s="2" t="s">
        <v>1211</v>
      </c>
      <c r="I85" s="2" t="s">
        <v>1242</v>
      </c>
      <c r="J85" s="2" t="s">
        <v>53</v>
      </c>
      <c r="K85" s="2" t="s">
        <v>329</v>
      </c>
      <c r="L85" s="2" t="s">
        <v>330</v>
      </c>
      <c r="M85" s="2" t="s">
        <v>265</v>
      </c>
      <c r="N85" s="2" t="s">
        <v>178</v>
      </c>
      <c r="O85" s="2" t="s">
        <v>160</v>
      </c>
      <c r="P85" s="2" t="s">
        <v>331</v>
      </c>
      <c r="Q85" s="2" t="s">
        <v>174</v>
      </c>
      <c r="R85" s="2" t="s">
        <v>150</v>
      </c>
      <c r="T85" s="2" t="s">
        <v>332</v>
      </c>
      <c r="V85" s="2" t="s">
        <v>333</v>
      </c>
      <c r="W85" s="2" t="s">
        <v>62</v>
      </c>
      <c r="X85" s="2">
        <v>12772766</v>
      </c>
      <c r="Y85" s="2" t="s">
        <v>73</v>
      </c>
      <c r="Z85" s="2" t="b">
        <v>0</v>
      </c>
      <c r="AA85" s="2" t="b">
        <v>1</v>
      </c>
      <c r="AG85" s="2" t="s">
        <v>480</v>
      </c>
      <c r="AH85" s="5">
        <v>36636</v>
      </c>
      <c r="AI85" s="2" t="s">
        <v>963</v>
      </c>
      <c r="AJ85" s="2" t="s">
        <v>964</v>
      </c>
      <c r="AK85" s="2" t="s">
        <v>987</v>
      </c>
      <c r="AL85" s="2">
        <v>5</v>
      </c>
      <c r="AM85" s="2">
        <v>9000</v>
      </c>
      <c r="AN85" s="2">
        <v>7</v>
      </c>
      <c r="AO85" s="2"/>
      <c r="AP85" s="2"/>
      <c r="AQ85" s="2"/>
    </row>
    <row r="86" spans="1:43" ht="15.75" customHeight="1" x14ac:dyDescent="0.25">
      <c r="A86" s="2" t="s">
        <v>1371</v>
      </c>
      <c r="B86" s="2" t="s">
        <v>1372</v>
      </c>
      <c r="C86" s="2" t="s">
        <v>1373</v>
      </c>
      <c r="D86" s="3">
        <v>45714</v>
      </c>
      <c r="E86" s="4" t="s">
        <v>1164</v>
      </c>
      <c r="F86" s="2" t="s">
        <v>161</v>
      </c>
      <c r="G86" s="2" t="s">
        <v>162</v>
      </c>
      <c r="H86" s="2" t="s">
        <v>1211</v>
      </c>
      <c r="I86" s="2" t="s">
        <v>165</v>
      </c>
      <c r="J86" s="2" t="s">
        <v>53</v>
      </c>
      <c r="K86" s="2" t="s">
        <v>433</v>
      </c>
      <c r="L86" s="2" t="s">
        <v>434</v>
      </c>
      <c r="M86" s="2" t="s">
        <v>166</v>
      </c>
      <c r="N86" s="2" t="s">
        <v>165</v>
      </c>
      <c r="O86" s="2" t="s">
        <v>160</v>
      </c>
      <c r="Q86" s="2" t="s">
        <v>149</v>
      </c>
      <c r="R86" s="2" t="s">
        <v>150</v>
      </c>
      <c r="T86" s="2" t="s">
        <v>435</v>
      </c>
      <c r="V86" s="2" t="s">
        <v>436</v>
      </c>
      <c r="W86" s="2" t="s">
        <v>1374</v>
      </c>
      <c r="X86" s="2">
        <v>49</v>
      </c>
      <c r="Y86" s="2" t="s">
        <v>63</v>
      </c>
      <c r="Z86" s="2" t="b">
        <v>0</v>
      </c>
      <c r="AA86" s="2" t="b">
        <v>1</v>
      </c>
      <c r="AE86" s="2" t="s">
        <v>346</v>
      </c>
      <c r="AG86" s="2" t="s">
        <v>1373</v>
      </c>
      <c r="AH86" s="2" t="s">
        <v>970</v>
      </c>
      <c r="AI86" s="2" t="s">
        <v>945</v>
      </c>
      <c r="AJ86" s="2" t="s">
        <v>946</v>
      </c>
      <c r="AK86" s="2" t="s">
        <v>956</v>
      </c>
      <c r="AL86" s="2">
        <v>2</v>
      </c>
      <c r="AM86" s="2">
        <v>2500</v>
      </c>
      <c r="AN86" s="2">
        <v>3</v>
      </c>
      <c r="AO86" s="2"/>
      <c r="AP86" s="2"/>
      <c r="AQ86" s="2"/>
    </row>
    <row r="87" spans="1:43" ht="15.75" customHeight="1" x14ac:dyDescent="0.25">
      <c r="A87" s="2" t="s">
        <v>1375</v>
      </c>
      <c r="B87" s="2" t="s">
        <v>1376</v>
      </c>
      <c r="C87" s="6">
        <v>43168</v>
      </c>
      <c r="D87" s="3">
        <v>45714</v>
      </c>
      <c r="E87" s="4" t="s">
        <v>1164</v>
      </c>
      <c r="F87" s="2" t="s">
        <v>161</v>
      </c>
      <c r="G87" s="2" t="s">
        <v>162</v>
      </c>
      <c r="H87" s="2" t="s">
        <v>1211</v>
      </c>
      <c r="I87" s="2" t="s">
        <v>165</v>
      </c>
      <c r="J87" s="2" t="s">
        <v>53</v>
      </c>
      <c r="K87" s="2" t="s">
        <v>440</v>
      </c>
      <c r="L87" s="2" t="s">
        <v>441</v>
      </c>
      <c r="M87" s="2" t="s">
        <v>166</v>
      </c>
      <c r="N87" s="2" t="s">
        <v>165</v>
      </c>
      <c r="O87" s="2" t="s">
        <v>160</v>
      </c>
      <c r="Q87" s="2" t="s">
        <v>149</v>
      </c>
      <c r="R87" s="2" t="s">
        <v>150</v>
      </c>
      <c r="T87" s="2" t="s">
        <v>435</v>
      </c>
      <c r="U87" s="2" t="s">
        <v>155</v>
      </c>
      <c r="V87" s="2" t="s">
        <v>442</v>
      </c>
      <c r="W87" s="2" t="s">
        <v>1377</v>
      </c>
      <c r="X87" s="2">
        <v>56</v>
      </c>
      <c r="Y87" s="2" t="s">
        <v>63</v>
      </c>
      <c r="Z87" s="2" t="b">
        <v>1</v>
      </c>
      <c r="AA87" s="2" t="b">
        <v>1</v>
      </c>
      <c r="AE87" s="2" t="s">
        <v>346</v>
      </c>
      <c r="AG87" s="6">
        <v>43533</v>
      </c>
      <c r="AH87" s="2" t="s">
        <v>998</v>
      </c>
      <c r="AI87" s="2" t="s">
        <v>945</v>
      </c>
      <c r="AJ87" s="2" t="s">
        <v>946</v>
      </c>
      <c r="AK87" s="2" t="s">
        <v>956</v>
      </c>
      <c r="AL87" s="2">
        <v>2</v>
      </c>
      <c r="AM87" s="2">
        <v>2500</v>
      </c>
      <c r="AN87" s="2">
        <v>3</v>
      </c>
      <c r="AO87" s="2"/>
      <c r="AP87" s="2"/>
      <c r="AQ87" s="2"/>
    </row>
    <row r="88" spans="1:43" ht="15.75" customHeight="1" x14ac:dyDescent="0.25">
      <c r="A88" s="2" t="s">
        <v>1378</v>
      </c>
      <c r="B88" s="2" t="s">
        <v>1379</v>
      </c>
      <c r="C88" s="2" t="s">
        <v>225</v>
      </c>
      <c r="D88" s="3">
        <v>45714</v>
      </c>
      <c r="E88" s="4" t="s">
        <v>1164</v>
      </c>
      <c r="F88" s="2" t="s">
        <v>181</v>
      </c>
      <c r="G88" s="2" t="s">
        <v>182</v>
      </c>
      <c r="H88" s="2" t="s">
        <v>1211</v>
      </c>
      <c r="I88" s="2" t="s">
        <v>165</v>
      </c>
      <c r="J88" s="2" t="s">
        <v>53</v>
      </c>
      <c r="K88" s="2" t="s">
        <v>1380</v>
      </c>
      <c r="L88" s="2" t="s">
        <v>1381</v>
      </c>
      <c r="M88" s="2" t="s">
        <v>277</v>
      </c>
      <c r="N88" s="2" t="s">
        <v>165</v>
      </c>
      <c r="O88" s="2" t="s">
        <v>160</v>
      </c>
      <c r="P88" s="2" t="s">
        <v>1382</v>
      </c>
      <c r="Q88" s="2" t="s">
        <v>174</v>
      </c>
      <c r="R88" s="2" t="s">
        <v>150</v>
      </c>
      <c r="S88" s="2" t="s">
        <v>335</v>
      </c>
      <c r="T88" s="2" t="s">
        <v>1383</v>
      </c>
      <c r="U88" s="2" t="s">
        <v>114</v>
      </c>
      <c r="V88" s="2" t="s">
        <v>62</v>
      </c>
      <c r="W88" s="2" t="s">
        <v>62</v>
      </c>
      <c r="X88" s="2">
        <v>0</v>
      </c>
      <c r="Y88" s="2" t="s">
        <v>63</v>
      </c>
      <c r="Z88" s="2" t="b">
        <v>0</v>
      </c>
      <c r="AA88" s="2" t="b">
        <v>1</v>
      </c>
      <c r="AG88" s="2" t="s">
        <v>1384</v>
      </c>
      <c r="AH88" s="2" t="s">
        <v>200</v>
      </c>
      <c r="AI88" s="2" t="s">
        <v>963</v>
      </c>
      <c r="AJ88" s="2" t="s">
        <v>964</v>
      </c>
      <c r="AK88" s="2" t="s">
        <v>1144</v>
      </c>
      <c r="AL88" s="2">
        <v>2</v>
      </c>
      <c r="AM88" s="2">
        <v>7000</v>
      </c>
    </row>
    <row r="89" spans="1:43" ht="15.75" customHeight="1" x14ac:dyDescent="0.25">
      <c r="A89" s="2" t="s">
        <v>1385</v>
      </c>
      <c r="B89" s="2" t="s">
        <v>1386</v>
      </c>
      <c r="C89" s="7">
        <v>45275</v>
      </c>
      <c r="D89" s="3">
        <v>45713</v>
      </c>
      <c r="E89" s="4" t="s">
        <v>1164</v>
      </c>
      <c r="F89" s="2" t="s">
        <v>220</v>
      </c>
      <c r="G89" s="2" t="s">
        <v>221</v>
      </c>
      <c r="H89" s="2" t="s">
        <v>1211</v>
      </c>
      <c r="I89" s="2" t="s">
        <v>1242</v>
      </c>
      <c r="J89" s="2" t="s">
        <v>53</v>
      </c>
      <c r="K89" s="2" t="s">
        <v>502</v>
      </c>
      <c r="L89" s="2" t="s">
        <v>503</v>
      </c>
      <c r="M89" s="2" t="s">
        <v>222</v>
      </c>
      <c r="N89" s="2" t="s">
        <v>178</v>
      </c>
      <c r="O89" s="2" t="s">
        <v>160</v>
      </c>
      <c r="Q89" s="2" t="s">
        <v>149</v>
      </c>
      <c r="R89" s="2" t="s">
        <v>150</v>
      </c>
      <c r="T89" s="2" t="s">
        <v>504</v>
      </c>
      <c r="V89" s="2" t="s">
        <v>505</v>
      </c>
      <c r="W89" s="2" t="s">
        <v>62</v>
      </c>
      <c r="X89" s="2">
        <v>12773209</v>
      </c>
      <c r="Y89" s="2" t="s">
        <v>73</v>
      </c>
      <c r="Z89" s="2" t="b">
        <v>0</v>
      </c>
      <c r="AA89" s="2" t="b">
        <v>0</v>
      </c>
      <c r="AG89" s="2" t="s">
        <v>1066</v>
      </c>
      <c r="AH89" s="2" t="s">
        <v>247</v>
      </c>
      <c r="AI89" s="2" t="s">
        <v>945</v>
      </c>
      <c r="AJ89" s="2" t="s">
        <v>946</v>
      </c>
      <c r="AK89" s="2" t="s">
        <v>954</v>
      </c>
      <c r="AL89" s="2">
        <v>1</v>
      </c>
      <c r="AM89" s="2">
        <v>1250</v>
      </c>
      <c r="AN89" s="2">
        <v>1</v>
      </c>
      <c r="AO89" s="2"/>
      <c r="AP89" s="2"/>
      <c r="AQ89" s="2"/>
    </row>
    <row r="90" spans="1:43" ht="15.75" customHeight="1" x14ac:dyDescent="0.25">
      <c r="A90" s="2" t="s">
        <v>1387</v>
      </c>
      <c r="B90" s="2" t="s">
        <v>1388</v>
      </c>
      <c r="C90" s="2" t="s">
        <v>844</v>
      </c>
      <c r="D90" s="3">
        <v>45713</v>
      </c>
      <c r="E90" s="4" t="s">
        <v>1164</v>
      </c>
      <c r="F90" s="2" t="s">
        <v>220</v>
      </c>
      <c r="G90" s="2" t="s">
        <v>221</v>
      </c>
      <c r="H90" s="2" t="s">
        <v>1211</v>
      </c>
      <c r="I90" s="2" t="s">
        <v>1242</v>
      </c>
      <c r="J90" s="2" t="s">
        <v>53</v>
      </c>
      <c r="K90" s="2" t="s">
        <v>242</v>
      </c>
      <c r="L90" s="2" t="s">
        <v>243</v>
      </c>
      <c r="M90" s="2" t="s">
        <v>222</v>
      </c>
      <c r="N90" s="2" t="s">
        <v>178</v>
      </c>
      <c r="O90" s="2" t="s">
        <v>160</v>
      </c>
      <c r="Q90" s="2" t="s">
        <v>149</v>
      </c>
      <c r="R90" s="2" t="s">
        <v>150</v>
      </c>
      <c r="T90" s="2" t="s">
        <v>244</v>
      </c>
      <c r="V90" s="2" t="s">
        <v>245</v>
      </c>
      <c r="W90" s="2" t="s">
        <v>62</v>
      </c>
      <c r="X90" s="2">
        <v>12773215</v>
      </c>
      <c r="Y90" s="2" t="s">
        <v>73</v>
      </c>
      <c r="Z90" s="2" t="b">
        <v>0</v>
      </c>
      <c r="AA90" s="2" t="b">
        <v>0</v>
      </c>
      <c r="AG90" s="2" t="s">
        <v>882</v>
      </c>
      <c r="AH90" s="2" t="s">
        <v>239</v>
      </c>
      <c r="AI90" s="2" t="s">
        <v>945</v>
      </c>
      <c r="AJ90" s="2" t="s">
        <v>946</v>
      </c>
      <c r="AK90" s="2" t="s">
        <v>955</v>
      </c>
      <c r="AL90" s="2">
        <v>1</v>
      </c>
      <c r="AM90" s="2">
        <v>1250</v>
      </c>
      <c r="AN90" s="2">
        <v>1</v>
      </c>
      <c r="AO90" s="2"/>
      <c r="AP90" s="2"/>
      <c r="AQ90" s="2"/>
    </row>
    <row r="91" spans="1:43" ht="15.75" customHeight="1" x14ac:dyDescent="0.25">
      <c r="A91" s="2" t="s">
        <v>1389</v>
      </c>
      <c r="B91" s="2" t="s">
        <v>1390</v>
      </c>
      <c r="C91" s="2" t="s">
        <v>664</v>
      </c>
      <c r="D91" s="3">
        <v>45714</v>
      </c>
      <c r="E91" s="4" t="s">
        <v>1164</v>
      </c>
      <c r="F91" s="2" t="s">
        <v>1217</v>
      </c>
      <c r="G91" s="2" t="s">
        <v>1218</v>
      </c>
      <c r="H91" s="2" t="s">
        <v>1211</v>
      </c>
      <c r="I91" s="2" t="s">
        <v>165</v>
      </c>
      <c r="J91" s="2" t="s">
        <v>53</v>
      </c>
      <c r="K91" s="2" t="s">
        <v>763</v>
      </c>
      <c r="L91" s="2" t="s">
        <v>764</v>
      </c>
      <c r="M91" s="2" t="s">
        <v>172</v>
      </c>
      <c r="N91" s="2" t="s">
        <v>165</v>
      </c>
      <c r="O91" s="2" t="s">
        <v>160</v>
      </c>
      <c r="Q91" s="2" t="s">
        <v>149</v>
      </c>
      <c r="R91" s="2" t="s">
        <v>150</v>
      </c>
      <c r="T91" s="2" t="s">
        <v>113</v>
      </c>
      <c r="W91" s="2" t="s">
        <v>62</v>
      </c>
      <c r="X91" s="2">
        <v>0</v>
      </c>
      <c r="Y91" s="2" t="s">
        <v>63</v>
      </c>
      <c r="Z91" s="2" t="b">
        <v>0</v>
      </c>
      <c r="AA91" s="2" t="b">
        <v>1</v>
      </c>
      <c r="AG91" s="2" t="s">
        <v>1102</v>
      </c>
      <c r="AH91" s="2" t="s">
        <v>352</v>
      </c>
      <c r="AI91" s="2" t="s">
        <v>945</v>
      </c>
      <c r="AJ91" s="2" t="s">
        <v>946</v>
      </c>
      <c r="AK91" s="2" t="s">
        <v>956</v>
      </c>
      <c r="AL91" s="2">
        <v>1</v>
      </c>
      <c r="AM91" s="2">
        <v>1250</v>
      </c>
      <c r="AN91" s="2">
        <v>1</v>
      </c>
      <c r="AO91" s="2"/>
      <c r="AP91" s="2"/>
      <c r="AQ91" s="2"/>
    </row>
    <row r="92" spans="1:43" ht="15.75" customHeight="1" x14ac:dyDescent="0.25">
      <c r="A92" s="2" t="s">
        <v>1391</v>
      </c>
      <c r="B92" s="2" t="s">
        <v>1392</v>
      </c>
      <c r="C92" s="2" t="s">
        <v>734</v>
      </c>
      <c r="D92" s="3">
        <v>45714</v>
      </c>
      <c r="E92" s="4" t="s">
        <v>1164</v>
      </c>
      <c r="F92" s="2" t="s">
        <v>161</v>
      </c>
      <c r="G92" s="2" t="s">
        <v>162</v>
      </c>
      <c r="H92" s="2" t="s">
        <v>1211</v>
      </c>
      <c r="I92" s="2" t="s">
        <v>165</v>
      </c>
      <c r="J92" s="2" t="s">
        <v>53</v>
      </c>
      <c r="K92" s="2" t="s">
        <v>410</v>
      </c>
      <c r="L92" s="2" t="s">
        <v>411</v>
      </c>
      <c r="M92" s="2" t="s">
        <v>166</v>
      </c>
      <c r="N92" s="2" t="s">
        <v>165</v>
      </c>
      <c r="O92" s="2" t="s">
        <v>160</v>
      </c>
      <c r="Q92" s="2" t="s">
        <v>149</v>
      </c>
      <c r="R92" s="2" t="s">
        <v>150</v>
      </c>
      <c r="T92" s="2" t="s">
        <v>412</v>
      </c>
      <c r="V92" s="2" t="s">
        <v>413</v>
      </c>
      <c r="W92" s="2" t="s">
        <v>1393</v>
      </c>
      <c r="X92" s="2">
        <v>2</v>
      </c>
      <c r="Y92" s="2" t="s">
        <v>63</v>
      </c>
      <c r="Z92" s="2" t="b">
        <v>1</v>
      </c>
      <c r="AA92" s="2" t="b">
        <v>1</v>
      </c>
      <c r="AE92" s="2" t="s">
        <v>346</v>
      </c>
      <c r="AG92" s="2" t="s">
        <v>734</v>
      </c>
      <c r="AH92" s="2" t="s">
        <v>970</v>
      </c>
      <c r="AI92" s="2" t="s">
        <v>945</v>
      </c>
      <c r="AJ92" s="2" t="s">
        <v>946</v>
      </c>
      <c r="AK92" s="2" t="s">
        <v>956</v>
      </c>
      <c r="AL92" s="2">
        <v>2</v>
      </c>
      <c r="AM92" s="2">
        <v>2500</v>
      </c>
      <c r="AN92" s="2">
        <v>3</v>
      </c>
      <c r="AO92" s="2"/>
      <c r="AP92" s="2"/>
      <c r="AQ92" s="2"/>
    </row>
    <row r="93" spans="1:43" ht="15.75" customHeight="1" x14ac:dyDescent="0.25">
      <c r="A93" s="2" t="s">
        <v>1394</v>
      </c>
      <c r="B93" s="2" t="s">
        <v>1395</v>
      </c>
      <c r="C93" s="2" t="s">
        <v>639</v>
      </c>
      <c r="D93" s="3">
        <v>45714</v>
      </c>
      <c r="E93" s="4" t="s">
        <v>1164</v>
      </c>
      <c r="F93" s="2" t="s">
        <v>220</v>
      </c>
      <c r="G93" s="2" t="s">
        <v>221</v>
      </c>
      <c r="H93" s="2" t="s">
        <v>1211</v>
      </c>
      <c r="I93" s="2" t="s">
        <v>1242</v>
      </c>
      <c r="J93" s="2" t="s">
        <v>53</v>
      </c>
      <c r="K93" s="2" t="s">
        <v>489</v>
      </c>
      <c r="L93" s="2" t="s">
        <v>490</v>
      </c>
      <c r="M93" s="2" t="s">
        <v>222</v>
      </c>
      <c r="N93" s="2" t="s">
        <v>178</v>
      </c>
      <c r="O93" s="2" t="s">
        <v>160</v>
      </c>
      <c r="Q93" s="2" t="s">
        <v>174</v>
      </c>
      <c r="R93" s="2" t="s">
        <v>150</v>
      </c>
      <c r="T93" s="2" t="s">
        <v>491</v>
      </c>
      <c r="V93" s="2" t="s">
        <v>492</v>
      </c>
      <c r="W93" s="2" t="s">
        <v>62</v>
      </c>
      <c r="X93" s="2">
        <v>12773173</v>
      </c>
      <c r="Y93" s="2" t="s">
        <v>73</v>
      </c>
      <c r="Z93" s="2" t="b">
        <v>0</v>
      </c>
      <c r="AA93" s="2" t="b">
        <v>0</v>
      </c>
      <c r="AG93" s="2" t="s">
        <v>1396</v>
      </c>
      <c r="AH93" s="2" t="s">
        <v>317</v>
      </c>
      <c r="AI93" s="2" t="s">
        <v>945</v>
      </c>
      <c r="AJ93" s="2" t="s">
        <v>946</v>
      </c>
      <c r="AK93" s="2" t="s">
        <v>956</v>
      </c>
      <c r="AL93" s="2">
        <v>1</v>
      </c>
      <c r="AM93" s="2">
        <v>1250</v>
      </c>
      <c r="AN93" s="2">
        <v>1</v>
      </c>
      <c r="AO93" s="2"/>
      <c r="AP93" s="2"/>
      <c r="AQ93" s="2"/>
    </row>
    <row r="94" spans="1:43" ht="15.75" customHeight="1" x14ac:dyDescent="0.25">
      <c r="A94" s="2" t="s">
        <v>1397</v>
      </c>
      <c r="B94" s="2" t="s">
        <v>1398</v>
      </c>
      <c r="C94" s="2" t="s">
        <v>218</v>
      </c>
      <c r="D94" s="3">
        <v>45715</v>
      </c>
      <c r="E94" s="4" t="s">
        <v>1164</v>
      </c>
      <c r="F94" s="2" t="s">
        <v>175</v>
      </c>
      <c r="G94" s="2" t="s">
        <v>176</v>
      </c>
      <c r="H94" s="2" t="s">
        <v>1211</v>
      </c>
      <c r="I94" s="2" t="s">
        <v>165</v>
      </c>
      <c r="J94" s="2" t="s">
        <v>53</v>
      </c>
      <c r="K94" s="2" t="s">
        <v>517</v>
      </c>
      <c r="L94" s="2" t="s">
        <v>518</v>
      </c>
      <c r="M94" s="2" t="s">
        <v>201</v>
      </c>
      <c r="N94" s="2" t="s">
        <v>201</v>
      </c>
      <c r="O94" s="2" t="s">
        <v>160</v>
      </c>
      <c r="Q94" s="2" t="s">
        <v>149</v>
      </c>
      <c r="R94" s="2" t="s">
        <v>150</v>
      </c>
      <c r="T94" s="2" t="s">
        <v>519</v>
      </c>
      <c r="W94" s="2" t="s">
        <v>62</v>
      </c>
      <c r="X94" s="2">
        <v>0</v>
      </c>
      <c r="Y94" s="2" t="s">
        <v>63</v>
      </c>
      <c r="Z94" s="2" t="b">
        <v>0</v>
      </c>
      <c r="AA94" s="2" t="b">
        <v>1</v>
      </c>
      <c r="AG94" s="2" t="s">
        <v>1399</v>
      </c>
      <c r="AH94" s="5">
        <v>36726</v>
      </c>
      <c r="AI94" s="2" t="s">
        <v>963</v>
      </c>
      <c r="AJ94" s="2" t="s">
        <v>964</v>
      </c>
      <c r="AK94" s="2" t="s">
        <v>1006</v>
      </c>
      <c r="AL94" s="2">
        <v>1</v>
      </c>
      <c r="AM94" s="2">
        <v>1800</v>
      </c>
      <c r="AN94" s="2">
        <v>1</v>
      </c>
      <c r="AO94" s="2"/>
      <c r="AP94" s="2"/>
      <c r="AQ94" s="2"/>
    </row>
    <row r="95" spans="1:43" ht="15.75" customHeight="1" x14ac:dyDescent="0.25">
      <c r="A95" s="2" t="s">
        <v>1400</v>
      </c>
      <c r="B95" s="2" t="s">
        <v>1401</v>
      </c>
      <c r="C95" s="7">
        <v>17484</v>
      </c>
      <c r="D95" s="3">
        <v>45715</v>
      </c>
      <c r="E95" s="4" t="s">
        <v>1164</v>
      </c>
      <c r="F95" s="2" t="s">
        <v>175</v>
      </c>
      <c r="G95" s="2" t="s">
        <v>176</v>
      </c>
      <c r="H95" s="2" t="s">
        <v>1211</v>
      </c>
      <c r="I95" s="2" t="s">
        <v>165</v>
      </c>
      <c r="J95" s="2" t="s">
        <v>53</v>
      </c>
      <c r="K95" s="2" t="s">
        <v>520</v>
      </c>
      <c r="L95" s="2" t="s">
        <v>521</v>
      </c>
      <c r="M95" s="2" t="s">
        <v>201</v>
      </c>
      <c r="N95" s="2" t="s">
        <v>201</v>
      </c>
      <c r="O95" s="2" t="s">
        <v>160</v>
      </c>
      <c r="Q95" s="2" t="s">
        <v>149</v>
      </c>
      <c r="R95" s="2" t="s">
        <v>150</v>
      </c>
      <c r="T95" s="2" t="s">
        <v>519</v>
      </c>
      <c r="W95" s="2" t="s">
        <v>62</v>
      </c>
      <c r="X95" s="2">
        <v>0</v>
      </c>
      <c r="Y95" s="2" t="s">
        <v>63</v>
      </c>
      <c r="Z95" s="2" t="b">
        <v>0</v>
      </c>
      <c r="AA95" s="2" t="b">
        <v>0</v>
      </c>
      <c r="AG95" s="2" t="s">
        <v>923</v>
      </c>
      <c r="AH95" s="2" t="s">
        <v>829</v>
      </c>
      <c r="AI95" s="2" t="s">
        <v>945</v>
      </c>
      <c r="AJ95" s="2" t="s">
        <v>946</v>
      </c>
      <c r="AK95" s="2" t="s">
        <v>955</v>
      </c>
      <c r="AL95" s="2">
        <v>1</v>
      </c>
      <c r="AM95" s="2">
        <v>1250</v>
      </c>
      <c r="AN95" s="2">
        <v>1</v>
      </c>
      <c r="AO95" s="2"/>
      <c r="AP95" s="2"/>
      <c r="AQ95" s="2"/>
    </row>
    <row r="96" spans="1:43" ht="15.75" customHeight="1" x14ac:dyDescent="0.25">
      <c r="A96" s="2" t="s">
        <v>1402</v>
      </c>
      <c r="B96" s="2" t="s">
        <v>1403</v>
      </c>
      <c r="C96" s="2" t="s">
        <v>1404</v>
      </c>
      <c r="D96" s="3">
        <v>45716</v>
      </c>
      <c r="E96" s="4" t="s">
        <v>1164</v>
      </c>
      <c r="F96" s="2" t="s">
        <v>181</v>
      </c>
      <c r="G96" s="2" t="s">
        <v>182</v>
      </c>
      <c r="H96" s="2" t="s">
        <v>1211</v>
      </c>
      <c r="I96" s="2" t="s">
        <v>165</v>
      </c>
      <c r="J96" s="2" t="s">
        <v>53</v>
      </c>
      <c r="K96" s="2" t="s">
        <v>275</v>
      </c>
      <c r="L96" s="2" t="s">
        <v>276</v>
      </c>
      <c r="M96" s="2" t="s">
        <v>277</v>
      </c>
      <c r="N96" s="2" t="s">
        <v>165</v>
      </c>
      <c r="O96" s="2" t="s">
        <v>160</v>
      </c>
      <c r="Q96" s="2" t="s">
        <v>174</v>
      </c>
      <c r="R96" s="2" t="s">
        <v>150</v>
      </c>
      <c r="T96" s="2" t="s">
        <v>278</v>
      </c>
      <c r="V96" s="2" t="s">
        <v>279</v>
      </c>
      <c r="W96" s="2" t="s">
        <v>62</v>
      </c>
      <c r="X96" s="2">
        <v>12775060</v>
      </c>
      <c r="Y96" s="2" t="s">
        <v>73</v>
      </c>
      <c r="Z96" s="2" t="b">
        <v>0</v>
      </c>
      <c r="AA96" s="2" t="b">
        <v>1</v>
      </c>
      <c r="AG96" s="2" t="s">
        <v>1115</v>
      </c>
      <c r="AH96" s="2" t="s">
        <v>215</v>
      </c>
      <c r="AI96" s="2" t="s">
        <v>945</v>
      </c>
      <c r="AJ96" s="2" t="s">
        <v>946</v>
      </c>
      <c r="AK96" s="2" t="s">
        <v>968</v>
      </c>
      <c r="AL96" s="2">
        <v>1</v>
      </c>
      <c r="AM96" s="2">
        <v>1250</v>
      </c>
    </row>
    <row r="97" spans="1:43" ht="15.75" customHeight="1" x14ac:dyDescent="0.25">
      <c r="A97" s="2" t="s">
        <v>1405</v>
      </c>
      <c r="B97" s="2" t="s">
        <v>1403</v>
      </c>
      <c r="C97" s="2" t="s">
        <v>1404</v>
      </c>
      <c r="D97" s="3">
        <v>45716</v>
      </c>
      <c r="E97" s="4" t="s">
        <v>1164</v>
      </c>
      <c r="F97" s="2" t="s">
        <v>181</v>
      </c>
      <c r="G97" s="2" t="s">
        <v>182</v>
      </c>
      <c r="H97" s="2" t="s">
        <v>1211</v>
      </c>
      <c r="I97" s="2" t="s">
        <v>165</v>
      </c>
      <c r="J97" s="2" t="s">
        <v>53</v>
      </c>
      <c r="K97" s="2" t="s">
        <v>275</v>
      </c>
      <c r="L97" s="2" t="s">
        <v>276</v>
      </c>
      <c r="M97" s="2" t="s">
        <v>277</v>
      </c>
      <c r="N97" s="2" t="s">
        <v>165</v>
      </c>
      <c r="O97" s="2" t="s">
        <v>160</v>
      </c>
      <c r="Q97" s="2" t="s">
        <v>174</v>
      </c>
      <c r="R97" s="2" t="s">
        <v>150</v>
      </c>
      <c r="T97" s="2" t="s">
        <v>278</v>
      </c>
      <c r="V97" s="2" t="s">
        <v>279</v>
      </c>
      <c r="W97" s="2" t="s">
        <v>62</v>
      </c>
      <c r="X97" s="2">
        <v>12775060</v>
      </c>
      <c r="Y97" s="2" t="s">
        <v>73</v>
      </c>
      <c r="Z97" s="2" t="b">
        <v>0</v>
      </c>
      <c r="AA97" s="2" t="b">
        <v>1</v>
      </c>
      <c r="AG97" s="2" t="s">
        <v>1058</v>
      </c>
      <c r="AH97" s="5">
        <v>36590</v>
      </c>
      <c r="AI97" s="2" t="s">
        <v>945</v>
      </c>
      <c r="AJ97" s="2" t="s">
        <v>946</v>
      </c>
      <c r="AK97" s="2" t="s">
        <v>973</v>
      </c>
      <c r="AL97" s="2">
        <v>1</v>
      </c>
      <c r="AM97" s="2">
        <v>1250</v>
      </c>
    </row>
    <row r="98" spans="1:43" ht="15.75" customHeight="1" x14ac:dyDescent="0.25">
      <c r="A98" s="2" t="s">
        <v>1406</v>
      </c>
      <c r="B98" s="2" t="s">
        <v>1403</v>
      </c>
      <c r="C98" s="2" t="s">
        <v>1404</v>
      </c>
      <c r="D98" s="3">
        <v>45716</v>
      </c>
      <c r="E98" s="4" t="s">
        <v>1164</v>
      </c>
      <c r="F98" s="2" t="s">
        <v>181</v>
      </c>
      <c r="G98" s="2" t="s">
        <v>182</v>
      </c>
      <c r="H98" s="2" t="s">
        <v>1211</v>
      </c>
      <c r="I98" s="2" t="s">
        <v>165</v>
      </c>
      <c r="J98" s="2" t="s">
        <v>53</v>
      </c>
      <c r="K98" s="2" t="s">
        <v>275</v>
      </c>
      <c r="L98" s="2" t="s">
        <v>276</v>
      </c>
      <c r="M98" s="2" t="s">
        <v>277</v>
      </c>
      <c r="N98" s="2" t="s">
        <v>165</v>
      </c>
      <c r="O98" s="2" t="s">
        <v>160</v>
      </c>
      <c r="Q98" s="2" t="s">
        <v>174</v>
      </c>
      <c r="R98" s="2" t="s">
        <v>150</v>
      </c>
      <c r="T98" s="2" t="s">
        <v>278</v>
      </c>
      <c r="V98" s="2" t="s">
        <v>279</v>
      </c>
      <c r="W98" s="2" t="s">
        <v>62</v>
      </c>
      <c r="X98" s="2">
        <v>12775060</v>
      </c>
      <c r="Y98" s="2" t="s">
        <v>73</v>
      </c>
      <c r="Z98" s="2" t="b">
        <v>0</v>
      </c>
      <c r="AA98" s="2" t="b">
        <v>1</v>
      </c>
      <c r="AG98" s="2" t="s">
        <v>318</v>
      </c>
      <c r="AH98" s="2" t="s">
        <v>173</v>
      </c>
      <c r="AI98" s="2" t="s">
        <v>945</v>
      </c>
      <c r="AJ98" s="2" t="s">
        <v>946</v>
      </c>
      <c r="AK98" s="2" t="s">
        <v>952</v>
      </c>
      <c r="AL98" s="2">
        <v>1</v>
      </c>
      <c r="AM98" s="2">
        <v>1250</v>
      </c>
    </row>
    <row r="99" spans="1:43" ht="15.75" customHeight="1" x14ac:dyDescent="0.25">
      <c r="A99" s="2" t="s">
        <v>1407</v>
      </c>
      <c r="B99" s="2" t="s">
        <v>1403</v>
      </c>
      <c r="C99" s="2" t="s">
        <v>1404</v>
      </c>
      <c r="D99" s="3">
        <v>45716</v>
      </c>
      <c r="E99" s="4" t="s">
        <v>1164</v>
      </c>
      <c r="F99" s="2" t="s">
        <v>181</v>
      </c>
      <c r="G99" s="2" t="s">
        <v>182</v>
      </c>
      <c r="H99" s="2" t="s">
        <v>1211</v>
      </c>
      <c r="I99" s="2" t="s">
        <v>165</v>
      </c>
      <c r="J99" s="2" t="s">
        <v>53</v>
      </c>
      <c r="K99" s="2" t="s">
        <v>275</v>
      </c>
      <c r="L99" s="2" t="s">
        <v>276</v>
      </c>
      <c r="M99" s="2" t="s">
        <v>277</v>
      </c>
      <c r="N99" s="2" t="s">
        <v>165</v>
      </c>
      <c r="O99" s="2" t="s">
        <v>160</v>
      </c>
      <c r="Q99" s="2" t="s">
        <v>174</v>
      </c>
      <c r="R99" s="2" t="s">
        <v>150</v>
      </c>
      <c r="T99" s="2" t="s">
        <v>278</v>
      </c>
      <c r="V99" s="2" t="s">
        <v>279</v>
      </c>
      <c r="W99" s="2" t="s">
        <v>62</v>
      </c>
      <c r="X99" s="2">
        <v>12775060</v>
      </c>
      <c r="Y99" s="2" t="s">
        <v>73</v>
      </c>
      <c r="Z99" s="2" t="b">
        <v>0</v>
      </c>
      <c r="AA99" s="2" t="b">
        <v>1</v>
      </c>
      <c r="AG99" s="2" t="s">
        <v>1064</v>
      </c>
      <c r="AH99" s="5">
        <v>36603</v>
      </c>
      <c r="AI99" s="2" t="s">
        <v>945</v>
      </c>
      <c r="AJ99" s="2" t="s">
        <v>946</v>
      </c>
      <c r="AK99" s="2" t="s">
        <v>947</v>
      </c>
      <c r="AL99" s="2">
        <v>1</v>
      </c>
      <c r="AM99" s="2">
        <v>1250</v>
      </c>
    </row>
    <row r="100" spans="1:43" ht="15.75" customHeight="1" x14ac:dyDescent="0.25">
      <c r="A100" s="2" t="s">
        <v>1408</v>
      </c>
      <c r="B100" s="2" t="s">
        <v>1403</v>
      </c>
      <c r="C100" s="2" t="s">
        <v>1404</v>
      </c>
      <c r="D100" s="3">
        <v>45716</v>
      </c>
      <c r="E100" s="4" t="s">
        <v>1164</v>
      </c>
      <c r="F100" s="2" t="s">
        <v>181</v>
      </c>
      <c r="G100" s="2" t="s">
        <v>182</v>
      </c>
      <c r="H100" s="2" t="s">
        <v>1211</v>
      </c>
      <c r="I100" s="2" t="s">
        <v>165</v>
      </c>
      <c r="J100" s="2" t="s">
        <v>53</v>
      </c>
      <c r="K100" s="2" t="s">
        <v>275</v>
      </c>
      <c r="L100" s="2" t="s">
        <v>276</v>
      </c>
      <c r="M100" s="2" t="s">
        <v>277</v>
      </c>
      <c r="N100" s="2" t="s">
        <v>165</v>
      </c>
      <c r="O100" s="2" t="s">
        <v>160</v>
      </c>
      <c r="Q100" s="2" t="s">
        <v>174</v>
      </c>
      <c r="R100" s="2" t="s">
        <v>150</v>
      </c>
      <c r="T100" s="2" t="s">
        <v>278</v>
      </c>
      <c r="V100" s="2" t="s">
        <v>279</v>
      </c>
      <c r="W100" s="2" t="s">
        <v>62</v>
      </c>
      <c r="X100" s="2">
        <v>12775060</v>
      </c>
      <c r="Y100" s="2" t="s">
        <v>73</v>
      </c>
      <c r="Z100" s="2" t="b">
        <v>0</v>
      </c>
      <c r="AA100" s="2" t="b">
        <v>1</v>
      </c>
      <c r="AG100" s="2" t="s">
        <v>1081</v>
      </c>
      <c r="AH100" s="2" t="s">
        <v>247</v>
      </c>
      <c r="AI100" s="2" t="s">
        <v>945</v>
      </c>
      <c r="AJ100" s="2" t="s">
        <v>946</v>
      </c>
      <c r="AK100" s="2" t="s">
        <v>960</v>
      </c>
      <c r="AL100" s="2">
        <v>1</v>
      </c>
      <c r="AM100" s="2">
        <v>1250</v>
      </c>
    </row>
    <row r="101" spans="1:43" ht="15.75" customHeight="1" x14ac:dyDescent="0.25">
      <c r="A101" s="2" t="s">
        <v>1409</v>
      </c>
      <c r="B101" s="2" t="s">
        <v>1410</v>
      </c>
      <c r="C101" s="2" t="s">
        <v>1411</v>
      </c>
      <c r="D101" s="3">
        <v>45716</v>
      </c>
      <c r="E101" s="4" t="s">
        <v>1164</v>
      </c>
      <c r="F101" s="2" t="s">
        <v>161</v>
      </c>
      <c r="G101" s="2" t="s">
        <v>162</v>
      </c>
      <c r="H101" s="2" t="s">
        <v>1211</v>
      </c>
      <c r="I101" s="2" t="s">
        <v>165</v>
      </c>
      <c r="J101" s="2" t="s">
        <v>53</v>
      </c>
      <c r="K101" s="2" t="s">
        <v>498</v>
      </c>
      <c r="L101" s="2" t="s">
        <v>1360</v>
      </c>
      <c r="M101" s="2" t="s">
        <v>166</v>
      </c>
      <c r="N101" s="2" t="s">
        <v>165</v>
      </c>
      <c r="O101" s="2" t="s">
        <v>160</v>
      </c>
      <c r="P101" s="2" t="s">
        <v>500</v>
      </c>
      <c r="Q101" s="2" t="s">
        <v>149</v>
      </c>
      <c r="R101" s="2" t="s">
        <v>150</v>
      </c>
      <c r="S101" s="2" t="s">
        <v>255</v>
      </c>
      <c r="T101" s="2" t="s">
        <v>124</v>
      </c>
      <c r="U101" s="2" t="s">
        <v>255</v>
      </c>
      <c r="V101" s="2" t="s">
        <v>501</v>
      </c>
      <c r="W101" s="2" t="s">
        <v>62</v>
      </c>
      <c r="X101" s="2">
        <v>12780528</v>
      </c>
      <c r="Y101" s="2" t="s">
        <v>73</v>
      </c>
      <c r="Z101" s="2" t="b">
        <v>0</v>
      </c>
      <c r="AA101" s="2" t="b">
        <v>1</v>
      </c>
      <c r="AE101" s="2" t="s">
        <v>346</v>
      </c>
      <c r="AG101" s="2" t="s">
        <v>656</v>
      </c>
      <c r="AH101" s="5">
        <v>36544</v>
      </c>
      <c r="AI101" s="2" t="s">
        <v>945</v>
      </c>
      <c r="AJ101" s="2" t="s">
        <v>946</v>
      </c>
      <c r="AK101" s="2" t="s">
        <v>956</v>
      </c>
      <c r="AL101" s="2">
        <v>2</v>
      </c>
      <c r="AM101" s="2">
        <v>2500</v>
      </c>
      <c r="AN101" s="2">
        <v>3</v>
      </c>
      <c r="AO101" s="2"/>
      <c r="AP101" s="2"/>
      <c r="AQ101" s="2"/>
    </row>
    <row r="102" spans="1:43" ht="15.75" customHeight="1" x14ac:dyDescent="0.25">
      <c r="A102" s="2" t="s">
        <v>1412</v>
      </c>
      <c r="B102" s="2" t="s">
        <v>1413</v>
      </c>
      <c r="C102" s="2" t="s">
        <v>1414</v>
      </c>
      <c r="D102" s="3">
        <v>45712</v>
      </c>
      <c r="E102" s="4" t="s">
        <v>1164</v>
      </c>
      <c r="F102" s="2" t="s">
        <v>1415</v>
      </c>
      <c r="G102" s="2" t="s">
        <v>1416</v>
      </c>
      <c r="H102" s="2" t="s">
        <v>1417</v>
      </c>
      <c r="I102" s="2" t="s">
        <v>195</v>
      </c>
      <c r="J102" s="2" t="s">
        <v>53</v>
      </c>
      <c r="K102" s="2" t="s">
        <v>768</v>
      </c>
      <c r="L102" s="2" t="s">
        <v>769</v>
      </c>
      <c r="M102" s="2" t="s">
        <v>678</v>
      </c>
      <c r="N102" s="2" t="s">
        <v>168</v>
      </c>
      <c r="O102" s="2" t="s">
        <v>87</v>
      </c>
      <c r="Q102" s="2" t="s">
        <v>112</v>
      </c>
      <c r="R102" s="2" t="s">
        <v>60</v>
      </c>
      <c r="T102" s="2" t="s">
        <v>124</v>
      </c>
      <c r="U102" s="2" t="s">
        <v>125</v>
      </c>
      <c r="W102" s="2" t="s">
        <v>62</v>
      </c>
      <c r="X102" s="2">
        <v>0</v>
      </c>
      <c r="Y102" s="2" t="s">
        <v>63</v>
      </c>
      <c r="Z102" s="2" t="b">
        <v>0</v>
      </c>
      <c r="AA102" s="2" t="b">
        <v>0</v>
      </c>
      <c r="AG102" s="2" t="s">
        <v>1418</v>
      </c>
      <c r="AH102" s="2" t="s">
        <v>232</v>
      </c>
      <c r="AI102" s="2" t="s">
        <v>1019</v>
      </c>
      <c r="AJ102" s="2" t="s">
        <v>1025</v>
      </c>
      <c r="AK102" s="2" t="s">
        <v>1106</v>
      </c>
      <c r="AL102" s="2">
        <v>2</v>
      </c>
      <c r="AM102" s="2">
        <v>2</v>
      </c>
    </row>
    <row r="103" spans="1:43" ht="15.75" customHeight="1" x14ac:dyDescent="0.25">
      <c r="A103" s="2" t="s">
        <v>1419</v>
      </c>
      <c r="B103" s="2" t="s">
        <v>1420</v>
      </c>
      <c r="C103" s="2" t="s">
        <v>779</v>
      </c>
      <c r="D103" s="3">
        <v>45717</v>
      </c>
      <c r="E103" s="4" t="s">
        <v>1421</v>
      </c>
      <c r="F103" s="2" t="s">
        <v>263</v>
      </c>
      <c r="G103" s="2" t="s">
        <v>264</v>
      </c>
      <c r="H103" s="2" t="s">
        <v>1211</v>
      </c>
      <c r="I103" s="2" t="s">
        <v>1242</v>
      </c>
      <c r="J103" s="2" t="s">
        <v>53</v>
      </c>
      <c r="K103" s="2" t="s">
        <v>668</v>
      </c>
      <c r="L103" s="2" t="s">
        <v>669</v>
      </c>
      <c r="M103" s="2" t="s">
        <v>265</v>
      </c>
      <c r="N103" s="2" t="s">
        <v>178</v>
      </c>
      <c r="O103" s="2" t="s">
        <v>160</v>
      </c>
      <c r="Q103" s="2" t="s">
        <v>149</v>
      </c>
      <c r="R103" s="2" t="s">
        <v>150</v>
      </c>
      <c r="T103" s="2" t="s">
        <v>113</v>
      </c>
      <c r="W103" s="2" t="s">
        <v>62</v>
      </c>
      <c r="X103" s="2">
        <v>0</v>
      </c>
      <c r="Y103" s="2" t="s">
        <v>63</v>
      </c>
      <c r="Z103" s="2" t="b">
        <v>0</v>
      </c>
      <c r="AA103" s="2" t="b">
        <v>1</v>
      </c>
      <c r="AG103" s="2" t="s">
        <v>443</v>
      </c>
      <c r="AH103" s="5">
        <v>36613</v>
      </c>
      <c r="AI103" s="2" t="s">
        <v>945</v>
      </c>
      <c r="AJ103" s="2" t="s">
        <v>946</v>
      </c>
      <c r="AK103" s="2" t="s">
        <v>956</v>
      </c>
      <c r="AL103" s="2">
        <v>5</v>
      </c>
      <c r="AM103" s="2">
        <v>6250</v>
      </c>
      <c r="AN103" s="2">
        <v>6</v>
      </c>
      <c r="AO103" s="2"/>
      <c r="AP103" s="2"/>
      <c r="AQ103" s="2"/>
    </row>
    <row r="104" spans="1:43" ht="15.75" customHeight="1" x14ac:dyDescent="0.25">
      <c r="A104" s="2" t="s">
        <v>1422</v>
      </c>
      <c r="B104" s="2" t="s">
        <v>1423</v>
      </c>
      <c r="C104" s="2" t="s">
        <v>1424</v>
      </c>
      <c r="D104" s="3">
        <v>45717</v>
      </c>
      <c r="E104" s="4" t="s">
        <v>1421</v>
      </c>
      <c r="F104" s="2" t="s">
        <v>161</v>
      </c>
      <c r="G104" s="2" t="s">
        <v>162</v>
      </c>
      <c r="H104" s="2" t="s">
        <v>1211</v>
      </c>
      <c r="I104" s="2" t="s">
        <v>165</v>
      </c>
      <c r="J104" s="2" t="s">
        <v>53</v>
      </c>
      <c r="K104" s="2" t="s">
        <v>633</v>
      </c>
      <c r="L104" s="2" t="s">
        <v>634</v>
      </c>
      <c r="M104" s="2" t="s">
        <v>166</v>
      </c>
      <c r="N104" s="2" t="s">
        <v>165</v>
      </c>
      <c r="O104" s="2" t="s">
        <v>160</v>
      </c>
      <c r="Q104" s="2" t="s">
        <v>149</v>
      </c>
      <c r="R104" s="2" t="s">
        <v>150</v>
      </c>
      <c r="T104" s="2" t="s">
        <v>124</v>
      </c>
      <c r="U104" s="2" t="s">
        <v>240</v>
      </c>
      <c r="W104" s="2" t="s">
        <v>62</v>
      </c>
      <c r="X104" s="2">
        <v>0</v>
      </c>
      <c r="Y104" s="2" t="s">
        <v>63</v>
      </c>
      <c r="Z104" s="2" t="b">
        <v>0</v>
      </c>
      <c r="AA104" s="2" t="b">
        <v>1</v>
      </c>
      <c r="AE104" s="2" t="s">
        <v>346</v>
      </c>
      <c r="AG104" s="2" t="s">
        <v>542</v>
      </c>
      <c r="AH104" s="5">
        <v>36571</v>
      </c>
      <c r="AI104" s="2" t="s">
        <v>945</v>
      </c>
      <c r="AJ104" s="2" t="s">
        <v>946</v>
      </c>
      <c r="AK104" s="2" t="s">
        <v>956</v>
      </c>
      <c r="AL104" s="2">
        <v>2</v>
      </c>
      <c r="AM104" s="2">
        <v>2500</v>
      </c>
      <c r="AN104" s="2">
        <v>3</v>
      </c>
      <c r="AO104" s="2"/>
      <c r="AP104" s="2"/>
      <c r="AQ104" s="2"/>
    </row>
    <row r="105" spans="1:43" ht="15.75" customHeight="1" x14ac:dyDescent="0.25">
      <c r="A105" s="2" t="s">
        <v>1425</v>
      </c>
      <c r="B105" s="2" t="s">
        <v>1426</v>
      </c>
      <c r="C105" s="2" t="s">
        <v>1042</v>
      </c>
      <c r="D105" s="3">
        <v>45717</v>
      </c>
      <c r="E105" s="4" t="s">
        <v>1421</v>
      </c>
      <c r="F105" s="2" t="s">
        <v>161</v>
      </c>
      <c r="G105" s="2" t="s">
        <v>162</v>
      </c>
      <c r="H105" s="2" t="s">
        <v>1211</v>
      </c>
      <c r="I105" s="2" t="s">
        <v>165</v>
      </c>
      <c r="J105" s="2" t="s">
        <v>53</v>
      </c>
      <c r="K105" s="2" t="s">
        <v>624</v>
      </c>
      <c r="L105" s="2" t="s">
        <v>625</v>
      </c>
      <c r="M105" s="2" t="s">
        <v>166</v>
      </c>
      <c r="N105" s="2" t="s">
        <v>165</v>
      </c>
      <c r="O105" s="2" t="s">
        <v>160</v>
      </c>
      <c r="Q105" s="2" t="s">
        <v>149</v>
      </c>
      <c r="R105" s="2" t="s">
        <v>150</v>
      </c>
      <c r="T105" s="2" t="s">
        <v>124</v>
      </c>
      <c r="U105" s="2" t="s">
        <v>152</v>
      </c>
      <c r="W105" s="2" t="s">
        <v>62</v>
      </c>
      <c r="X105" s="2">
        <v>0</v>
      </c>
      <c r="Y105" s="2" t="s">
        <v>63</v>
      </c>
      <c r="Z105" s="2" t="b">
        <v>0</v>
      </c>
      <c r="AA105" s="2" t="b">
        <v>1</v>
      </c>
      <c r="AE105" s="2" t="s">
        <v>346</v>
      </c>
      <c r="AG105" s="2" t="s">
        <v>1427</v>
      </c>
      <c r="AH105" s="5">
        <v>36536</v>
      </c>
      <c r="AI105" s="2" t="s">
        <v>945</v>
      </c>
      <c r="AJ105" s="2" t="s">
        <v>946</v>
      </c>
      <c r="AK105" s="2" t="s">
        <v>956</v>
      </c>
      <c r="AL105" s="2">
        <v>2</v>
      </c>
      <c r="AM105" s="2">
        <v>2500</v>
      </c>
      <c r="AN105" s="2">
        <v>3</v>
      </c>
      <c r="AO105" s="2"/>
      <c r="AP105" s="2"/>
      <c r="AQ105" s="2"/>
    </row>
    <row r="106" spans="1:43" ht="15.75" customHeight="1" x14ac:dyDescent="0.25">
      <c r="A106" s="2" t="s">
        <v>1428</v>
      </c>
      <c r="B106" s="2" t="s">
        <v>1429</v>
      </c>
      <c r="C106" s="2" t="s">
        <v>1430</v>
      </c>
      <c r="D106" s="3">
        <v>45717</v>
      </c>
      <c r="E106" s="4" t="s">
        <v>1421</v>
      </c>
      <c r="F106" s="2" t="s">
        <v>175</v>
      </c>
      <c r="G106" s="2" t="s">
        <v>176</v>
      </c>
      <c r="H106" s="2" t="s">
        <v>1211</v>
      </c>
      <c r="I106" s="2" t="s">
        <v>165</v>
      </c>
      <c r="J106" s="2" t="s">
        <v>53</v>
      </c>
      <c r="K106" s="2" t="s">
        <v>928</v>
      </c>
      <c r="L106" s="2" t="s">
        <v>929</v>
      </c>
      <c r="M106" s="2" t="s">
        <v>202</v>
      </c>
      <c r="N106" s="2" t="s">
        <v>201</v>
      </c>
      <c r="O106" s="2" t="s">
        <v>160</v>
      </c>
      <c r="P106" s="2" t="s">
        <v>885</v>
      </c>
      <c r="Q106" s="2" t="s">
        <v>174</v>
      </c>
      <c r="R106" s="2" t="s">
        <v>150</v>
      </c>
      <c r="S106" s="2" t="s">
        <v>214</v>
      </c>
      <c r="T106" s="2" t="s">
        <v>124</v>
      </c>
      <c r="U106" s="2" t="s">
        <v>114</v>
      </c>
      <c r="V106" s="2" t="s">
        <v>930</v>
      </c>
      <c r="W106" s="2" t="s">
        <v>62</v>
      </c>
      <c r="X106" s="2">
        <v>12771023</v>
      </c>
      <c r="Y106" s="2" t="s">
        <v>73</v>
      </c>
      <c r="Z106" s="2" t="b">
        <v>0</v>
      </c>
      <c r="AA106" s="2" t="b">
        <v>0</v>
      </c>
      <c r="AG106" s="2" t="s">
        <v>585</v>
      </c>
      <c r="AH106" s="2" t="s">
        <v>235</v>
      </c>
      <c r="AI106" s="2" t="s">
        <v>945</v>
      </c>
      <c r="AJ106" s="2" t="s">
        <v>946</v>
      </c>
      <c r="AK106" s="2" t="s">
        <v>956</v>
      </c>
      <c r="AL106" s="2">
        <v>1</v>
      </c>
      <c r="AM106" s="2">
        <v>1250</v>
      </c>
    </row>
    <row r="107" spans="1:43" ht="15.75" customHeight="1" x14ac:dyDescent="0.25">
      <c r="A107" s="2" t="s">
        <v>1431</v>
      </c>
      <c r="B107" s="2" t="s">
        <v>1432</v>
      </c>
      <c r="C107" s="2" t="s">
        <v>1031</v>
      </c>
      <c r="D107" s="3">
        <v>45717</v>
      </c>
      <c r="E107" s="4" t="s">
        <v>1421</v>
      </c>
      <c r="F107" s="2" t="s">
        <v>175</v>
      </c>
      <c r="G107" s="2" t="s">
        <v>176</v>
      </c>
      <c r="H107" s="2" t="s">
        <v>1211</v>
      </c>
      <c r="I107" s="2" t="s">
        <v>165</v>
      </c>
      <c r="J107" s="2" t="s">
        <v>53</v>
      </c>
      <c r="K107" s="2" t="s">
        <v>928</v>
      </c>
      <c r="L107" s="2" t="s">
        <v>929</v>
      </c>
      <c r="M107" s="2" t="s">
        <v>202</v>
      </c>
      <c r="N107" s="2" t="s">
        <v>201</v>
      </c>
      <c r="O107" s="2" t="s">
        <v>160</v>
      </c>
      <c r="P107" s="2" t="s">
        <v>885</v>
      </c>
      <c r="Q107" s="2" t="s">
        <v>174</v>
      </c>
      <c r="R107" s="2" t="s">
        <v>150</v>
      </c>
      <c r="S107" s="2" t="s">
        <v>214</v>
      </c>
      <c r="T107" s="2" t="s">
        <v>124</v>
      </c>
      <c r="U107" s="2" t="s">
        <v>114</v>
      </c>
      <c r="V107" s="2" t="s">
        <v>930</v>
      </c>
      <c r="W107" s="2" t="s">
        <v>62</v>
      </c>
      <c r="X107" s="2">
        <v>12771023</v>
      </c>
      <c r="Y107" s="2" t="s">
        <v>73</v>
      </c>
      <c r="Z107" s="2" t="b">
        <v>0</v>
      </c>
      <c r="AA107" s="2" t="b">
        <v>0</v>
      </c>
      <c r="AG107" s="2" t="s">
        <v>1433</v>
      </c>
      <c r="AH107" s="5">
        <v>36526</v>
      </c>
      <c r="AI107" s="2" t="s">
        <v>945</v>
      </c>
      <c r="AJ107" s="2" t="s">
        <v>946</v>
      </c>
      <c r="AK107" s="2" t="s">
        <v>956</v>
      </c>
      <c r="AL107" s="2">
        <v>1</v>
      </c>
      <c r="AM107" s="2">
        <v>1250</v>
      </c>
      <c r="AN107" s="2">
        <v>1</v>
      </c>
      <c r="AO107" s="2"/>
      <c r="AP107" s="2"/>
      <c r="AQ107" s="2"/>
    </row>
    <row r="108" spans="1:43" ht="15.75" customHeight="1" x14ac:dyDescent="0.25">
      <c r="A108" s="2" t="s">
        <v>1434</v>
      </c>
      <c r="B108" s="2" t="s">
        <v>1435</v>
      </c>
      <c r="C108" s="2" t="s">
        <v>916</v>
      </c>
      <c r="D108" s="3">
        <v>45717</v>
      </c>
      <c r="E108" s="4" t="s">
        <v>1421</v>
      </c>
      <c r="F108" s="2" t="s">
        <v>175</v>
      </c>
      <c r="G108" s="2" t="s">
        <v>176</v>
      </c>
      <c r="H108" s="2" t="s">
        <v>1211</v>
      </c>
      <c r="I108" s="2" t="s">
        <v>165</v>
      </c>
      <c r="J108" s="2" t="s">
        <v>53</v>
      </c>
      <c r="K108" s="2" t="s">
        <v>594</v>
      </c>
      <c r="L108" s="2" t="s">
        <v>595</v>
      </c>
      <c r="M108" s="2" t="s">
        <v>179</v>
      </c>
      <c r="N108" s="2" t="s">
        <v>178</v>
      </c>
      <c r="O108" s="2" t="s">
        <v>160</v>
      </c>
      <c r="Q108" s="2" t="s">
        <v>149</v>
      </c>
      <c r="R108" s="2" t="s">
        <v>150</v>
      </c>
      <c r="T108" s="2" t="s">
        <v>596</v>
      </c>
      <c r="V108" s="2" t="s">
        <v>597</v>
      </c>
      <c r="W108" s="2" t="s">
        <v>62</v>
      </c>
      <c r="X108" s="2">
        <v>12775142</v>
      </c>
      <c r="Y108" s="2" t="s">
        <v>73</v>
      </c>
      <c r="Z108" s="2" t="b">
        <v>0</v>
      </c>
      <c r="AA108" s="2" t="b">
        <v>1</v>
      </c>
      <c r="AG108" s="2" t="s">
        <v>916</v>
      </c>
      <c r="AH108" s="2" t="s">
        <v>970</v>
      </c>
      <c r="AI108" s="2" t="s">
        <v>945</v>
      </c>
      <c r="AJ108" s="2" t="s">
        <v>946</v>
      </c>
      <c r="AK108" s="2" t="s">
        <v>955</v>
      </c>
      <c r="AL108" s="2">
        <v>1</v>
      </c>
      <c r="AM108" s="2">
        <v>1250</v>
      </c>
      <c r="AN108" s="2">
        <v>1</v>
      </c>
      <c r="AO108" s="2"/>
      <c r="AP108" s="2"/>
      <c r="AQ108" s="2"/>
    </row>
    <row r="109" spans="1:43" ht="15.75" customHeight="1" x14ac:dyDescent="0.25">
      <c r="A109" s="2" t="s">
        <v>1436</v>
      </c>
      <c r="B109" s="2" t="s">
        <v>1437</v>
      </c>
      <c r="C109" s="2" t="s">
        <v>1117</v>
      </c>
      <c r="D109" s="3">
        <v>45717</v>
      </c>
      <c r="E109" s="4" t="s">
        <v>1421</v>
      </c>
      <c r="F109" s="2" t="s">
        <v>175</v>
      </c>
      <c r="G109" s="2" t="s">
        <v>176</v>
      </c>
      <c r="H109" s="2" t="s">
        <v>1211</v>
      </c>
      <c r="I109" s="2" t="s">
        <v>165</v>
      </c>
      <c r="J109" s="2" t="s">
        <v>53</v>
      </c>
      <c r="K109" s="2" t="s">
        <v>598</v>
      </c>
      <c r="L109" s="2" t="s">
        <v>599</v>
      </c>
      <c r="M109" s="2" t="s">
        <v>179</v>
      </c>
      <c r="N109" s="2" t="s">
        <v>178</v>
      </c>
      <c r="O109" s="2" t="s">
        <v>160</v>
      </c>
      <c r="Q109" s="2" t="s">
        <v>149</v>
      </c>
      <c r="R109" s="2" t="s">
        <v>150</v>
      </c>
      <c r="T109" s="2" t="s">
        <v>600</v>
      </c>
      <c r="V109" s="2" t="s">
        <v>601</v>
      </c>
      <c r="W109" s="2" t="s">
        <v>62</v>
      </c>
      <c r="X109" s="2">
        <v>12775141</v>
      </c>
      <c r="Y109" s="2" t="s">
        <v>73</v>
      </c>
      <c r="Z109" s="2" t="b">
        <v>0</v>
      </c>
      <c r="AA109" s="2" t="b">
        <v>0</v>
      </c>
      <c r="AG109" s="2" t="s">
        <v>1438</v>
      </c>
      <c r="AH109" s="2" t="s">
        <v>347</v>
      </c>
      <c r="AI109" s="2" t="s">
        <v>945</v>
      </c>
      <c r="AJ109" s="2" t="s">
        <v>946</v>
      </c>
      <c r="AK109" s="2" t="s">
        <v>955</v>
      </c>
      <c r="AL109" s="2">
        <v>1</v>
      </c>
      <c r="AM109" s="2">
        <v>1250</v>
      </c>
      <c r="AN109" s="2">
        <v>1</v>
      </c>
      <c r="AO109" s="2"/>
      <c r="AP109" s="2"/>
      <c r="AQ109" s="2"/>
    </row>
    <row r="110" spans="1:43" ht="15.75" customHeight="1" x14ac:dyDescent="0.25">
      <c r="A110" s="2" t="s">
        <v>1439</v>
      </c>
      <c r="B110" s="2" t="s">
        <v>1440</v>
      </c>
      <c r="C110" s="6">
        <v>21198</v>
      </c>
      <c r="D110" s="3">
        <v>45719</v>
      </c>
      <c r="E110" s="4" t="s">
        <v>1421</v>
      </c>
      <c r="F110" s="2" t="s">
        <v>181</v>
      </c>
      <c r="G110" s="2" t="s">
        <v>182</v>
      </c>
      <c r="H110" s="2" t="s">
        <v>163</v>
      </c>
      <c r="I110" s="2" t="s">
        <v>164</v>
      </c>
      <c r="J110" s="2" t="s">
        <v>53</v>
      </c>
      <c r="K110" s="2" t="s">
        <v>568</v>
      </c>
      <c r="L110" s="2" t="s">
        <v>569</v>
      </c>
      <c r="M110" s="2" t="s">
        <v>183</v>
      </c>
      <c r="N110" s="2" t="s">
        <v>165</v>
      </c>
      <c r="O110" s="2" t="s">
        <v>160</v>
      </c>
      <c r="Q110" s="2" t="s">
        <v>174</v>
      </c>
      <c r="R110" s="2" t="s">
        <v>150</v>
      </c>
      <c r="T110" s="2" t="s">
        <v>113</v>
      </c>
      <c r="W110" s="2" t="s">
        <v>62</v>
      </c>
      <c r="X110" s="2">
        <v>0</v>
      </c>
      <c r="Y110" s="2" t="s">
        <v>63</v>
      </c>
      <c r="Z110" s="2" t="b">
        <v>0</v>
      </c>
      <c r="AA110" s="2" t="b">
        <v>1</v>
      </c>
      <c r="AG110" s="6">
        <v>17331</v>
      </c>
      <c r="AH110" s="2" t="s">
        <v>735</v>
      </c>
      <c r="AI110" s="2" t="s">
        <v>963</v>
      </c>
      <c r="AJ110" s="2" t="s">
        <v>964</v>
      </c>
      <c r="AK110" s="2" t="s">
        <v>988</v>
      </c>
      <c r="AL110" s="2">
        <v>1</v>
      </c>
      <c r="AM110" s="2">
        <v>1800</v>
      </c>
    </row>
    <row r="111" spans="1:43" ht="15.75" customHeight="1" x14ac:dyDescent="0.25">
      <c r="A111" s="2" t="s">
        <v>1441</v>
      </c>
      <c r="B111" s="2" t="s">
        <v>1440</v>
      </c>
      <c r="C111" s="6">
        <v>21198</v>
      </c>
      <c r="D111" s="3">
        <v>45719</v>
      </c>
      <c r="E111" s="4" t="s">
        <v>1421</v>
      </c>
      <c r="F111" s="2" t="s">
        <v>181</v>
      </c>
      <c r="G111" s="2" t="s">
        <v>182</v>
      </c>
      <c r="H111" s="2" t="s">
        <v>163</v>
      </c>
      <c r="I111" s="2" t="s">
        <v>164</v>
      </c>
      <c r="J111" s="2" t="s">
        <v>53</v>
      </c>
      <c r="K111" s="2" t="s">
        <v>568</v>
      </c>
      <c r="L111" s="2" t="s">
        <v>569</v>
      </c>
      <c r="M111" s="2" t="s">
        <v>183</v>
      </c>
      <c r="N111" s="2" t="s">
        <v>165</v>
      </c>
      <c r="O111" s="2" t="s">
        <v>160</v>
      </c>
      <c r="Q111" s="2" t="s">
        <v>174</v>
      </c>
      <c r="R111" s="2" t="s">
        <v>150</v>
      </c>
      <c r="T111" s="2" t="s">
        <v>113</v>
      </c>
      <c r="W111" s="2" t="s">
        <v>62</v>
      </c>
      <c r="X111" s="2">
        <v>0</v>
      </c>
      <c r="Y111" s="2" t="s">
        <v>63</v>
      </c>
      <c r="Z111" s="2" t="b">
        <v>0</v>
      </c>
      <c r="AA111" s="2" t="b">
        <v>1</v>
      </c>
      <c r="AG111" s="6">
        <v>20283</v>
      </c>
      <c r="AH111" s="2" t="s">
        <v>456</v>
      </c>
      <c r="AI111" s="2" t="s">
        <v>945</v>
      </c>
      <c r="AJ111" s="2" t="s">
        <v>946</v>
      </c>
      <c r="AK111" s="2" t="s">
        <v>954</v>
      </c>
      <c r="AL111" s="2">
        <v>1</v>
      </c>
      <c r="AM111" s="2">
        <v>1250</v>
      </c>
    </row>
    <row r="112" spans="1:43" ht="15.75" customHeight="1" x14ac:dyDescent="0.25">
      <c r="A112" s="2" t="s">
        <v>1442</v>
      </c>
      <c r="B112" s="2" t="s">
        <v>1440</v>
      </c>
      <c r="C112" s="6">
        <v>21198</v>
      </c>
      <c r="D112" s="3">
        <v>45719</v>
      </c>
      <c r="E112" s="4" t="s">
        <v>1421</v>
      </c>
      <c r="F112" s="2" t="s">
        <v>181</v>
      </c>
      <c r="G112" s="2" t="s">
        <v>182</v>
      </c>
      <c r="H112" s="2" t="s">
        <v>163</v>
      </c>
      <c r="I112" s="2" t="s">
        <v>164</v>
      </c>
      <c r="J112" s="2" t="s">
        <v>53</v>
      </c>
      <c r="K112" s="2" t="s">
        <v>568</v>
      </c>
      <c r="L112" s="2" t="s">
        <v>569</v>
      </c>
      <c r="M112" s="2" t="s">
        <v>183</v>
      </c>
      <c r="N112" s="2" t="s">
        <v>165</v>
      </c>
      <c r="O112" s="2" t="s">
        <v>160</v>
      </c>
      <c r="Q112" s="2" t="s">
        <v>174</v>
      </c>
      <c r="R112" s="2" t="s">
        <v>150</v>
      </c>
      <c r="T112" s="2" t="s">
        <v>113</v>
      </c>
      <c r="W112" s="2" t="s">
        <v>62</v>
      </c>
      <c r="X112" s="2">
        <v>0</v>
      </c>
      <c r="Y112" s="2" t="s">
        <v>63</v>
      </c>
      <c r="Z112" s="2" t="b">
        <v>0</v>
      </c>
      <c r="AA112" s="2" t="b">
        <v>1</v>
      </c>
      <c r="AG112" s="6">
        <v>40768</v>
      </c>
      <c r="AH112" s="5">
        <v>36690</v>
      </c>
      <c r="AI112" s="2" t="s">
        <v>945</v>
      </c>
      <c r="AJ112" s="2" t="s">
        <v>946</v>
      </c>
      <c r="AK112" s="2" t="s">
        <v>960</v>
      </c>
      <c r="AL112" s="2">
        <v>1</v>
      </c>
      <c r="AM112" s="2">
        <v>1250</v>
      </c>
    </row>
    <row r="113" spans="1:43" ht="15.75" customHeight="1" x14ac:dyDescent="0.25">
      <c r="A113" s="2" t="s">
        <v>1443</v>
      </c>
      <c r="B113" s="2" t="s">
        <v>1440</v>
      </c>
      <c r="C113" s="6">
        <v>21198</v>
      </c>
      <c r="D113" s="3">
        <v>45719</v>
      </c>
      <c r="E113" s="4" t="s">
        <v>1421</v>
      </c>
      <c r="F113" s="2" t="s">
        <v>181</v>
      </c>
      <c r="G113" s="2" t="s">
        <v>182</v>
      </c>
      <c r="H113" s="2" t="s">
        <v>163</v>
      </c>
      <c r="I113" s="2" t="s">
        <v>164</v>
      </c>
      <c r="J113" s="2" t="s">
        <v>53</v>
      </c>
      <c r="K113" s="2" t="s">
        <v>568</v>
      </c>
      <c r="L113" s="2" t="s">
        <v>569</v>
      </c>
      <c r="M113" s="2" t="s">
        <v>183</v>
      </c>
      <c r="N113" s="2" t="s">
        <v>165</v>
      </c>
      <c r="O113" s="2" t="s">
        <v>160</v>
      </c>
      <c r="Q113" s="2" t="s">
        <v>174</v>
      </c>
      <c r="R113" s="2" t="s">
        <v>150</v>
      </c>
      <c r="T113" s="2" t="s">
        <v>113</v>
      </c>
      <c r="W113" s="2" t="s">
        <v>62</v>
      </c>
      <c r="X113" s="2">
        <v>0</v>
      </c>
      <c r="Y113" s="2" t="s">
        <v>63</v>
      </c>
      <c r="Z113" s="2" t="b">
        <v>0</v>
      </c>
      <c r="AA113" s="2" t="b">
        <v>1</v>
      </c>
      <c r="AG113" s="6">
        <v>45851</v>
      </c>
      <c r="AH113" s="5">
        <v>36673</v>
      </c>
      <c r="AI113" s="2" t="s">
        <v>963</v>
      </c>
      <c r="AJ113" s="2" t="s">
        <v>964</v>
      </c>
      <c r="AK113" s="2" t="s">
        <v>965</v>
      </c>
      <c r="AL113" s="2">
        <v>1</v>
      </c>
      <c r="AM113" s="2">
        <v>1800</v>
      </c>
    </row>
    <row r="114" spans="1:43" ht="15.75" customHeight="1" x14ac:dyDescent="0.25">
      <c r="A114" s="2" t="s">
        <v>1444</v>
      </c>
      <c r="B114" s="2" t="s">
        <v>1440</v>
      </c>
      <c r="C114" s="6">
        <v>21198</v>
      </c>
      <c r="D114" s="3">
        <v>45719</v>
      </c>
      <c r="E114" s="4" t="s">
        <v>1421</v>
      </c>
      <c r="F114" s="2" t="s">
        <v>181</v>
      </c>
      <c r="G114" s="2" t="s">
        <v>182</v>
      </c>
      <c r="H114" s="2" t="s">
        <v>163</v>
      </c>
      <c r="I114" s="2" t="s">
        <v>164</v>
      </c>
      <c r="J114" s="2" t="s">
        <v>53</v>
      </c>
      <c r="K114" s="2" t="s">
        <v>568</v>
      </c>
      <c r="L114" s="2" t="s">
        <v>569</v>
      </c>
      <c r="M114" s="2" t="s">
        <v>183</v>
      </c>
      <c r="N114" s="2" t="s">
        <v>165</v>
      </c>
      <c r="O114" s="2" t="s">
        <v>160</v>
      </c>
      <c r="Q114" s="2" t="s">
        <v>174</v>
      </c>
      <c r="R114" s="2" t="s">
        <v>150</v>
      </c>
      <c r="T114" s="2" t="s">
        <v>113</v>
      </c>
      <c r="W114" s="2" t="s">
        <v>62</v>
      </c>
      <c r="X114" s="2">
        <v>0</v>
      </c>
      <c r="Y114" s="2" t="s">
        <v>63</v>
      </c>
      <c r="Z114" s="2" t="b">
        <v>0</v>
      </c>
      <c r="AA114" s="2" t="b">
        <v>1</v>
      </c>
      <c r="AG114" s="6">
        <v>12948</v>
      </c>
      <c r="AH114" s="2" t="s">
        <v>522</v>
      </c>
      <c r="AI114" s="2" t="s">
        <v>963</v>
      </c>
      <c r="AJ114" s="2" t="s">
        <v>964</v>
      </c>
      <c r="AK114" s="2" t="s">
        <v>987</v>
      </c>
      <c r="AL114" s="2">
        <v>1</v>
      </c>
      <c r="AM114" s="2">
        <v>1800</v>
      </c>
    </row>
    <row r="115" spans="1:43" ht="15.75" customHeight="1" x14ac:dyDescent="0.25">
      <c r="A115" s="2" t="s">
        <v>1445</v>
      </c>
      <c r="B115" s="2" t="s">
        <v>1440</v>
      </c>
      <c r="C115" s="6">
        <v>21198</v>
      </c>
      <c r="D115" s="3">
        <v>45719</v>
      </c>
      <c r="E115" s="4" t="s">
        <v>1421</v>
      </c>
      <c r="F115" s="2" t="s">
        <v>181</v>
      </c>
      <c r="G115" s="2" t="s">
        <v>182</v>
      </c>
      <c r="H115" s="2" t="s">
        <v>163</v>
      </c>
      <c r="I115" s="2" t="s">
        <v>164</v>
      </c>
      <c r="J115" s="2" t="s">
        <v>53</v>
      </c>
      <c r="K115" s="2" t="s">
        <v>568</v>
      </c>
      <c r="L115" s="2" t="s">
        <v>569</v>
      </c>
      <c r="M115" s="2" t="s">
        <v>183</v>
      </c>
      <c r="N115" s="2" t="s">
        <v>165</v>
      </c>
      <c r="O115" s="2" t="s">
        <v>160</v>
      </c>
      <c r="Q115" s="2" t="s">
        <v>174</v>
      </c>
      <c r="R115" s="2" t="s">
        <v>150</v>
      </c>
      <c r="T115" s="2" t="s">
        <v>113</v>
      </c>
      <c r="W115" s="2" t="s">
        <v>62</v>
      </c>
      <c r="X115" s="2">
        <v>0</v>
      </c>
      <c r="Y115" s="2" t="s">
        <v>63</v>
      </c>
      <c r="Z115" s="2" t="b">
        <v>0</v>
      </c>
      <c r="AA115" s="2" t="b">
        <v>1</v>
      </c>
      <c r="AG115" s="6">
        <v>41833</v>
      </c>
      <c r="AH115" s="5">
        <v>36662</v>
      </c>
      <c r="AI115" s="2" t="s">
        <v>963</v>
      </c>
      <c r="AJ115" s="2" t="s">
        <v>964</v>
      </c>
      <c r="AK115" s="2" t="s">
        <v>996</v>
      </c>
      <c r="AL115" s="2">
        <v>1</v>
      </c>
      <c r="AM115" s="2">
        <v>1800</v>
      </c>
    </row>
    <row r="116" spans="1:43" ht="15.75" customHeight="1" x14ac:dyDescent="0.25">
      <c r="A116" s="2" t="s">
        <v>1446</v>
      </c>
      <c r="B116" s="2" t="s">
        <v>1440</v>
      </c>
      <c r="C116" s="6">
        <v>21198</v>
      </c>
      <c r="D116" s="3">
        <v>45719</v>
      </c>
      <c r="E116" s="4" t="s">
        <v>1421</v>
      </c>
      <c r="F116" s="2" t="s">
        <v>181</v>
      </c>
      <c r="G116" s="2" t="s">
        <v>182</v>
      </c>
      <c r="H116" s="2" t="s">
        <v>163</v>
      </c>
      <c r="I116" s="2" t="s">
        <v>164</v>
      </c>
      <c r="J116" s="2" t="s">
        <v>53</v>
      </c>
      <c r="K116" s="2" t="s">
        <v>568</v>
      </c>
      <c r="L116" s="2" t="s">
        <v>569</v>
      </c>
      <c r="M116" s="2" t="s">
        <v>183</v>
      </c>
      <c r="N116" s="2" t="s">
        <v>165</v>
      </c>
      <c r="O116" s="2" t="s">
        <v>160</v>
      </c>
      <c r="Q116" s="2" t="s">
        <v>174</v>
      </c>
      <c r="R116" s="2" t="s">
        <v>150</v>
      </c>
      <c r="T116" s="2" t="s">
        <v>113</v>
      </c>
      <c r="W116" s="2" t="s">
        <v>62</v>
      </c>
      <c r="X116" s="2">
        <v>0</v>
      </c>
      <c r="Y116" s="2" t="s">
        <v>63</v>
      </c>
      <c r="Z116" s="2" t="b">
        <v>0</v>
      </c>
      <c r="AA116" s="2" t="b">
        <v>1</v>
      </c>
      <c r="AG116" s="6">
        <v>36720</v>
      </c>
      <c r="AH116" s="5">
        <v>36648</v>
      </c>
      <c r="AI116" s="2" t="s">
        <v>963</v>
      </c>
      <c r="AJ116" s="2" t="s">
        <v>964</v>
      </c>
      <c r="AK116" s="2" t="s">
        <v>995</v>
      </c>
      <c r="AL116" s="2">
        <v>1</v>
      </c>
      <c r="AM116" s="2">
        <v>1800</v>
      </c>
    </row>
    <row r="117" spans="1:43" ht="15.75" customHeight="1" x14ac:dyDescent="0.25">
      <c r="A117" s="2" t="s">
        <v>1447</v>
      </c>
      <c r="B117" s="2" t="s">
        <v>1448</v>
      </c>
      <c r="C117" s="2" t="s">
        <v>1449</v>
      </c>
      <c r="D117" s="3">
        <v>45719</v>
      </c>
      <c r="E117" s="4" t="s">
        <v>1421</v>
      </c>
      <c r="F117" s="2" t="s">
        <v>161</v>
      </c>
      <c r="G117" s="2" t="s">
        <v>162</v>
      </c>
      <c r="H117" s="2" t="s">
        <v>163</v>
      </c>
      <c r="I117" s="2" t="s">
        <v>164</v>
      </c>
      <c r="J117" s="2" t="s">
        <v>53</v>
      </c>
      <c r="K117" s="2" t="s">
        <v>410</v>
      </c>
      <c r="L117" s="2" t="s">
        <v>411</v>
      </c>
      <c r="M117" s="2" t="s">
        <v>166</v>
      </c>
      <c r="N117" s="2" t="s">
        <v>165</v>
      </c>
      <c r="O117" s="2" t="s">
        <v>160</v>
      </c>
      <c r="Q117" s="2" t="s">
        <v>149</v>
      </c>
      <c r="R117" s="2" t="s">
        <v>150</v>
      </c>
      <c r="T117" s="2" t="s">
        <v>412</v>
      </c>
      <c r="V117" s="2" t="s">
        <v>413</v>
      </c>
      <c r="W117" s="2" t="s">
        <v>1450</v>
      </c>
      <c r="X117" s="2">
        <v>16</v>
      </c>
      <c r="Y117" s="2" t="s">
        <v>63</v>
      </c>
      <c r="Z117" s="2" t="b">
        <v>1</v>
      </c>
      <c r="AA117" s="2" t="b">
        <v>1</v>
      </c>
      <c r="AE117" s="2" t="s">
        <v>346</v>
      </c>
      <c r="AG117" s="2" t="s">
        <v>1451</v>
      </c>
      <c r="AH117" s="2" t="s">
        <v>1452</v>
      </c>
      <c r="AI117" s="2" t="s">
        <v>945</v>
      </c>
      <c r="AJ117" s="2" t="s">
        <v>946</v>
      </c>
      <c r="AK117" s="2" t="s">
        <v>956</v>
      </c>
      <c r="AL117" s="2">
        <v>2</v>
      </c>
      <c r="AM117" s="2">
        <v>2500</v>
      </c>
      <c r="AN117" s="2">
        <v>3</v>
      </c>
      <c r="AO117" s="2"/>
      <c r="AP117" s="2"/>
      <c r="AQ117" s="2"/>
    </row>
    <row r="118" spans="1:43" ht="15.75" customHeight="1" x14ac:dyDescent="0.25">
      <c r="A118" s="2" t="s">
        <v>1453</v>
      </c>
      <c r="B118" s="2" t="s">
        <v>1454</v>
      </c>
      <c r="C118" s="2" t="s">
        <v>1052</v>
      </c>
      <c r="D118" s="3">
        <v>45719</v>
      </c>
      <c r="E118" s="4" t="s">
        <v>1421</v>
      </c>
      <c r="F118" s="2" t="s">
        <v>161</v>
      </c>
      <c r="G118" s="2" t="s">
        <v>162</v>
      </c>
      <c r="H118" s="2" t="s">
        <v>163</v>
      </c>
      <c r="I118" s="2" t="s">
        <v>164</v>
      </c>
      <c r="J118" s="2" t="s">
        <v>53</v>
      </c>
      <c r="K118" s="2" t="s">
        <v>507</v>
      </c>
      <c r="L118" s="2" t="s">
        <v>1455</v>
      </c>
      <c r="M118" s="2" t="s">
        <v>166</v>
      </c>
      <c r="N118" s="2" t="s">
        <v>165</v>
      </c>
      <c r="O118" s="2" t="s">
        <v>160</v>
      </c>
      <c r="P118" s="2" t="s">
        <v>509</v>
      </c>
      <c r="Q118" s="2" t="s">
        <v>149</v>
      </c>
      <c r="R118" s="2" t="s">
        <v>150</v>
      </c>
      <c r="S118" s="2" t="s">
        <v>255</v>
      </c>
      <c r="T118" s="2" t="s">
        <v>124</v>
      </c>
      <c r="U118" s="2" t="s">
        <v>510</v>
      </c>
      <c r="V118" s="2" t="s">
        <v>511</v>
      </c>
      <c r="W118" s="2" t="s">
        <v>785</v>
      </c>
      <c r="X118" s="2">
        <v>4730</v>
      </c>
      <c r="Y118" s="2" t="s">
        <v>73</v>
      </c>
      <c r="Z118" s="2" t="b">
        <v>1</v>
      </c>
      <c r="AA118" s="2" t="b">
        <v>1</v>
      </c>
      <c r="AE118" s="2" t="s">
        <v>346</v>
      </c>
      <c r="AG118" s="2" t="s">
        <v>917</v>
      </c>
      <c r="AH118" s="5">
        <v>36611</v>
      </c>
      <c r="AI118" s="2" t="s">
        <v>945</v>
      </c>
      <c r="AJ118" s="2" t="s">
        <v>946</v>
      </c>
      <c r="AK118" s="2" t="s">
        <v>956</v>
      </c>
      <c r="AL118" s="2">
        <v>2</v>
      </c>
      <c r="AM118" s="2">
        <v>2500</v>
      </c>
      <c r="AN118" s="2">
        <v>3</v>
      </c>
      <c r="AO118" s="2"/>
      <c r="AP118" s="2"/>
      <c r="AQ118" s="2"/>
    </row>
    <row r="119" spans="1:43" ht="15.75" customHeight="1" x14ac:dyDescent="0.25">
      <c r="A119" s="2" t="s">
        <v>1456</v>
      </c>
      <c r="B119" s="2" t="s">
        <v>1457</v>
      </c>
      <c r="C119" s="2" t="s">
        <v>1458</v>
      </c>
      <c r="D119" s="3">
        <v>45719</v>
      </c>
      <c r="E119" s="4" t="s">
        <v>1421</v>
      </c>
      <c r="F119" s="2" t="s">
        <v>161</v>
      </c>
      <c r="G119" s="2" t="s">
        <v>162</v>
      </c>
      <c r="H119" s="2" t="s">
        <v>163</v>
      </c>
      <c r="I119" s="2" t="s">
        <v>164</v>
      </c>
      <c r="J119" s="2" t="s">
        <v>53</v>
      </c>
      <c r="K119" s="2" t="s">
        <v>507</v>
      </c>
      <c r="L119" s="2" t="s">
        <v>1455</v>
      </c>
      <c r="M119" s="2" t="s">
        <v>166</v>
      </c>
      <c r="N119" s="2" t="s">
        <v>165</v>
      </c>
      <c r="O119" s="2" t="s">
        <v>160</v>
      </c>
      <c r="P119" s="2" t="s">
        <v>509</v>
      </c>
      <c r="Q119" s="2" t="s">
        <v>149</v>
      </c>
      <c r="R119" s="2" t="s">
        <v>150</v>
      </c>
      <c r="S119" s="2" t="s">
        <v>255</v>
      </c>
      <c r="T119" s="2" t="s">
        <v>124</v>
      </c>
      <c r="U119" s="2" t="s">
        <v>510</v>
      </c>
      <c r="V119" s="2" t="s">
        <v>511</v>
      </c>
      <c r="W119" s="2" t="s">
        <v>62</v>
      </c>
      <c r="X119" s="2">
        <v>12781113</v>
      </c>
      <c r="Y119" s="2" t="s">
        <v>73</v>
      </c>
      <c r="Z119" s="2" t="b">
        <v>1</v>
      </c>
      <c r="AA119" s="2" t="b">
        <v>1</v>
      </c>
      <c r="AE119" s="2" t="s">
        <v>346</v>
      </c>
      <c r="AG119" s="2" t="s">
        <v>1034</v>
      </c>
      <c r="AH119" s="2" t="s">
        <v>253</v>
      </c>
      <c r="AI119" s="2" t="s">
        <v>945</v>
      </c>
      <c r="AJ119" s="2" t="s">
        <v>946</v>
      </c>
      <c r="AK119" s="2" t="s">
        <v>956</v>
      </c>
      <c r="AL119" s="2">
        <v>2</v>
      </c>
      <c r="AM119" s="2">
        <v>2500</v>
      </c>
      <c r="AN119" s="2">
        <v>3</v>
      </c>
      <c r="AO119" s="2"/>
      <c r="AP119" s="2"/>
      <c r="AQ119" s="2"/>
    </row>
    <row r="120" spans="1:43" ht="15.75" customHeight="1" x14ac:dyDescent="0.25">
      <c r="A120" s="2" t="s">
        <v>1459</v>
      </c>
      <c r="B120" s="2" t="s">
        <v>1460</v>
      </c>
      <c r="C120" s="2" t="s">
        <v>528</v>
      </c>
      <c r="D120" s="3">
        <v>45719</v>
      </c>
      <c r="E120" s="4" t="s">
        <v>1421</v>
      </c>
      <c r="F120" s="2" t="s">
        <v>161</v>
      </c>
      <c r="G120" s="2" t="s">
        <v>162</v>
      </c>
      <c r="H120" s="2" t="s">
        <v>163</v>
      </c>
      <c r="I120" s="2" t="s">
        <v>164</v>
      </c>
      <c r="J120" s="2" t="s">
        <v>53</v>
      </c>
      <c r="K120" s="2" t="s">
        <v>507</v>
      </c>
      <c r="L120" s="2" t="s">
        <v>1455</v>
      </c>
      <c r="M120" s="2" t="s">
        <v>166</v>
      </c>
      <c r="N120" s="2" t="s">
        <v>165</v>
      </c>
      <c r="O120" s="2" t="s">
        <v>160</v>
      </c>
      <c r="P120" s="2" t="s">
        <v>509</v>
      </c>
      <c r="Q120" s="2" t="s">
        <v>149</v>
      </c>
      <c r="R120" s="2" t="s">
        <v>150</v>
      </c>
      <c r="S120" s="2" t="s">
        <v>255</v>
      </c>
      <c r="T120" s="2" t="s">
        <v>124</v>
      </c>
      <c r="U120" s="2" t="s">
        <v>510</v>
      </c>
      <c r="V120" s="2" t="s">
        <v>511</v>
      </c>
      <c r="W120" s="2" t="s">
        <v>62</v>
      </c>
      <c r="X120" s="2">
        <v>12781113</v>
      </c>
      <c r="Y120" s="2" t="s">
        <v>73</v>
      </c>
      <c r="Z120" s="2" t="b">
        <v>1</v>
      </c>
      <c r="AA120" s="2" t="b">
        <v>1</v>
      </c>
      <c r="AE120" s="2" t="s">
        <v>346</v>
      </c>
      <c r="AG120" s="2" t="s">
        <v>833</v>
      </c>
      <c r="AH120" s="2" t="s">
        <v>297</v>
      </c>
      <c r="AI120" s="2" t="s">
        <v>945</v>
      </c>
      <c r="AJ120" s="2" t="s">
        <v>946</v>
      </c>
      <c r="AK120" s="2" t="s">
        <v>956</v>
      </c>
      <c r="AL120" s="2">
        <v>2</v>
      </c>
      <c r="AM120" s="2">
        <v>2500</v>
      </c>
      <c r="AN120" s="2">
        <v>3</v>
      </c>
      <c r="AO120" s="2"/>
      <c r="AP120" s="2"/>
      <c r="AQ120" s="2"/>
    </row>
    <row r="121" spans="1:43" ht="15.75" customHeight="1" x14ac:dyDescent="0.25">
      <c r="A121" s="2" t="s">
        <v>1461</v>
      </c>
      <c r="B121" s="2" t="s">
        <v>1462</v>
      </c>
      <c r="C121" s="6">
        <v>12677</v>
      </c>
      <c r="D121" s="3">
        <v>45719</v>
      </c>
      <c r="E121" s="4" t="s">
        <v>1421</v>
      </c>
      <c r="F121" s="2" t="s">
        <v>181</v>
      </c>
      <c r="G121" s="2" t="s">
        <v>182</v>
      </c>
      <c r="H121" s="2" t="s">
        <v>163</v>
      </c>
      <c r="I121" s="2" t="s">
        <v>164</v>
      </c>
      <c r="J121" s="2" t="s">
        <v>53</v>
      </c>
      <c r="K121" s="2" t="s">
        <v>310</v>
      </c>
      <c r="L121" s="2" t="s">
        <v>311</v>
      </c>
      <c r="M121" s="2" t="s">
        <v>183</v>
      </c>
      <c r="N121" s="2" t="s">
        <v>165</v>
      </c>
      <c r="O121" s="2" t="s">
        <v>160</v>
      </c>
      <c r="Q121" s="2" t="s">
        <v>149</v>
      </c>
      <c r="R121" s="2" t="s">
        <v>150</v>
      </c>
      <c r="T121" s="2" t="s">
        <v>113</v>
      </c>
      <c r="V121" s="2" t="s">
        <v>312</v>
      </c>
      <c r="W121" s="2" t="s">
        <v>62</v>
      </c>
      <c r="X121" s="2">
        <v>12777452</v>
      </c>
      <c r="Y121" s="2" t="s">
        <v>73</v>
      </c>
      <c r="Z121" s="2" t="b">
        <v>0</v>
      </c>
      <c r="AA121" s="2" t="b">
        <v>1</v>
      </c>
      <c r="AG121" s="2" t="s">
        <v>1101</v>
      </c>
      <c r="AH121" s="2" t="s">
        <v>334</v>
      </c>
      <c r="AI121" s="2" t="s">
        <v>945</v>
      </c>
      <c r="AJ121" s="2" t="s">
        <v>946</v>
      </c>
      <c r="AK121" s="2" t="s">
        <v>962</v>
      </c>
      <c r="AL121" s="2">
        <v>1</v>
      </c>
      <c r="AM121" s="2">
        <v>1250</v>
      </c>
    </row>
    <row r="122" spans="1:43" ht="15.75" customHeight="1" x14ac:dyDescent="0.25">
      <c r="A122" s="2" t="s">
        <v>1463</v>
      </c>
      <c r="B122" s="2" t="s">
        <v>1462</v>
      </c>
      <c r="C122" s="6">
        <v>12677</v>
      </c>
      <c r="D122" s="3">
        <v>45719</v>
      </c>
      <c r="E122" s="4" t="s">
        <v>1421</v>
      </c>
      <c r="F122" s="2" t="s">
        <v>181</v>
      </c>
      <c r="G122" s="2" t="s">
        <v>182</v>
      </c>
      <c r="H122" s="2" t="s">
        <v>163</v>
      </c>
      <c r="I122" s="2" t="s">
        <v>164</v>
      </c>
      <c r="J122" s="2" t="s">
        <v>53</v>
      </c>
      <c r="K122" s="2" t="s">
        <v>310</v>
      </c>
      <c r="L122" s="2" t="s">
        <v>311</v>
      </c>
      <c r="M122" s="2" t="s">
        <v>183</v>
      </c>
      <c r="N122" s="2" t="s">
        <v>165</v>
      </c>
      <c r="O122" s="2" t="s">
        <v>160</v>
      </c>
      <c r="Q122" s="2" t="s">
        <v>149</v>
      </c>
      <c r="R122" s="2" t="s">
        <v>150</v>
      </c>
      <c r="T122" s="2" t="s">
        <v>113</v>
      </c>
      <c r="V122" s="2" t="s">
        <v>312</v>
      </c>
      <c r="W122" s="2" t="s">
        <v>62</v>
      </c>
      <c r="X122" s="2">
        <v>12777452</v>
      </c>
      <c r="Y122" s="2" t="s">
        <v>73</v>
      </c>
      <c r="Z122" s="2" t="b">
        <v>0</v>
      </c>
      <c r="AA122" s="2" t="b">
        <v>1</v>
      </c>
      <c r="AG122" s="2" t="s">
        <v>1464</v>
      </c>
      <c r="AH122" s="2" t="s">
        <v>203</v>
      </c>
      <c r="AI122" s="2" t="s">
        <v>963</v>
      </c>
      <c r="AJ122" s="2" t="s">
        <v>964</v>
      </c>
      <c r="AK122" s="2" t="s">
        <v>987</v>
      </c>
      <c r="AL122" s="2">
        <v>1</v>
      </c>
      <c r="AM122" s="2">
        <v>1800</v>
      </c>
    </row>
    <row r="123" spans="1:43" ht="15.75" customHeight="1" x14ac:dyDescent="0.25">
      <c r="A123" s="2" t="s">
        <v>1465</v>
      </c>
      <c r="B123" s="2" t="s">
        <v>1462</v>
      </c>
      <c r="C123" s="6">
        <v>12677</v>
      </c>
      <c r="D123" s="3">
        <v>45719</v>
      </c>
      <c r="E123" s="4" t="s">
        <v>1421</v>
      </c>
      <c r="F123" s="2" t="s">
        <v>181</v>
      </c>
      <c r="G123" s="2" t="s">
        <v>182</v>
      </c>
      <c r="H123" s="2" t="s">
        <v>163</v>
      </c>
      <c r="I123" s="2" t="s">
        <v>164</v>
      </c>
      <c r="J123" s="2" t="s">
        <v>53</v>
      </c>
      <c r="K123" s="2" t="s">
        <v>310</v>
      </c>
      <c r="L123" s="2" t="s">
        <v>311</v>
      </c>
      <c r="M123" s="2" t="s">
        <v>183</v>
      </c>
      <c r="N123" s="2" t="s">
        <v>165</v>
      </c>
      <c r="O123" s="2" t="s">
        <v>160</v>
      </c>
      <c r="Q123" s="2" t="s">
        <v>149</v>
      </c>
      <c r="R123" s="2" t="s">
        <v>150</v>
      </c>
      <c r="T123" s="2" t="s">
        <v>113</v>
      </c>
      <c r="V123" s="2" t="s">
        <v>312</v>
      </c>
      <c r="W123" s="2" t="s">
        <v>62</v>
      </c>
      <c r="X123" s="2">
        <v>12777452</v>
      </c>
      <c r="Y123" s="2" t="s">
        <v>73</v>
      </c>
      <c r="Z123" s="2" t="b">
        <v>0</v>
      </c>
      <c r="AA123" s="2" t="b">
        <v>1</v>
      </c>
      <c r="AG123" s="7">
        <v>18247</v>
      </c>
      <c r="AH123" s="5">
        <v>36600</v>
      </c>
      <c r="AI123" s="2" t="s">
        <v>945</v>
      </c>
      <c r="AJ123" s="2" t="s">
        <v>946</v>
      </c>
      <c r="AK123" s="2" t="s">
        <v>955</v>
      </c>
      <c r="AL123" s="2">
        <v>1</v>
      </c>
      <c r="AM123" s="2">
        <v>1250</v>
      </c>
    </row>
    <row r="124" spans="1:43" ht="15.75" customHeight="1" x14ac:dyDescent="0.25">
      <c r="A124" s="2" t="s">
        <v>1466</v>
      </c>
      <c r="B124" s="2" t="s">
        <v>1462</v>
      </c>
      <c r="C124" s="6">
        <v>12677</v>
      </c>
      <c r="D124" s="3">
        <v>45719</v>
      </c>
      <c r="E124" s="4" t="s">
        <v>1421</v>
      </c>
      <c r="F124" s="2" t="s">
        <v>181</v>
      </c>
      <c r="G124" s="2" t="s">
        <v>182</v>
      </c>
      <c r="H124" s="2" t="s">
        <v>163</v>
      </c>
      <c r="I124" s="2" t="s">
        <v>164</v>
      </c>
      <c r="J124" s="2" t="s">
        <v>53</v>
      </c>
      <c r="K124" s="2" t="s">
        <v>310</v>
      </c>
      <c r="L124" s="2" t="s">
        <v>311</v>
      </c>
      <c r="M124" s="2" t="s">
        <v>183</v>
      </c>
      <c r="N124" s="2" t="s">
        <v>165</v>
      </c>
      <c r="O124" s="2" t="s">
        <v>160</v>
      </c>
      <c r="Q124" s="2" t="s">
        <v>149</v>
      </c>
      <c r="R124" s="2" t="s">
        <v>150</v>
      </c>
      <c r="T124" s="2" t="s">
        <v>113</v>
      </c>
      <c r="V124" s="2" t="s">
        <v>312</v>
      </c>
      <c r="W124" s="2" t="s">
        <v>62</v>
      </c>
      <c r="X124" s="2">
        <v>12777452</v>
      </c>
      <c r="Y124" s="2" t="s">
        <v>73</v>
      </c>
      <c r="Z124" s="2" t="b">
        <v>0</v>
      </c>
      <c r="AA124" s="2" t="b">
        <v>1</v>
      </c>
      <c r="AG124" s="7">
        <v>13864</v>
      </c>
      <c r="AH124" s="5">
        <v>36588</v>
      </c>
      <c r="AI124" s="2" t="s">
        <v>945</v>
      </c>
      <c r="AJ124" s="2" t="s">
        <v>946</v>
      </c>
      <c r="AK124" s="2" t="s">
        <v>997</v>
      </c>
      <c r="AL124" s="2">
        <v>1</v>
      </c>
      <c r="AM124" s="2">
        <v>1250</v>
      </c>
    </row>
    <row r="125" spans="1:43" ht="15.75" customHeight="1" x14ac:dyDescent="0.25">
      <c r="A125" s="2" t="s">
        <v>1467</v>
      </c>
      <c r="B125" s="2" t="s">
        <v>1468</v>
      </c>
      <c r="C125" s="6">
        <v>45397</v>
      </c>
      <c r="D125" s="3">
        <v>45720</v>
      </c>
      <c r="E125" s="4" t="s">
        <v>1421</v>
      </c>
      <c r="F125" s="2" t="s">
        <v>161</v>
      </c>
      <c r="G125" s="2" t="s">
        <v>162</v>
      </c>
      <c r="H125" s="2" t="s">
        <v>163</v>
      </c>
      <c r="I125" s="2" t="s">
        <v>164</v>
      </c>
      <c r="J125" s="2" t="s">
        <v>53</v>
      </c>
      <c r="K125" s="2" t="s">
        <v>415</v>
      </c>
      <c r="L125" s="2" t="s">
        <v>416</v>
      </c>
      <c r="M125" s="2" t="s">
        <v>166</v>
      </c>
      <c r="N125" s="2" t="s">
        <v>165</v>
      </c>
      <c r="O125" s="2" t="s">
        <v>160</v>
      </c>
      <c r="Q125" s="2" t="s">
        <v>149</v>
      </c>
      <c r="R125" s="2" t="s">
        <v>150</v>
      </c>
      <c r="T125" s="2" t="s">
        <v>113</v>
      </c>
      <c r="W125" s="2" t="s">
        <v>740</v>
      </c>
      <c r="X125" s="2">
        <v>12779361</v>
      </c>
      <c r="Y125" s="2" t="s">
        <v>73</v>
      </c>
      <c r="Z125" s="2" t="b">
        <v>1</v>
      </c>
      <c r="AA125" s="2" t="b">
        <v>1</v>
      </c>
      <c r="AE125" s="2" t="s">
        <v>346</v>
      </c>
      <c r="AG125" s="7">
        <v>16756</v>
      </c>
      <c r="AH125" s="5">
        <v>36728</v>
      </c>
      <c r="AI125" s="2" t="s">
        <v>945</v>
      </c>
      <c r="AJ125" s="2" t="s">
        <v>946</v>
      </c>
      <c r="AK125" s="2" t="s">
        <v>956</v>
      </c>
      <c r="AL125" s="2">
        <v>2</v>
      </c>
      <c r="AM125" s="2">
        <v>2500</v>
      </c>
      <c r="AN125" s="2">
        <v>3</v>
      </c>
      <c r="AO125" s="2"/>
      <c r="AP125" s="2"/>
      <c r="AQ125" s="2"/>
    </row>
    <row r="126" spans="1:43" ht="15.75" customHeight="1" x14ac:dyDescent="0.25">
      <c r="A126" s="2" t="s">
        <v>1469</v>
      </c>
      <c r="B126" s="2" t="s">
        <v>1470</v>
      </c>
      <c r="C126" s="2" t="s">
        <v>604</v>
      </c>
      <c r="D126" s="3">
        <v>45721</v>
      </c>
      <c r="E126" s="4" t="s">
        <v>1421</v>
      </c>
      <c r="F126" s="2" t="s">
        <v>181</v>
      </c>
      <c r="G126" s="2" t="s">
        <v>182</v>
      </c>
      <c r="H126" s="2" t="s">
        <v>163</v>
      </c>
      <c r="I126" s="2" t="s">
        <v>164</v>
      </c>
      <c r="J126" s="2" t="s">
        <v>53</v>
      </c>
      <c r="K126" s="2" t="s">
        <v>268</v>
      </c>
      <c r="L126" s="2" t="s">
        <v>269</v>
      </c>
      <c r="M126" s="2" t="s">
        <v>183</v>
      </c>
      <c r="N126" s="2" t="s">
        <v>165</v>
      </c>
      <c r="O126" s="2" t="s">
        <v>160</v>
      </c>
      <c r="Q126" s="2" t="s">
        <v>149</v>
      </c>
      <c r="R126" s="2" t="s">
        <v>150</v>
      </c>
      <c r="T126" s="2" t="s">
        <v>124</v>
      </c>
      <c r="U126" s="2" t="s">
        <v>114</v>
      </c>
      <c r="W126" s="2" t="s">
        <v>62</v>
      </c>
      <c r="X126" s="2">
        <v>0</v>
      </c>
      <c r="Y126" s="2" t="s">
        <v>63</v>
      </c>
      <c r="Z126" s="2" t="b">
        <v>0</v>
      </c>
      <c r="AA126" s="2" t="b">
        <v>1</v>
      </c>
      <c r="AG126" s="2" t="s">
        <v>1086</v>
      </c>
      <c r="AH126" s="2" t="s">
        <v>291</v>
      </c>
      <c r="AI126" s="2" t="s">
        <v>945</v>
      </c>
      <c r="AJ126" s="2" t="s">
        <v>946</v>
      </c>
      <c r="AK126" s="2" t="s">
        <v>958</v>
      </c>
      <c r="AL126" s="2">
        <v>2</v>
      </c>
      <c r="AM126" s="2">
        <v>2500</v>
      </c>
    </row>
    <row r="127" spans="1:43" ht="15.75" customHeight="1" x14ac:dyDescent="0.25">
      <c r="A127" s="2" t="s">
        <v>1471</v>
      </c>
      <c r="B127" s="2" t="s">
        <v>1470</v>
      </c>
      <c r="C127" s="2" t="s">
        <v>604</v>
      </c>
      <c r="D127" s="3">
        <v>45721</v>
      </c>
      <c r="E127" s="4" t="s">
        <v>1421</v>
      </c>
      <c r="F127" s="2" t="s">
        <v>181</v>
      </c>
      <c r="G127" s="2" t="s">
        <v>182</v>
      </c>
      <c r="H127" s="2" t="s">
        <v>163</v>
      </c>
      <c r="I127" s="2" t="s">
        <v>164</v>
      </c>
      <c r="J127" s="2" t="s">
        <v>53</v>
      </c>
      <c r="K127" s="2" t="s">
        <v>268</v>
      </c>
      <c r="L127" s="2" t="s">
        <v>269</v>
      </c>
      <c r="M127" s="2" t="s">
        <v>183</v>
      </c>
      <c r="N127" s="2" t="s">
        <v>165</v>
      </c>
      <c r="O127" s="2" t="s">
        <v>160</v>
      </c>
      <c r="Q127" s="2" t="s">
        <v>149</v>
      </c>
      <c r="R127" s="2" t="s">
        <v>150</v>
      </c>
      <c r="T127" s="2" t="s">
        <v>124</v>
      </c>
      <c r="U127" s="2" t="s">
        <v>114</v>
      </c>
      <c r="W127" s="2" t="s">
        <v>62</v>
      </c>
      <c r="X127" s="2">
        <v>0</v>
      </c>
      <c r="Y127" s="2" t="s">
        <v>63</v>
      </c>
      <c r="Z127" s="2" t="b">
        <v>0</v>
      </c>
      <c r="AA127" s="2" t="b">
        <v>1</v>
      </c>
      <c r="AG127" s="2" t="s">
        <v>874</v>
      </c>
      <c r="AH127" s="2" t="s">
        <v>204</v>
      </c>
      <c r="AI127" s="2" t="s">
        <v>945</v>
      </c>
      <c r="AJ127" s="2" t="s">
        <v>946</v>
      </c>
      <c r="AK127" s="2" t="s">
        <v>952</v>
      </c>
      <c r="AL127" s="2">
        <v>2</v>
      </c>
      <c r="AM127" s="2">
        <v>2500</v>
      </c>
    </row>
    <row r="128" spans="1:43" ht="15.75" customHeight="1" x14ac:dyDescent="0.25">
      <c r="A128" s="2" t="s">
        <v>1472</v>
      </c>
      <c r="B128" s="2" t="s">
        <v>1470</v>
      </c>
      <c r="C128" s="2" t="s">
        <v>604</v>
      </c>
      <c r="D128" s="3">
        <v>45721</v>
      </c>
      <c r="E128" s="4" t="s">
        <v>1421</v>
      </c>
      <c r="F128" s="2" t="s">
        <v>181</v>
      </c>
      <c r="G128" s="2" t="s">
        <v>182</v>
      </c>
      <c r="H128" s="2" t="s">
        <v>163</v>
      </c>
      <c r="I128" s="2" t="s">
        <v>164</v>
      </c>
      <c r="J128" s="2" t="s">
        <v>53</v>
      </c>
      <c r="K128" s="2" t="s">
        <v>268</v>
      </c>
      <c r="L128" s="2" t="s">
        <v>269</v>
      </c>
      <c r="M128" s="2" t="s">
        <v>183</v>
      </c>
      <c r="N128" s="2" t="s">
        <v>165</v>
      </c>
      <c r="O128" s="2" t="s">
        <v>160</v>
      </c>
      <c r="Q128" s="2" t="s">
        <v>149</v>
      </c>
      <c r="R128" s="2" t="s">
        <v>150</v>
      </c>
      <c r="T128" s="2" t="s">
        <v>124</v>
      </c>
      <c r="U128" s="2" t="s">
        <v>114</v>
      </c>
      <c r="W128" s="2" t="s">
        <v>62</v>
      </c>
      <c r="X128" s="2">
        <v>0</v>
      </c>
      <c r="Y128" s="2" t="s">
        <v>63</v>
      </c>
      <c r="Z128" s="2" t="b">
        <v>0</v>
      </c>
      <c r="AA128" s="2" t="b">
        <v>1</v>
      </c>
      <c r="AG128" s="2" t="s">
        <v>1473</v>
      </c>
      <c r="AH128" s="5">
        <v>36591</v>
      </c>
      <c r="AI128" s="2" t="s">
        <v>945</v>
      </c>
      <c r="AJ128" s="2" t="s">
        <v>946</v>
      </c>
      <c r="AK128" s="2" t="s">
        <v>967</v>
      </c>
      <c r="AL128" s="2">
        <v>2</v>
      </c>
      <c r="AM128" s="2">
        <v>2500</v>
      </c>
      <c r="AN128" s="2">
        <v>0</v>
      </c>
      <c r="AO128" s="2"/>
      <c r="AP128" s="2"/>
      <c r="AQ128" s="2"/>
    </row>
    <row r="129" spans="1:43" ht="15.75" customHeight="1" x14ac:dyDescent="0.25">
      <c r="A129" s="2" t="s">
        <v>1474</v>
      </c>
      <c r="B129" s="2" t="s">
        <v>1470</v>
      </c>
      <c r="C129" s="2" t="s">
        <v>604</v>
      </c>
      <c r="D129" s="3">
        <v>45721</v>
      </c>
      <c r="E129" s="4" t="s">
        <v>1421</v>
      </c>
      <c r="F129" s="2" t="s">
        <v>181</v>
      </c>
      <c r="G129" s="2" t="s">
        <v>182</v>
      </c>
      <c r="H129" s="2" t="s">
        <v>163</v>
      </c>
      <c r="I129" s="2" t="s">
        <v>164</v>
      </c>
      <c r="J129" s="2" t="s">
        <v>53</v>
      </c>
      <c r="K129" s="2" t="s">
        <v>268</v>
      </c>
      <c r="L129" s="2" t="s">
        <v>269</v>
      </c>
      <c r="M129" s="2" t="s">
        <v>183</v>
      </c>
      <c r="N129" s="2" t="s">
        <v>165</v>
      </c>
      <c r="O129" s="2" t="s">
        <v>160</v>
      </c>
      <c r="Q129" s="2" t="s">
        <v>149</v>
      </c>
      <c r="R129" s="2" t="s">
        <v>150</v>
      </c>
      <c r="T129" s="2" t="s">
        <v>124</v>
      </c>
      <c r="U129" s="2" t="s">
        <v>114</v>
      </c>
      <c r="W129" s="2" t="s">
        <v>62</v>
      </c>
      <c r="X129" s="2">
        <v>0</v>
      </c>
      <c r="Y129" s="2" t="s">
        <v>63</v>
      </c>
      <c r="Z129" s="2" t="b">
        <v>0</v>
      </c>
      <c r="AA129" s="2" t="b">
        <v>1</v>
      </c>
      <c r="AG129" s="2" t="s">
        <v>1048</v>
      </c>
      <c r="AH129" s="5">
        <v>36613</v>
      </c>
      <c r="AI129" s="2" t="s">
        <v>945</v>
      </c>
      <c r="AJ129" s="2" t="s">
        <v>946</v>
      </c>
      <c r="AK129" s="2" t="s">
        <v>958</v>
      </c>
      <c r="AL129" s="2">
        <v>2</v>
      </c>
      <c r="AM129" s="2">
        <v>2500</v>
      </c>
    </row>
    <row r="130" spans="1:43" ht="15.75" customHeight="1" x14ac:dyDescent="0.25">
      <c r="A130" s="2" t="s">
        <v>1475</v>
      </c>
      <c r="B130" s="2" t="s">
        <v>1470</v>
      </c>
      <c r="C130" s="2" t="s">
        <v>604</v>
      </c>
      <c r="D130" s="3">
        <v>45721</v>
      </c>
      <c r="E130" s="4" t="s">
        <v>1421</v>
      </c>
      <c r="F130" s="2" t="s">
        <v>181</v>
      </c>
      <c r="G130" s="2" t="s">
        <v>182</v>
      </c>
      <c r="H130" s="2" t="s">
        <v>163</v>
      </c>
      <c r="I130" s="2" t="s">
        <v>164</v>
      </c>
      <c r="J130" s="2" t="s">
        <v>53</v>
      </c>
      <c r="K130" s="2" t="s">
        <v>268</v>
      </c>
      <c r="L130" s="2" t="s">
        <v>269</v>
      </c>
      <c r="M130" s="2" t="s">
        <v>183</v>
      </c>
      <c r="N130" s="2" t="s">
        <v>165</v>
      </c>
      <c r="O130" s="2" t="s">
        <v>160</v>
      </c>
      <c r="Q130" s="2" t="s">
        <v>149</v>
      </c>
      <c r="R130" s="2" t="s">
        <v>150</v>
      </c>
      <c r="T130" s="2" t="s">
        <v>124</v>
      </c>
      <c r="U130" s="2" t="s">
        <v>114</v>
      </c>
      <c r="W130" s="2" t="s">
        <v>62</v>
      </c>
      <c r="X130" s="2">
        <v>0</v>
      </c>
      <c r="Y130" s="2" t="s">
        <v>63</v>
      </c>
      <c r="Z130" s="2" t="b">
        <v>0</v>
      </c>
      <c r="AA130" s="2" t="b">
        <v>1</v>
      </c>
      <c r="AG130" s="2" t="s">
        <v>842</v>
      </c>
      <c r="AH130" s="5">
        <v>36604</v>
      </c>
      <c r="AI130" s="2" t="s">
        <v>945</v>
      </c>
      <c r="AJ130" s="2" t="s">
        <v>946</v>
      </c>
      <c r="AK130" s="2" t="s">
        <v>980</v>
      </c>
      <c r="AL130" s="2">
        <v>2</v>
      </c>
      <c r="AM130" s="2">
        <v>2500</v>
      </c>
    </row>
    <row r="131" spans="1:43" ht="15.75" customHeight="1" x14ac:dyDescent="0.25">
      <c r="A131" s="2" t="s">
        <v>1476</v>
      </c>
      <c r="B131" s="2" t="s">
        <v>1470</v>
      </c>
      <c r="C131" s="2" t="s">
        <v>604</v>
      </c>
      <c r="D131" s="3">
        <v>45721</v>
      </c>
      <c r="E131" s="4" t="s">
        <v>1421</v>
      </c>
      <c r="F131" s="2" t="s">
        <v>181</v>
      </c>
      <c r="G131" s="2" t="s">
        <v>182</v>
      </c>
      <c r="H131" s="2" t="s">
        <v>163</v>
      </c>
      <c r="I131" s="2" t="s">
        <v>164</v>
      </c>
      <c r="J131" s="2" t="s">
        <v>53</v>
      </c>
      <c r="K131" s="2" t="s">
        <v>268</v>
      </c>
      <c r="L131" s="2" t="s">
        <v>269</v>
      </c>
      <c r="M131" s="2" t="s">
        <v>183</v>
      </c>
      <c r="N131" s="2" t="s">
        <v>165</v>
      </c>
      <c r="O131" s="2" t="s">
        <v>160</v>
      </c>
      <c r="Q131" s="2" t="s">
        <v>149</v>
      </c>
      <c r="R131" s="2" t="s">
        <v>150</v>
      </c>
      <c r="T131" s="2" t="s">
        <v>124</v>
      </c>
      <c r="U131" s="2" t="s">
        <v>114</v>
      </c>
      <c r="W131" s="2" t="s">
        <v>62</v>
      </c>
      <c r="X131" s="2">
        <v>0</v>
      </c>
      <c r="Y131" s="2" t="s">
        <v>63</v>
      </c>
      <c r="Z131" s="2" t="b">
        <v>0</v>
      </c>
      <c r="AA131" s="2" t="b">
        <v>1</v>
      </c>
      <c r="AG131" s="2" t="s">
        <v>1477</v>
      </c>
      <c r="AH131" s="2" t="s">
        <v>351</v>
      </c>
      <c r="AI131" s="2" t="s">
        <v>945</v>
      </c>
      <c r="AJ131" s="2" t="s">
        <v>946</v>
      </c>
      <c r="AK131" s="2" t="s">
        <v>974</v>
      </c>
      <c r="AL131" s="2">
        <v>1</v>
      </c>
      <c r="AM131" s="2">
        <v>1250</v>
      </c>
    </row>
    <row r="132" spans="1:43" ht="15.75" customHeight="1" x14ac:dyDescent="0.25">
      <c r="A132" s="2" t="s">
        <v>1478</v>
      </c>
      <c r="B132" s="2" t="s">
        <v>1470</v>
      </c>
      <c r="C132" s="2" t="s">
        <v>604</v>
      </c>
      <c r="D132" s="3">
        <v>45721</v>
      </c>
      <c r="E132" s="4" t="s">
        <v>1421</v>
      </c>
      <c r="F132" s="2" t="s">
        <v>181</v>
      </c>
      <c r="G132" s="2" t="s">
        <v>182</v>
      </c>
      <c r="H132" s="2" t="s">
        <v>163</v>
      </c>
      <c r="I132" s="2" t="s">
        <v>164</v>
      </c>
      <c r="J132" s="2" t="s">
        <v>53</v>
      </c>
      <c r="K132" s="2" t="s">
        <v>268</v>
      </c>
      <c r="L132" s="2" t="s">
        <v>269</v>
      </c>
      <c r="M132" s="2" t="s">
        <v>183</v>
      </c>
      <c r="N132" s="2" t="s">
        <v>165</v>
      </c>
      <c r="O132" s="2" t="s">
        <v>160</v>
      </c>
      <c r="Q132" s="2" t="s">
        <v>149</v>
      </c>
      <c r="R132" s="2" t="s">
        <v>150</v>
      </c>
      <c r="T132" s="2" t="s">
        <v>124</v>
      </c>
      <c r="U132" s="2" t="s">
        <v>114</v>
      </c>
      <c r="W132" s="2" t="s">
        <v>62</v>
      </c>
      <c r="X132" s="2">
        <v>0</v>
      </c>
      <c r="Y132" s="2" t="s">
        <v>63</v>
      </c>
      <c r="Z132" s="2" t="b">
        <v>0</v>
      </c>
      <c r="AA132" s="2" t="b">
        <v>1</v>
      </c>
      <c r="AG132" s="2" t="s">
        <v>1479</v>
      </c>
      <c r="AH132" s="2" t="s">
        <v>319</v>
      </c>
      <c r="AI132" s="2" t="s">
        <v>945</v>
      </c>
      <c r="AJ132" s="2" t="s">
        <v>946</v>
      </c>
      <c r="AK132" s="2" t="s">
        <v>955</v>
      </c>
      <c r="AL132" s="2">
        <v>2</v>
      </c>
      <c r="AM132" s="2">
        <v>2500</v>
      </c>
    </row>
    <row r="133" spans="1:43" ht="15.75" customHeight="1" x14ac:dyDescent="0.25">
      <c r="A133" s="2" t="s">
        <v>1480</v>
      </c>
      <c r="B133" s="2" t="s">
        <v>1481</v>
      </c>
      <c r="C133" s="2" t="s">
        <v>1482</v>
      </c>
      <c r="D133" s="3">
        <v>45721</v>
      </c>
      <c r="E133" s="4" t="s">
        <v>1421</v>
      </c>
      <c r="F133" s="2" t="s">
        <v>161</v>
      </c>
      <c r="G133" s="2" t="s">
        <v>162</v>
      </c>
      <c r="H133" s="2" t="s">
        <v>163</v>
      </c>
      <c r="I133" s="2" t="s">
        <v>164</v>
      </c>
      <c r="J133" s="2" t="s">
        <v>53</v>
      </c>
      <c r="K133" s="2" t="s">
        <v>624</v>
      </c>
      <c r="L133" s="2" t="s">
        <v>625</v>
      </c>
      <c r="M133" s="2" t="s">
        <v>166</v>
      </c>
      <c r="N133" s="2" t="s">
        <v>165</v>
      </c>
      <c r="O133" s="2" t="s">
        <v>160</v>
      </c>
      <c r="Q133" s="2" t="s">
        <v>149</v>
      </c>
      <c r="R133" s="2" t="s">
        <v>150</v>
      </c>
      <c r="T133" s="2" t="s">
        <v>124</v>
      </c>
      <c r="U133" s="2" t="s">
        <v>152</v>
      </c>
      <c r="W133" s="2" t="s">
        <v>1483</v>
      </c>
      <c r="X133" s="2">
        <v>12775683</v>
      </c>
      <c r="Y133" s="2" t="s">
        <v>73</v>
      </c>
      <c r="Z133" s="2" t="b">
        <v>0</v>
      </c>
      <c r="AA133" s="2" t="b">
        <v>1</v>
      </c>
      <c r="AE133" s="2" t="s">
        <v>346</v>
      </c>
      <c r="AG133" s="2" t="s">
        <v>760</v>
      </c>
      <c r="AH133" s="5">
        <v>36668</v>
      </c>
      <c r="AI133" s="2" t="s">
        <v>945</v>
      </c>
      <c r="AJ133" s="2" t="s">
        <v>946</v>
      </c>
      <c r="AK133" s="2" t="s">
        <v>956</v>
      </c>
      <c r="AL133" s="2">
        <v>2</v>
      </c>
      <c r="AM133" s="2">
        <v>2500</v>
      </c>
      <c r="AN133" s="2">
        <v>3</v>
      </c>
      <c r="AO133" s="2"/>
      <c r="AP133" s="2"/>
      <c r="AQ133" s="2"/>
    </row>
    <row r="134" spans="1:43" ht="15.75" customHeight="1" x14ac:dyDescent="0.25">
      <c r="A134" s="2" t="s">
        <v>1484</v>
      </c>
      <c r="B134" s="2" t="s">
        <v>1485</v>
      </c>
      <c r="C134" s="2" t="s">
        <v>1486</v>
      </c>
      <c r="D134" s="3">
        <v>45722</v>
      </c>
      <c r="E134" s="4" t="s">
        <v>1421</v>
      </c>
      <c r="F134" s="2" t="s">
        <v>161</v>
      </c>
      <c r="G134" s="2" t="s">
        <v>162</v>
      </c>
      <c r="H134" s="2" t="s">
        <v>163</v>
      </c>
      <c r="I134" s="2" t="s">
        <v>164</v>
      </c>
      <c r="J134" s="2" t="s">
        <v>53</v>
      </c>
      <c r="K134" s="2" t="s">
        <v>440</v>
      </c>
      <c r="L134" s="2" t="s">
        <v>441</v>
      </c>
      <c r="M134" s="2" t="s">
        <v>166</v>
      </c>
      <c r="N134" s="2" t="s">
        <v>165</v>
      </c>
      <c r="O134" s="2" t="s">
        <v>160</v>
      </c>
      <c r="Q134" s="2" t="s">
        <v>149</v>
      </c>
      <c r="R134" s="2" t="s">
        <v>150</v>
      </c>
      <c r="T134" s="2" t="s">
        <v>435</v>
      </c>
      <c r="U134" s="2" t="s">
        <v>155</v>
      </c>
      <c r="V134" s="2" t="s">
        <v>442</v>
      </c>
      <c r="W134" s="2" t="s">
        <v>1487</v>
      </c>
      <c r="X134" s="2">
        <v>12</v>
      </c>
      <c r="Y134" s="2" t="s">
        <v>63</v>
      </c>
      <c r="Z134" s="2" t="b">
        <v>1</v>
      </c>
      <c r="AA134" s="2" t="b">
        <v>1</v>
      </c>
      <c r="AE134" s="2" t="s">
        <v>1488</v>
      </c>
      <c r="AG134" s="2" t="s">
        <v>1489</v>
      </c>
      <c r="AH134" s="2" t="s">
        <v>188</v>
      </c>
      <c r="AI134" s="2" t="s">
        <v>945</v>
      </c>
      <c r="AJ134" s="2" t="s">
        <v>946</v>
      </c>
      <c r="AK134" s="2" t="s">
        <v>956</v>
      </c>
      <c r="AL134" s="2">
        <v>2</v>
      </c>
      <c r="AM134" s="2">
        <v>2500</v>
      </c>
      <c r="AN134" s="2">
        <v>3</v>
      </c>
      <c r="AO134" s="2"/>
      <c r="AP134" s="2"/>
      <c r="AQ134" s="2"/>
    </row>
    <row r="135" spans="1:43" ht="15.75" customHeight="1" x14ac:dyDescent="0.25">
      <c r="A135" s="2" t="s">
        <v>1490</v>
      </c>
      <c r="B135" s="2" t="s">
        <v>1491</v>
      </c>
      <c r="C135" s="2" t="s">
        <v>605</v>
      </c>
      <c r="D135" s="3">
        <v>45722</v>
      </c>
      <c r="E135" s="4" t="s">
        <v>1421</v>
      </c>
      <c r="F135" s="2" t="s">
        <v>161</v>
      </c>
      <c r="G135" s="2" t="s">
        <v>162</v>
      </c>
      <c r="H135" s="2" t="s">
        <v>163</v>
      </c>
      <c r="I135" s="2" t="s">
        <v>164</v>
      </c>
      <c r="J135" s="2" t="s">
        <v>53</v>
      </c>
      <c r="K135" s="2" t="s">
        <v>433</v>
      </c>
      <c r="L135" s="2" t="s">
        <v>434</v>
      </c>
      <c r="M135" s="2" t="s">
        <v>166</v>
      </c>
      <c r="N135" s="2" t="s">
        <v>165</v>
      </c>
      <c r="O135" s="2" t="s">
        <v>160</v>
      </c>
      <c r="Q135" s="2" t="s">
        <v>149</v>
      </c>
      <c r="R135" s="2" t="s">
        <v>150</v>
      </c>
      <c r="T135" s="2" t="s">
        <v>435</v>
      </c>
      <c r="V135" s="2" t="s">
        <v>436</v>
      </c>
      <c r="W135" s="2" t="s">
        <v>1492</v>
      </c>
      <c r="X135" s="2">
        <v>14</v>
      </c>
      <c r="Y135" s="2" t="s">
        <v>63</v>
      </c>
      <c r="Z135" s="2" t="b">
        <v>1</v>
      </c>
      <c r="AA135" s="2" t="b">
        <v>1</v>
      </c>
      <c r="AE135" s="2" t="s">
        <v>346</v>
      </c>
      <c r="AG135" s="2" t="s">
        <v>533</v>
      </c>
      <c r="AH135" s="5">
        <v>36532</v>
      </c>
      <c r="AI135" s="2" t="s">
        <v>945</v>
      </c>
      <c r="AJ135" s="2" t="s">
        <v>946</v>
      </c>
      <c r="AK135" s="2" t="s">
        <v>956</v>
      </c>
      <c r="AL135" s="2">
        <v>2</v>
      </c>
      <c r="AM135" s="2">
        <v>2500</v>
      </c>
      <c r="AN135" s="2">
        <v>3</v>
      </c>
      <c r="AO135" s="2"/>
      <c r="AP135" s="2"/>
      <c r="AQ135" s="2"/>
    </row>
    <row r="136" spans="1:43" ht="15.75" customHeight="1" x14ac:dyDescent="0.25">
      <c r="A136" s="2" t="s">
        <v>1493</v>
      </c>
      <c r="B136" s="2" t="s">
        <v>1494</v>
      </c>
      <c r="C136" s="2" t="s">
        <v>612</v>
      </c>
      <c r="D136" s="3">
        <v>45722</v>
      </c>
      <c r="E136" s="4" t="s">
        <v>1421</v>
      </c>
      <c r="F136" s="2" t="s">
        <v>161</v>
      </c>
      <c r="G136" s="2" t="s">
        <v>162</v>
      </c>
      <c r="H136" s="2" t="s">
        <v>163</v>
      </c>
      <c r="I136" s="2" t="s">
        <v>164</v>
      </c>
      <c r="J136" s="2" t="s">
        <v>53</v>
      </c>
      <c r="K136" s="2" t="s">
        <v>382</v>
      </c>
      <c r="L136" s="2" t="s">
        <v>383</v>
      </c>
      <c r="M136" s="2" t="s">
        <v>166</v>
      </c>
      <c r="N136" s="2" t="s">
        <v>165</v>
      </c>
      <c r="O136" s="2" t="s">
        <v>160</v>
      </c>
      <c r="Q136" s="2" t="s">
        <v>149</v>
      </c>
      <c r="R136" s="2" t="s">
        <v>150</v>
      </c>
      <c r="T136" s="2" t="s">
        <v>384</v>
      </c>
      <c r="V136" s="2" t="s">
        <v>385</v>
      </c>
      <c r="W136" s="2" t="s">
        <v>1495</v>
      </c>
      <c r="X136" s="2">
        <v>52</v>
      </c>
      <c r="Y136" s="2" t="s">
        <v>63</v>
      </c>
      <c r="Z136" s="2" t="b">
        <v>1</v>
      </c>
      <c r="AA136" s="2" t="b">
        <v>1</v>
      </c>
      <c r="AE136" s="2" t="s">
        <v>346</v>
      </c>
      <c r="AG136" s="2" t="s">
        <v>1496</v>
      </c>
      <c r="AH136" s="2" t="s">
        <v>1497</v>
      </c>
      <c r="AI136" s="2" t="s">
        <v>945</v>
      </c>
      <c r="AJ136" s="2" t="s">
        <v>946</v>
      </c>
      <c r="AK136" s="2" t="s">
        <v>956</v>
      </c>
      <c r="AL136" s="2">
        <v>2</v>
      </c>
      <c r="AM136" s="2">
        <v>2500</v>
      </c>
      <c r="AN136" s="2">
        <v>3</v>
      </c>
      <c r="AO136" s="2"/>
      <c r="AP136" s="2"/>
      <c r="AQ136" s="2"/>
    </row>
    <row r="137" spans="1:43" ht="15.75" customHeight="1" x14ac:dyDescent="0.25">
      <c r="A137" s="2" t="s">
        <v>1498</v>
      </c>
      <c r="B137" s="2" t="s">
        <v>1499</v>
      </c>
      <c r="C137" s="2" t="s">
        <v>1079</v>
      </c>
      <c r="D137" s="3">
        <v>45722</v>
      </c>
      <c r="E137" s="4" t="s">
        <v>1421</v>
      </c>
      <c r="F137" s="2" t="s">
        <v>161</v>
      </c>
      <c r="G137" s="2" t="s">
        <v>162</v>
      </c>
      <c r="H137" s="2" t="s">
        <v>163</v>
      </c>
      <c r="I137" s="2" t="s">
        <v>164</v>
      </c>
      <c r="J137" s="2" t="s">
        <v>53</v>
      </c>
      <c r="K137" s="2" t="s">
        <v>341</v>
      </c>
      <c r="L137" s="2" t="s">
        <v>342</v>
      </c>
      <c r="M137" s="2" t="s">
        <v>166</v>
      </c>
      <c r="N137" s="2" t="s">
        <v>165</v>
      </c>
      <c r="O137" s="2" t="s">
        <v>160</v>
      </c>
      <c r="Q137" s="2" t="s">
        <v>149</v>
      </c>
      <c r="R137" s="2" t="s">
        <v>150</v>
      </c>
      <c r="T137" s="2" t="s">
        <v>343</v>
      </c>
      <c r="V137" s="2" t="s">
        <v>344</v>
      </c>
      <c r="W137" s="2" t="s">
        <v>1500</v>
      </c>
      <c r="X137" s="2">
        <v>47</v>
      </c>
      <c r="Y137" s="2" t="s">
        <v>63</v>
      </c>
      <c r="Z137" s="2" t="b">
        <v>1</v>
      </c>
      <c r="AA137" s="2" t="b">
        <v>1</v>
      </c>
      <c r="AE137" s="2" t="s">
        <v>346</v>
      </c>
      <c r="AG137" s="2" t="s">
        <v>1027</v>
      </c>
      <c r="AH137" s="2" t="s">
        <v>390</v>
      </c>
      <c r="AI137" s="2" t="s">
        <v>945</v>
      </c>
      <c r="AJ137" s="2" t="s">
        <v>946</v>
      </c>
      <c r="AK137" s="2" t="s">
        <v>956</v>
      </c>
      <c r="AL137" s="2">
        <v>2</v>
      </c>
      <c r="AM137" s="2">
        <v>2500</v>
      </c>
      <c r="AN137" s="2">
        <v>3</v>
      </c>
      <c r="AO137" s="2"/>
      <c r="AP137" s="2"/>
      <c r="AQ137" s="2"/>
    </row>
    <row r="138" spans="1:43" ht="15.75" customHeight="1" x14ac:dyDescent="0.25">
      <c r="A138" s="2" t="s">
        <v>1501</v>
      </c>
      <c r="B138" s="2" t="s">
        <v>1502</v>
      </c>
      <c r="C138" s="2" t="s">
        <v>800</v>
      </c>
      <c r="D138" s="3">
        <v>45722</v>
      </c>
      <c r="E138" s="4" t="s">
        <v>1421</v>
      </c>
      <c r="F138" s="2" t="s">
        <v>161</v>
      </c>
      <c r="G138" s="2" t="s">
        <v>162</v>
      </c>
      <c r="H138" s="2" t="s">
        <v>163</v>
      </c>
      <c r="I138" s="2" t="s">
        <v>164</v>
      </c>
      <c r="J138" s="2" t="s">
        <v>53</v>
      </c>
      <c r="K138" s="2" t="s">
        <v>410</v>
      </c>
      <c r="L138" s="2" t="s">
        <v>411</v>
      </c>
      <c r="M138" s="2" t="s">
        <v>166</v>
      </c>
      <c r="N138" s="2" t="s">
        <v>165</v>
      </c>
      <c r="O138" s="2" t="s">
        <v>160</v>
      </c>
      <c r="Q138" s="2" t="s">
        <v>149</v>
      </c>
      <c r="R138" s="2" t="s">
        <v>150</v>
      </c>
      <c r="T138" s="2" t="s">
        <v>412</v>
      </c>
      <c r="V138" s="2" t="s">
        <v>413</v>
      </c>
      <c r="W138" s="2" t="s">
        <v>1503</v>
      </c>
      <c r="X138" s="2">
        <v>8</v>
      </c>
      <c r="Y138" s="2" t="s">
        <v>63</v>
      </c>
      <c r="Z138" s="2" t="b">
        <v>1</v>
      </c>
      <c r="AA138" s="2" t="b">
        <v>1</v>
      </c>
      <c r="AE138" s="2" t="s">
        <v>346</v>
      </c>
      <c r="AG138" s="6">
        <v>20466</v>
      </c>
      <c r="AH138" s="2" t="s">
        <v>248</v>
      </c>
      <c r="AI138" s="2" t="s">
        <v>963</v>
      </c>
      <c r="AJ138" s="2" t="s">
        <v>964</v>
      </c>
      <c r="AK138" s="2" t="s">
        <v>965</v>
      </c>
      <c r="AL138" s="2">
        <v>2</v>
      </c>
      <c r="AM138" s="2">
        <v>3600</v>
      </c>
      <c r="AN138" s="2">
        <v>3</v>
      </c>
      <c r="AO138" s="2"/>
      <c r="AP138" s="2"/>
      <c r="AQ138" s="2"/>
    </row>
    <row r="139" spans="1:43" ht="15.75" customHeight="1" x14ac:dyDescent="0.25">
      <c r="A139" s="2" t="s">
        <v>1504</v>
      </c>
      <c r="B139" s="2" t="s">
        <v>1505</v>
      </c>
      <c r="C139" s="2" t="s">
        <v>1506</v>
      </c>
      <c r="D139" s="3">
        <v>45722</v>
      </c>
      <c r="E139" s="4" t="s">
        <v>1421</v>
      </c>
      <c r="F139" s="2" t="s">
        <v>161</v>
      </c>
      <c r="G139" s="2" t="s">
        <v>162</v>
      </c>
      <c r="H139" s="2" t="s">
        <v>163</v>
      </c>
      <c r="I139" s="2" t="s">
        <v>164</v>
      </c>
      <c r="J139" s="2" t="s">
        <v>53</v>
      </c>
      <c r="K139" s="2" t="s">
        <v>1507</v>
      </c>
      <c r="L139" s="2" t="s">
        <v>1508</v>
      </c>
      <c r="M139" s="2" t="s">
        <v>166</v>
      </c>
      <c r="N139" s="2" t="s">
        <v>165</v>
      </c>
      <c r="O139" s="2" t="s">
        <v>160</v>
      </c>
      <c r="Q139" s="2" t="s">
        <v>149</v>
      </c>
      <c r="R139" s="2" t="s">
        <v>150</v>
      </c>
      <c r="T139" s="2" t="s">
        <v>124</v>
      </c>
      <c r="U139" s="2" t="s">
        <v>255</v>
      </c>
      <c r="W139" s="2" t="s">
        <v>1509</v>
      </c>
      <c r="X139" s="2">
        <v>12777218</v>
      </c>
      <c r="Y139" s="2" t="s">
        <v>73</v>
      </c>
      <c r="Z139" s="2" t="b">
        <v>1</v>
      </c>
      <c r="AA139" s="2" t="b">
        <v>1</v>
      </c>
      <c r="AE139" s="2" t="s">
        <v>346</v>
      </c>
      <c r="AG139" s="2" t="s">
        <v>661</v>
      </c>
      <c r="AH139" s="5">
        <v>36538</v>
      </c>
      <c r="AI139" s="2" t="s">
        <v>945</v>
      </c>
      <c r="AJ139" s="2" t="s">
        <v>946</v>
      </c>
      <c r="AK139" s="2" t="s">
        <v>956</v>
      </c>
      <c r="AL139" s="2">
        <v>2</v>
      </c>
      <c r="AM139" s="2">
        <v>2500</v>
      </c>
      <c r="AN139" s="2">
        <v>3</v>
      </c>
      <c r="AO139" s="2"/>
      <c r="AP139" s="2"/>
      <c r="AQ139" s="2"/>
    </row>
    <row r="140" spans="1:43" ht="15.75" customHeight="1" x14ac:dyDescent="0.25">
      <c r="A140" s="2" t="s">
        <v>1510</v>
      </c>
      <c r="B140" s="2" t="s">
        <v>1511</v>
      </c>
      <c r="C140" s="2" t="s">
        <v>1512</v>
      </c>
      <c r="D140" s="3">
        <v>45722</v>
      </c>
      <c r="E140" s="4" t="s">
        <v>1421</v>
      </c>
      <c r="F140" s="2" t="s">
        <v>161</v>
      </c>
      <c r="G140" s="2" t="s">
        <v>162</v>
      </c>
      <c r="H140" s="2" t="s">
        <v>163</v>
      </c>
      <c r="I140" s="2" t="s">
        <v>164</v>
      </c>
      <c r="J140" s="2" t="s">
        <v>53</v>
      </c>
      <c r="K140" s="2" t="s">
        <v>672</v>
      </c>
      <c r="L140" s="2" t="s">
        <v>673</v>
      </c>
      <c r="M140" s="2" t="s">
        <v>166</v>
      </c>
      <c r="N140" s="2" t="s">
        <v>165</v>
      </c>
      <c r="O140" s="2" t="s">
        <v>160</v>
      </c>
      <c r="Q140" s="2" t="s">
        <v>149</v>
      </c>
      <c r="R140" s="2" t="s">
        <v>150</v>
      </c>
      <c r="T140" s="2" t="s">
        <v>124</v>
      </c>
      <c r="U140" s="2" t="s">
        <v>255</v>
      </c>
      <c r="W140" s="2" t="s">
        <v>1513</v>
      </c>
      <c r="X140" s="2">
        <v>12777205</v>
      </c>
      <c r="Y140" s="2" t="s">
        <v>73</v>
      </c>
      <c r="Z140" s="2" t="b">
        <v>1</v>
      </c>
      <c r="AA140" s="2" t="b">
        <v>1</v>
      </c>
      <c r="AE140" s="2" t="s">
        <v>346</v>
      </c>
      <c r="AG140" s="6">
        <v>40436</v>
      </c>
      <c r="AH140" s="2" t="s">
        <v>1514</v>
      </c>
      <c r="AI140" s="2" t="s">
        <v>945</v>
      </c>
      <c r="AJ140" s="2" t="s">
        <v>946</v>
      </c>
      <c r="AK140" s="2" t="s">
        <v>956</v>
      </c>
      <c r="AL140" s="2">
        <v>2</v>
      </c>
      <c r="AM140" s="2">
        <v>2500</v>
      </c>
      <c r="AN140" s="2">
        <v>3</v>
      </c>
      <c r="AO140" s="2"/>
      <c r="AP140" s="2"/>
      <c r="AQ140" s="2"/>
    </row>
    <row r="141" spans="1:43" ht="15.75" customHeight="1" x14ac:dyDescent="0.25">
      <c r="A141" s="2" t="s">
        <v>1515</v>
      </c>
      <c r="B141" s="2" t="s">
        <v>1516</v>
      </c>
      <c r="C141" s="2" t="s">
        <v>1075</v>
      </c>
      <c r="D141" s="3">
        <v>45723</v>
      </c>
      <c r="E141" s="4" t="s">
        <v>1421</v>
      </c>
      <c r="F141" s="2" t="s">
        <v>161</v>
      </c>
      <c r="G141" s="2" t="s">
        <v>162</v>
      </c>
      <c r="H141" s="2" t="s">
        <v>163</v>
      </c>
      <c r="I141" s="2" t="s">
        <v>164</v>
      </c>
      <c r="J141" s="2" t="s">
        <v>53</v>
      </c>
      <c r="K141" s="2" t="s">
        <v>498</v>
      </c>
      <c r="L141" s="2" t="s">
        <v>1360</v>
      </c>
      <c r="M141" s="2" t="s">
        <v>166</v>
      </c>
      <c r="N141" s="2" t="s">
        <v>165</v>
      </c>
      <c r="O141" s="2" t="s">
        <v>160</v>
      </c>
      <c r="P141" s="2" t="s">
        <v>500</v>
      </c>
      <c r="Q141" s="2" t="s">
        <v>149</v>
      </c>
      <c r="R141" s="2" t="s">
        <v>150</v>
      </c>
      <c r="S141" s="2" t="s">
        <v>255</v>
      </c>
      <c r="T141" s="2" t="s">
        <v>124</v>
      </c>
      <c r="U141" s="2" t="s">
        <v>255</v>
      </c>
      <c r="V141" s="2" t="s">
        <v>501</v>
      </c>
      <c r="W141" s="2" t="s">
        <v>1517</v>
      </c>
      <c r="X141" s="2">
        <v>6</v>
      </c>
      <c r="Y141" s="2" t="s">
        <v>63</v>
      </c>
      <c r="Z141" s="2" t="b">
        <v>1</v>
      </c>
      <c r="AA141" s="2" t="b">
        <v>1</v>
      </c>
      <c r="AE141" s="2" t="s">
        <v>346</v>
      </c>
      <c r="AG141" s="2" t="s">
        <v>468</v>
      </c>
      <c r="AH141" s="2" t="s">
        <v>1047</v>
      </c>
      <c r="AI141" s="2" t="s">
        <v>945</v>
      </c>
      <c r="AJ141" s="2" t="s">
        <v>946</v>
      </c>
      <c r="AK141" s="2" t="s">
        <v>956</v>
      </c>
      <c r="AL141" s="2">
        <v>2</v>
      </c>
      <c r="AM141" s="2">
        <v>2500</v>
      </c>
      <c r="AN141" s="2">
        <v>3</v>
      </c>
      <c r="AO141" s="2"/>
      <c r="AP141" s="2"/>
      <c r="AQ141" s="2"/>
    </row>
    <row r="142" spans="1:43" ht="15.75" customHeight="1" x14ac:dyDescent="0.25">
      <c r="A142" s="2" t="s">
        <v>1518</v>
      </c>
      <c r="B142" s="2" t="s">
        <v>1519</v>
      </c>
      <c r="C142" s="6">
        <v>19465</v>
      </c>
      <c r="D142" s="3">
        <v>45723</v>
      </c>
      <c r="E142" s="4" t="s">
        <v>1421</v>
      </c>
      <c r="F142" s="2" t="s">
        <v>161</v>
      </c>
      <c r="G142" s="2" t="s">
        <v>162</v>
      </c>
      <c r="H142" s="2" t="s">
        <v>163</v>
      </c>
      <c r="I142" s="2" t="s">
        <v>164</v>
      </c>
      <c r="J142" s="2" t="s">
        <v>53</v>
      </c>
      <c r="K142" s="2" t="s">
        <v>708</v>
      </c>
      <c r="L142" s="2" t="s">
        <v>709</v>
      </c>
      <c r="M142" s="2" t="s">
        <v>166</v>
      </c>
      <c r="N142" s="2" t="s">
        <v>165</v>
      </c>
      <c r="O142" s="2" t="s">
        <v>160</v>
      </c>
      <c r="Q142" s="2" t="s">
        <v>149</v>
      </c>
      <c r="R142" s="2" t="s">
        <v>150</v>
      </c>
      <c r="T142" s="2" t="s">
        <v>113</v>
      </c>
      <c r="U142" s="2" t="s">
        <v>302</v>
      </c>
      <c r="V142" s="2" t="s">
        <v>710</v>
      </c>
      <c r="W142" s="2" t="s">
        <v>62</v>
      </c>
      <c r="X142" s="2">
        <v>12778912</v>
      </c>
      <c r="Y142" s="2" t="s">
        <v>73</v>
      </c>
      <c r="Z142" s="2" t="b">
        <v>0</v>
      </c>
      <c r="AA142" s="2" t="b">
        <v>1</v>
      </c>
      <c r="AE142" s="2" t="s">
        <v>346</v>
      </c>
      <c r="AG142" s="6">
        <v>19465</v>
      </c>
      <c r="AH142" s="2" t="s">
        <v>970</v>
      </c>
      <c r="AI142" s="2" t="s">
        <v>945</v>
      </c>
      <c r="AJ142" s="2" t="s">
        <v>946</v>
      </c>
      <c r="AK142" s="2" t="s">
        <v>956</v>
      </c>
      <c r="AL142" s="2">
        <v>2</v>
      </c>
      <c r="AM142" s="2">
        <v>2500</v>
      </c>
      <c r="AN142" s="2">
        <v>3</v>
      </c>
      <c r="AO142" s="2"/>
      <c r="AP142" s="2"/>
      <c r="AQ142" s="2"/>
    </row>
    <row r="143" spans="1:43" ht="15.75" customHeight="1" x14ac:dyDescent="0.25">
      <c r="A143" s="2" t="s">
        <v>1520</v>
      </c>
      <c r="B143" s="2" t="s">
        <v>1521</v>
      </c>
      <c r="C143" s="2" t="s">
        <v>1157</v>
      </c>
      <c r="D143" s="3">
        <v>45723</v>
      </c>
      <c r="E143" s="4" t="s">
        <v>1421</v>
      </c>
      <c r="F143" s="2" t="s">
        <v>220</v>
      </c>
      <c r="G143" s="2" t="s">
        <v>221</v>
      </c>
      <c r="H143" s="2" t="s">
        <v>163</v>
      </c>
      <c r="I143" s="2" t="s">
        <v>164</v>
      </c>
      <c r="J143" s="2" t="s">
        <v>53</v>
      </c>
      <c r="K143" s="2" t="s">
        <v>810</v>
      </c>
      <c r="L143" s="2" t="s">
        <v>811</v>
      </c>
      <c r="M143" s="2" t="s">
        <v>277</v>
      </c>
      <c r="N143" s="2" t="s">
        <v>165</v>
      </c>
      <c r="O143" s="2" t="s">
        <v>160</v>
      </c>
      <c r="P143" s="2" t="s">
        <v>812</v>
      </c>
      <c r="Q143" s="2" t="s">
        <v>174</v>
      </c>
      <c r="R143" s="2" t="s">
        <v>150</v>
      </c>
      <c r="S143" s="2" t="s">
        <v>214</v>
      </c>
      <c r="T143" s="2" t="s">
        <v>813</v>
      </c>
      <c r="U143" s="2" t="s">
        <v>114</v>
      </c>
      <c r="V143" s="2" t="s">
        <v>814</v>
      </c>
      <c r="W143" s="2" t="s">
        <v>62</v>
      </c>
      <c r="X143" s="2">
        <v>12777191</v>
      </c>
      <c r="Y143" s="2" t="s">
        <v>73</v>
      </c>
      <c r="Z143" s="2" t="b">
        <v>0</v>
      </c>
      <c r="AA143" s="2" t="b">
        <v>0</v>
      </c>
      <c r="AE143" s="2" t="s">
        <v>1522</v>
      </c>
      <c r="AG143" s="2" t="s">
        <v>1523</v>
      </c>
      <c r="AH143" s="5">
        <v>36578</v>
      </c>
      <c r="AI143" s="2" t="s">
        <v>945</v>
      </c>
      <c r="AJ143" s="2" t="s">
        <v>946</v>
      </c>
      <c r="AK143" s="2" t="s">
        <v>955</v>
      </c>
      <c r="AL143" s="2">
        <v>2</v>
      </c>
      <c r="AM143" s="2">
        <v>2500</v>
      </c>
      <c r="AN143" s="2">
        <v>1</v>
      </c>
      <c r="AO143" s="2"/>
      <c r="AP143" s="2"/>
      <c r="AQ143" s="2"/>
    </row>
    <row r="144" spans="1:43" ht="15.75" customHeight="1" x14ac:dyDescent="0.25">
      <c r="A144" s="2" t="s">
        <v>1524</v>
      </c>
      <c r="B144" s="2" t="s">
        <v>1525</v>
      </c>
      <c r="C144" s="2" t="s">
        <v>1526</v>
      </c>
      <c r="D144" s="3">
        <v>45723</v>
      </c>
      <c r="E144" s="4" t="s">
        <v>1421</v>
      </c>
      <c r="F144" s="2" t="s">
        <v>181</v>
      </c>
      <c r="G144" s="2" t="s">
        <v>182</v>
      </c>
      <c r="H144" s="2" t="s">
        <v>163</v>
      </c>
      <c r="I144" s="2" t="s">
        <v>164</v>
      </c>
      <c r="J144" s="2" t="s">
        <v>53</v>
      </c>
      <c r="K144" s="2" t="s">
        <v>275</v>
      </c>
      <c r="L144" s="2" t="s">
        <v>276</v>
      </c>
      <c r="M144" s="2" t="s">
        <v>277</v>
      </c>
      <c r="N144" s="2" t="s">
        <v>165</v>
      </c>
      <c r="O144" s="2" t="s">
        <v>160</v>
      </c>
      <c r="Q144" s="2" t="s">
        <v>174</v>
      </c>
      <c r="R144" s="2" t="s">
        <v>150</v>
      </c>
      <c r="T144" s="2" t="s">
        <v>278</v>
      </c>
      <c r="V144" s="2" t="s">
        <v>279</v>
      </c>
      <c r="W144" s="2" t="s">
        <v>62</v>
      </c>
      <c r="X144" s="2">
        <v>12775060</v>
      </c>
      <c r="Y144" s="2" t="s">
        <v>73</v>
      </c>
      <c r="Z144" s="2" t="b">
        <v>0</v>
      </c>
      <c r="AA144" s="2" t="b">
        <v>1</v>
      </c>
      <c r="AG144" s="2" t="s">
        <v>920</v>
      </c>
      <c r="AH144" s="5">
        <v>36564</v>
      </c>
      <c r="AI144" s="2" t="s">
        <v>945</v>
      </c>
      <c r="AJ144" s="2" t="s">
        <v>946</v>
      </c>
      <c r="AK144" s="2" t="s">
        <v>980</v>
      </c>
      <c r="AL144" s="2">
        <v>1</v>
      </c>
      <c r="AM144" s="2">
        <v>1250</v>
      </c>
    </row>
    <row r="145" spans="1:43" ht="15.75" customHeight="1" x14ac:dyDescent="0.25">
      <c r="A145" s="2" t="s">
        <v>1527</v>
      </c>
      <c r="B145" s="2" t="s">
        <v>1525</v>
      </c>
      <c r="C145" s="2" t="s">
        <v>1526</v>
      </c>
      <c r="D145" s="3">
        <v>45723</v>
      </c>
      <c r="E145" s="4" t="s">
        <v>1421</v>
      </c>
      <c r="F145" s="2" t="s">
        <v>181</v>
      </c>
      <c r="G145" s="2" t="s">
        <v>182</v>
      </c>
      <c r="H145" s="2" t="s">
        <v>163</v>
      </c>
      <c r="I145" s="2" t="s">
        <v>164</v>
      </c>
      <c r="J145" s="2" t="s">
        <v>53</v>
      </c>
      <c r="K145" s="2" t="s">
        <v>275</v>
      </c>
      <c r="L145" s="2" t="s">
        <v>276</v>
      </c>
      <c r="M145" s="2" t="s">
        <v>277</v>
      </c>
      <c r="N145" s="2" t="s">
        <v>165</v>
      </c>
      <c r="O145" s="2" t="s">
        <v>160</v>
      </c>
      <c r="Q145" s="2" t="s">
        <v>174</v>
      </c>
      <c r="R145" s="2" t="s">
        <v>150</v>
      </c>
      <c r="T145" s="2" t="s">
        <v>278</v>
      </c>
      <c r="V145" s="2" t="s">
        <v>279</v>
      </c>
      <c r="W145" s="2" t="s">
        <v>62</v>
      </c>
      <c r="X145" s="2">
        <v>12775060</v>
      </c>
      <c r="Y145" s="2" t="s">
        <v>73</v>
      </c>
      <c r="Z145" s="2" t="b">
        <v>0</v>
      </c>
      <c r="AA145" s="2" t="b">
        <v>1</v>
      </c>
      <c r="AG145" s="2" t="s">
        <v>1528</v>
      </c>
      <c r="AH145" s="2" t="s">
        <v>252</v>
      </c>
      <c r="AI145" s="2" t="s">
        <v>945</v>
      </c>
      <c r="AJ145" s="2" t="s">
        <v>946</v>
      </c>
      <c r="AK145" s="2" t="s">
        <v>969</v>
      </c>
      <c r="AL145" s="2">
        <v>1</v>
      </c>
      <c r="AM145" s="2">
        <v>1250</v>
      </c>
    </row>
    <row r="146" spans="1:43" ht="15.75" customHeight="1" x14ac:dyDescent="0.25">
      <c r="A146" s="2" t="s">
        <v>1529</v>
      </c>
      <c r="B146" s="2" t="s">
        <v>1525</v>
      </c>
      <c r="C146" s="2" t="s">
        <v>1526</v>
      </c>
      <c r="D146" s="3">
        <v>45723</v>
      </c>
      <c r="E146" s="4" t="s">
        <v>1421</v>
      </c>
      <c r="F146" s="2" t="s">
        <v>181</v>
      </c>
      <c r="G146" s="2" t="s">
        <v>182</v>
      </c>
      <c r="H146" s="2" t="s">
        <v>163</v>
      </c>
      <c r="I146" s="2" t="s">
        <v>164</v>
      </c>
      <c r="J146" s="2" t="s">
        <v>53</v>
      </c>
      <c r="K146" s="2" t="s">
        <v>275</v>
      </c>
      <c r="L146" s="2" t="s">
        <v>276</v>
      </c>
      <c r="M146" s="2" t="s">
        <v>277</v>
      </c>
      <c r="N146" s="2" t="s">
        <v>165</v>
      </c>
      <c r="O146" s="2" t="s">
        <v>160</v>
      </c>
      <c r="Q146" s="2" t="s">
        <v>174</v>
      </c>
      <c r="R146" s="2" t="s">
        <v>150</v>
      </c>
      <c r="T146" s="2" t="s">
        <v>278</v>
      </c>
      <c r="V146" s="2" t="s">
        <v>279</v>
      </c>
      <c r="W146" s="2" t="s">
        <v>62</v>
      </c>
      <c r="X146" s="2">
        <v>12775060</v>
      </c>
      <c r="Y146" s="2" t="s">
        <v>73</v>
      </c>
      <c r="Z146" s="2" t="b">
        <v>0</v>
      </c>
      <c r="AA146" s="2" t="b">
        <v>1</v>
      </c>
      <c r="AG146" s="2" t="s">
        <v>1530</v>
      </c>
      <c r="AH146" s="5">
        <v>36574</v>
      </c>
      <c r="AI146" s="2" t="s">
        <v>945</v>
      </c>
      <c r="AJ146" s="2" t="s">
        <v>946</v>
      </c>
      <c r="AK146" s="2" t="s">
        <v>952</v>
      </c>
      <c r="AL146" s="2">
        <v>1</v>
      </c>
      <c r="AM146" s="2">
        <v>1250</v>
      </c>
    </row>
    <row r="147" spans="1:43" ht="15.75" customHeight="1" x14ac:dyDescent="0.25">
      <c r="A147" s="2" t="s">
        <v>1531</v>
      </c>
      <c r="B147" s="2" t="s">
        <v>1532</v>
      </c>
      <c r="C147" s="2" t="s">
        <v>931</v>
      </c>
      <c r="D147" s="3">
        <v>45724</v>
      </c>
      <c r="E147" s="4" t="s">
        <v>1421</v>
      </c>
      <c r="F147" s="2" t="s">
        <v>161</v>
      </c>
      <c r="G147" s="2" t="s">
        <v>162</v>
      </c>
      <c r="H147" s="2" t="s">
        <v>163</v>
      </c>
      <c r="I147" s="2" t="s">
        <v>164</v>
      </c>
      <c r="J147" s="2" t="s">
        <v>53</v>
      </c>
      <c r="K147" s="2" t="s">
        <v>633</v>
      </c>
      <c r="L147" s="2" t="s">
        <v>634</v>
      </c>
      <c r="M147" s="2" t="s">
        <v>166</v>
      </c>
      <c r="N147" s="2" t="s">
        <v>165</v>
      </c>
      <c r="O147" s="2" t="s">
        <v>160</v>
      </c>
      <c r="Q147" s="2" t="s">
        <v>149</v>
      </c>
      <c r="R147" s="2" t="s">
        <v>150</v>
      </c>
      <c r="T147" s="2" t="s">
        <v>124</v>
      </c>
      <c r="U147" s="2" t="s">
        <v>240</v>
      </c>
      <c r="W147" s="2" t="s">
        <v>62</v>
      </c>
      <c r="X147" s="2">
        <v>0</v>
      </c>
      <c r="Y147" s="2" t="s">
        <v>63</v>
      </c>
      <c r="Z147" s="2" t="b">
        <v>1</v>
      </c>
      <c r="AA147" s="2" t="b">
        <v>1</v>
      </c>
      <c r="AE147" s="2" t="s">
        <v>346</v>
      </c>
      <c r="AG147" s="2" t="s">
        <v>886</v>
      </c>
      <c r="AH147" s="2" t="s">
        <v>694</v>
      </c>
      <c r="AI147" s="2" t="s">
        <v>945</v>
      </c>
      <c r="AJ147" s="2" t="s">
        <v>946</v>
      </c>
      <c r="AK147" s="2" t="s">
        <v>956</v>
      </c>
      <c r="AL147" s="2">
        <v>2</v>
      </c>
      <c r="AM147" s="2">
        <v>2500</v>
      </c>
      <c r="AN147" s="2">
        <v>3</v>
      </c>
      <c r="AO147" s="2"/>
      <c r="AP147" s="2"/>
      <c r="AQ147" s="2"/>
    </row>
    <row r="148" spans="1:43" ht="15.75" customHeight="1" x14ac:dyDescent="0.25">
      <c r="A148" s="2" t="s">
        <v>1533</v>
      </c>
      <c r="B148" s="2" t="s">
        <v>1534</v>
      </c>
      <c r="C148" s="2" t="s">
        <v>1535</v>
      </c>
      <c r="D148" s="3">
        <v>45724</v>
      </c>
      <c r="E148" s="4" t="s">
        <v>1421</v>
      </c>
      <c r="F148" s="2" t="s">
        <v>161</v>
      </c>
      <c r="G148" s="2" t="s">
        <v>162</v>
      </c>
      <c r="H148" s="2" t="s">
        <v>163</v>
      </c>
      <c r="I148" s="2" t="s">
        <v>164</v>
      </c>
      <c r="J148" s="2" t="s">
        <v>53</v>
      </c>
      <c r="K148" s="2" t="s">
        <v>1507</v>
      </c>
      <c r="L148" s="2" t="s">
        <v>1508</v>
      </c>
      <c r="M148" s="2" t="s">
        <v>166</v>
      </c>
      <c r="N148" s="2" t="s">
        <v>165</v>
      </c>
      <c r="O148" s="2" t="s">
        <v>160</v>
      </c>
      <c r="Q148" s="2" t="s">
        <v>149</v>
      </c>
      <c r="R148" s="2" t="s">
        <v>150</v>
      </c>
      <c r="T148" s="2" t="s">
        <v>124</v>
      </c>
      <c r="U148" s="2" t="s">
        <v>255</v>
      </c>
      <c r="W148" s="2" t="s">
        <v>62</v>
      </c>
      <c r="X148" s="2">
        <v>0</v>
      </c>
      <c r="Y148" s="2" t="s">
        <v>63</v>
      </c>
      <c r="Z148" s="2" t="b">
        <v>1</v>
      </c>
      <c r="AA148" s="2" t="b">
        <v>1</v>
      </c>
      <c r="AE148" s="2" t="s">
        <v>346</v>
      </c>
      <c r="AG148" s="2" t="s">
        <v>1536</v>
      </c>
      <c r="AH148" s="2" t="s">
        <v>234</v>
      </c>
      <c r="AI148" s="2" t="s">
        <v>945</v>
      </c>
      <c r="AJ148" s="2" t="s">
        <v>946</v>
      </c>
      <c r="AK148" s="2" t="s">
        <v>956</v>
      </c>
      <c r="AL148" s="2">
        <v>2</v>
      </c>
      <c r="AM148" s="2">
        <v>2500</v>
      </c>
      <c r="AN148" s="2">
        <v>3</v>
      </c>
      <c r="AO148" s="2"/>
      <c r="AP148" s="2"/>
      <c r="AQ148" s="2"/>
    </row>
    <row r="149" spans="1:43" ht="15.75" customHeight="1" x14ac:dyDescent="0.25">
      <c r="A149" s="2" t="s">
        <v>1537</v>
      </c>
      <c r="B149" s="2" t="s">
        <v>1538</v>
      </c>
      <c r="C149" s="2" t="s">
        <v>1539</v>
      </c>
      <c r="D149" s="3">
        <v>45724</v>
      </c>
      <c r="E149" s="4" t="s">
        <v>1421</v>
      </c>
      <c r="F149" s="2" t="s">
        <v>161</v>
      </c>
      <c r="G149" s="2" t="s">
        <v>162</v>
      </c>
      <c r="H149" s="2" t="s">
        <v>163</v>
      </c>
      <c r="I149" s="2" t="s">
        <v>164</v>
      </c>
      <c r="J149" s="2" t="s">
        <v>53</v>
      </c>
      <c r="K149" s="2" t="s">
        <v>380</v>
      </c>
      <c r="L149" s="2" t="s">
        <v>381</v>
      </c>
      <c r="M149" s="2" t="s">
        <v>166</v>
      </c>
      <c r="N149" s="2" t="s">
        <v>165</v>
      </c>
      <c r="O149" s="2" t="s">
        <v>160</v>
      </c>
      <c r="Q149" s="2" t="s">
        <v>149</v>
      </c>
      <c r="R149" s="2" t="s">
        <v>150</v>
      </c>
      <c r="S149" s="2" t="s">
        <v>255</v>
      </c>
      <c r="T149" s="2" t="s">
        <v>124</v>
      </c>
      <c r="U149" s="2" t="s">
        <v>255</v>
      </c>
      <c r="V149" s="2" t="s">
        <v>62</v>
      </c>
      <c r="W149" s="2" t="s">
        <v>62</v>
      </c>
      <c r="X149" s="2">
        <v>0</v>
      </c>
      <c r="Y149" s="2" t="s">
        <v>63</v>
      </c>
      <c r="Z149" s="2" t="b">
        <v>1</v>
      </c>
      <c r="AA149" s="2" t="b">
        <v>1</v>
      </c>
      <c r="AE149" s="2" t="s">
        <v>346</v>
      </c>
      <c r="AG149" s="2" t="s">
        <v>1539</v>
      </c>
      <c r="AH149" s="2" t="s">
        <v>970</v>
      </c>
      <c r="AI149" s="2" t="s">
        <v>945</v>
      </c>
      <c r="AJ149" s="2" t="s">
        <v>946</v>
      </c>
      <c r="AK149" s="2" t="s">
        <v>956</v>
      </c>
      <c r="AL149" s="2">
        <v>2</v>
      </c>
      <c r="AM149" s="2">
        <v>2500</v>
      </c>
      <c r="AN149" s="2">
        <v>3</v>
      </c>
      <c r="AO149" s="2"/>
      <c r="AP149" s="2"/>
      <c r="AQ149" s="2"/>
    </row>
    <row r="150" spans="1:43" ht="15.75" customHeight="1" x14ac:dyDescent="0.25">
      <c r="A150" s="2" t="s">
        <v>1540</v>
      </c>
      <c r="B150" s="2" t="s">
        <v>1541</v>
      </c>
      <c r="C150" s="2" t="s">
        <v>1542</v>
      </c>
      <c r="D150" s="3">
        <v>45724</v>
      </c>
      <c r="E150" s="4" t="s">
        <v>1421</v>
      </c>
      <c r="F150" s="2" t="s">
        <v>175</v>
      </c>
      <c r="G150" s="2" t="s">
        <v>176</v>
      </c>
      <c r="H150" s="2" t="s">
        <v>163</v>
      </c>
      <c r="I150" s="2" t="s">
        <v>177</v>
      </c>
      <c r="J150" s="2" t="s">
        <v>53</v>
      </c>
      <c r="K150" s="2" t="s">
        <v>594</v>
      </c>
      <c r="L150" s="2" t="s">
        <v>595</v>
      </c>
      <c r="M150" s="2" t="s">
        <v>179</v>
      </c>
      <c r="N150" s="2" t="s">
        <v>178</v>
      </c>
      <c r="O150" s="2" t="s">
        <v>160</v>
      </c>
      <c r="Q150" s="2" t="s">
        <v>149</v>
      </c>
      <c r="R150" s="2" t="s">
        <v>150</v>
      </c>
      <c r="T150" s="2" t="s">
        <v>596</v>
      </c>
      <c r="V150" s="2" t="s">
        <v>597</v>
      </c>
      <c r="W150" s="2" t="s">
        <v>62</v>
      </c>
      <c r="X150" s="2">
        <v>12775142</v>
      </c>
      <c r="Y150" s="2" t="s">
        <v>73</v>
      </c>
      <c r="Z150" s="2" t="b">
        <v>0</v>
      </c>
      <c r="AA150" s="2" t="b">
        <v>0</v>
      </c>
      <c r="AG150" s="2" t="s">
        <v>1108</v>
      </c>
      <c r="AH150" s="5">
        <v>36679</v>
      </c>
      <c r="AI150" s="2" t="s">
        <v>945</v>
      </c>
      <c r="AJ150" s="2" t="s">
        <v>946</v>
      </c>
      <c r="AK150" s="2" t="s">
        <v>956</v>
      </c>
      <c r="AL150" s="2">
        <v>1</v>
      </c>
      <c r="AM150" s="2">
        <v>1250</v>
      </c>
    </row>
    <row r="151" spans="1:43" ht="15.75" customHeight="1" x14ac:dyDescent="0.25">
      <c r="A151" s="2" t="s">
        <v>1543</v>
      </c>
      <c r="B151" s="2" t="s">
        <v>1544</v>
      </c>
      <c r="C151" s="6">
        <v>19743</v>
      </c>
      <c r="D151" s="3">
        <v>45724</v>
      </c>
      <c r="E151" s="4" t="s">
        <v>1421</v>
      </c>
      <c r="F151" s="2" t="s">
        <v>175</v>
      </c>
      <c r="G151" s="2" t="s">
        <v>176</v>
      </c>
      <c r="H151" s="2" t="s">
        <v>163</v>
      </c>
      <c r="I151" s="2" t="s">
        <v>177</v>
      </c>
      <c r="J151" s="2" t="s">
        <v>53</v>
      </c>
      <c r="K151" s="2" t="s">
        <v>928</v>
      </c>
      <c r="L151" s="2" t="s">
        <v>929</v>
      </c>
      <c r="M151" s="2" t="s">
        <v>202</v>
      </c>
      <c r="N151" s="2" t="s">
        <v>201</v>
      </c>
      <c r="O151" s="2" t="s">
        <v>160</v>
      </c>
      <c r="P151" s="2" t="s">
        <v>885</v>
      </c>
      <c r="Q151" s="2" t="s">
        <v>174</v>
      </c>
      <c r="R151" s="2" t="s">
        <v>150</v>
      </c>
      <c r="S151" s="2" t="s">
        <v>214</v>
      </c>
      <c r="T151" s="2" t="s">
        <v>124</v>
      </c>
      <c r="U151" s="2" t="s">
        <v>114</v>
      </c>
      <c r="V151" s="2" t="s">
        <v>930</v>
      </c>
      <c r="W151" s="2" t="s">
        <v>62</v>
      </c>
      <c r="X151" s="2">
        <v>12771023</v>
      </c>
      <c r="Y151" s="2" t="s">
        <v>73</v>
      </c>
      <c r="Z151" s="2" t="b">
        <v>0</v>
      </c>
      <c r="AA151" s="2" t="b">
        <v>0</v>
      </c>
      <c r="AG151" s="6">
        <v>13259</v>
      </c>
      <c r="AH151" s="2" t="s">
        <v>374</v>
      </c>
      <c r="AI151" s="2" t="s">
        <v>945</v>
      </c>
      <c r="AJ151" s="2" t="s">
        <v>946</v>
      </c>
      <c r="AK151" s="2" t="s">
        <v>956</v>
      </c>
      <c r="AL151" s="2">
        <v>1</v>
      </c>
      <c r="AM151" s="2">
        <v>1250</v>
      </c>
    </row>
    <row r="152" spans="1:43" ht="15.75" customHeight="1" x14ac:dyDescent="0.25">
      <c r="A152" s="2" t="s">
        <v>1545</v>
      </c>
      <c r="B152" s="2" t="s">
        <v>1546</v>
      </c>
      <c r="C152" s="2" t="s">
        <v>74</v>
      </c>
      <c r="D152" s="3">
        <v>45726</v>
      </c>
      <c r="E152" s="4" t="s">
        <v>1421</v>
      </c>
      <c r="F152" s="2" t="s">
        <v>170</v>
      </c>
      <c r="G152" s="2" t="s">
        <v>171</v>
      </c>
      <c r="H152" s="2" t="s">
        <v>163</v>
      </c>
      <c r="I152" s="2" t="s">
        <v>164</v>
      </c>
      <c r="J152" s="2" t="s">
        <v>53</v>
      </c>
      <c r="K152" s="2" t="s">
        <v>358</v>
      </c>
      <c r="L152" s="2" t="s">
        <v>359</v>
      </c>
      <c r="M152" s="2" t="s">
        <v>166</v>
      </c>
      <c r="N152" s="2" t="s">
        <v>165</v>
      </c>
      <c r="O152" s="2" t="s">
        <v>160</v>
      </c>
      <c r="Q152" s="2" t="s">
        <v>149</v>
      </c>
      <c r="R152" s="2" t="s">
        <v>150</v>
      </c>
      <c r="T152" s="2" t="s">
        <v>360</v>
      </c>
      <c r="W152" s="2" t="s">
        <v>62</v>
      </c>
      <c r="X152" s="2">
        <v>0</v>
      </c>
      <c r="Y152" s="2" t="s">
        <v>63</v>
      </c>
      <c r="Z152" s="2" t="b">
        <v>0</v>
      </c>
      <c r="AA152" s="2" t="b">
        <v>1</v>
      </c>
      <c r="AG152" s="6">
        <v>41101</v>
      </c>
      <c r="AH152" s="2" t="s">
        <v>1016</v>
      </c>
      <c r="AI152" s="2" t="s">
        <v>945</v>
      </c>
      <c r="AJ152" s="2" t="s">
        <v>946</v>
      </c>
      <c r="AK152" s="2" t="s">
        <v>956</v>
      </c>
      <c r="AL152" s="2">
        <v>1</v>
      </c>
      <c r="AM152" s="2">
        <v>1250</v>
      </c>
      <c r="AN152" s="2">
        <v>1</v>
      </c>
      <c r="AO152" s="2"/>
      <c r="AP152" s="2"/>
      <c r="AQ152" s="2"/>
    </row>
    <row r="153" spans="1:43" ht="15.75" customHeight="1" x14ac:dyDescent="0.25">
      <c r="A153" s="2" t="s">
        <v>1547</v>
      </c>
      <c r="B153" s="2" t="s">
        <v>1548</v>
      </c>
      <c r="C153" s="2" t="s">
        <v>883</v>
      </c>
      <c r="D153" s="3">
        <v>45726</v>
      </c>
      <c r="E153" s="4" t="s">
        <v>1421</v>
      </c>
      <c r="F153" s="2" t="s">
        <v>181</v>
      </c>
      <c r="G153" s="2" t="s">
        <v>182</v>
      </c>
      <c r="H153" s="2" t="s">
        <v>163</v>
      </c>
      <c r="I153" s="2" t="s">
        <v>164</v>
      </c>
      <c r="J153" s="2" t="s">
        <v>53</v>
      </c>
      <c r="K153" s="2" t="s">
        <v>568</v>
      </c>
      <c r="L153" s="2" t="s">
        <v>569</v>
      </c>
      <c r="M153" s="2" t="s">
        <v>183</v>
      </c>
      <c r="N153" s="2" t="s">
        <v>165</v>
      </c>
      <c r="O153" s="2" t="s">
        <v>160</v>
      </c>
      <c r="Q153" s="2" t="s">
        <v>174</v>
      </c>
      <c r="R153" s="2" t="s">
        <v>150</v>
      </c>
      <c r="T153" s="2" t="s">
        <v>113</v>
      </c>
      <c r="W153" s="2" t="s">
        <v>62</v>
      </c>
      <c r="X153" s="2">
        <v>0</v>
      </c>
      <c r="Y153" s="2" t="s">
        <v>63</v>
      </c>
      <c r="Z153" s="2" t="b">
        <v>0</v>
      </c>
      <c r="AA153" s="2" t="b">
        <v>1</v>
      </c>
      <c r="AG153" s="2" t="s">
        <v>1069</v>
      </c>
      <c r="AH153" s="2" t="s">
        <v>368</v>
      </c>
      <c r="AI153" s="2" t="s">
        <v>1254</v>
      </c>
      <c r="AJ153" s="2" t="s">
        <v>1025</v>
      </c>
      <c r="AK153" s="2" t="s">
        <v>971</v>
      </c>
      <c r="AL153" s="2">
        <v>1</v>
      </c>
      <c r="AM153" s="2">
        <v>1250</v>
      </c>
    </row>
    <row r="154" spans="1:43" ht="15.75" customHeight="1" x14ac:dyDescent="0.25">
      <c r="A154" s="2" t="s">
        <v>1549</v>
      </c>
      <c r="B154" s="2" t="s">
        <v>1550</v>
      </c>
      <c r="C154" s="2" t="s">
        <v>1551</v>
      </c>
      <c r="D154" s="3">
        <v>45726</v>
      </c>
      <c r="E154" s="4" t="s">
        <v>1421</v>
      </c>
      <c r="F154" s="2" t="s">
        <v>170</v>
      </c>
      <c r="G154" s="2" t="s">
        <v>171</v>
      </c>
      <c r="H154" s="2" t="s">
        <v>163</v>
      </c>
      <c r="I154" s="2" t="s">
        <v>164</v>
      </c>
      <c r="J154" s="2" t="s">
        <v>53</v>
      </c>
      <c r="K154" s="2" t="s">
        <v>583</v>
      </c>
      <c r="L154" s="2" t="s">
        <v>584</v>
      </c>
      <c r="M154" s="2" t="s">
        <v>172</v>
      </c>
      <c r="N154" s="2" t="s">
        <v>165</v>
      </c>
      <c r="O154" s="2" t="s">
        <v>160</v>
      </c>
      <c r="Q154" s="2" t="s">
        <v>149</v>
      </c>
      <c r="R154" s="2" t="s">
        <v>150</v>
      </c>
      <c r="T154" s="2" t="s">
        <v>299</v>
      </c>
      <c r="W154" s="2" t="s">
        <v>62</v>
      </c>
      <c r="X154" s="2">
        <v>0</v>
      </c>
      <c r="Y154" s="2" t="s">
        <v>63</v>
      </c>
      <c r="Z154" s="2" t="b">
        <v>0</v>
      </c>
      <c r="AA154" s="2" t="b">
        <v>1</v>
      </c>
      <c r="AG154" s="2" t="s">
        <v>1552</v>
      </c>
      <c r="AH154" s="5">
        <v>36684</v>
      </c>
      <c r="AI154" s="2" t="s">
        <v>945</v>
      </c>
      <c r="AJ154" s="2" t="s">
        <v>946</v>
      </c>
      <c r="AK154" s="2" t="s">
        <v>960</v>
      </c>
      <c r="AL154" s="2">
        <v>1</v>
      </c>
      <c r="AM154" s="2">
        <v>1250</v>
      </c>
      <c r="AN154" s="2">
        <v>1</v>
      </c>
      <c r="AO154" s="2"/>
      <c r="AP154" s="2"/>
      <c r="AQ154" s="2"/>
    </row>
    <row r="155" spans="1:43" ht="15.75" customHeight="1" x14ac:dyDescent="0.25">
      <c r="A155" s="2" t="s">
        <v>1553</v>
      </c>
      <c r="B155" s="2" t="s">
        <v>1548</v>
      </c>
      <c r="C155" s="2" t="s">
        <v>883</v>
      </c>
      <c r="D155" s="3">
        <v>45726</v>
      </c>
      <c r="E155" s="4" t="s">
        <v>1421</v>
      </c>
      <c r="F155" s="2" t="s">
        <v>181</v>
      </c>
      <c r="G155" s="2" t="s">
        <v>182</v>
      </c>
      <c r="H155" s="2" t="s">
        <v>163</v>
      </c>
      <c r="I155" s="2" t="s">
        <v>164</v>
      </c>
      <c r="J155" s="2" t="s">
        <v>53</v>
      </c>
      <c r="K155" s="2" t="s">
        <v>568</v>
      </c>
      <c r="L155" s="2" t="s">
        <v>569</v>
      </c>
      <c r="M155" s="2" t="s">
        <v>183</v>
      </c>
      <c r="N155" s="2" t="s">
        <v>165</v>
      </c>
      <c r="O155" s="2" t="s">
        <v>160</v>
      </c>
      <c r="Q155" s="2" t="s">
        <v>174</v>
      </c>
      <c r="R155" s="2" t="s">
        <v>150</v>
      </c>
      <c r="T155" s="2" t="s">
        <v>113</v>
      </c>
      <c r="W155" s="2" t="s">
        <v>62</v>
      </c>
      <c r="X155" s="2">
        <v>0</v>
      </c>
      <c r="Y155" s="2" t="s">
        <v>63</v>
      </c>
      <c r="Z155" s="2" t="b">
        <v>0</v>
      </c>
      <c r="AA155" s="2" t="b">
        <v>1</v>
      </c>
      <c r="AG155" s="2" t="s">
        <v>1156</v>
      </c>
      <c r="AH155" s="5">
        <v>36608</v>
      </c>
      <c r="AI155" s="2" t="s">
        <v>945</v>
      </c>
      <c r="AJ155" s="2" t="s">
        <v>946</v>
      </c>
      <c r="AK155" s="2" t="s">
        <v>974</v>
      </c>
      <c r="AL155" s="2">
        <v>1</v>
      </c>
      <c r="AM155" s="2">
        <v>1250</v>
      </c>
    </row>
    <row r="156" spans="1:43" ht="15.75" customHeight="1" x14ac:dyDescent="0.25">
      <c r="A156" s="2" t="s">
        <v>1554</v>
      </c>
      <c r="B156" s="2" t="s">
        <v>1548</v>
      </c>
      <c r="C156" s="2" t="s">
        <v>883</v>
      </c>
      <c r="D156" s="3">
        <v>45726</v>
      </c>
      <c r="E156" s="4" t="s">
        <v>1421</v>
      </c>
      <c r="F156" s="2" t="s">
        <v>181</v>
      </c>
      <c r="G156" s="2" t="s">
        <v>182</v>
      </c>
      <c r="H156" s="2" t="s">
        <v>163</v>
      </c>
      <c r="I156" s="2" t="s">
        <v>164</v>
      </c>
      <c r="J156" s="2" t="s">
        <v>53</v>
      </c>
      <c r="K156" s="2" t="s">
        <v>568</v>
      </c>
      <c r="L156" s="2" t="s">
        <v>569</v>
      </c>
      <c r="M156" s="2" t="s">
        <v>183</v>
      </c>
      <c r="N156" s="2" t="s">
        <v>165</v>
      </c>
      <c r="O156" s="2" t="s">
        <v>160</v>
      </c>
      <c r="Q156" s="2" t="s">
        <v>174</v>
      </c>
      <c r="R156" s="2" t="s">
        <v>150</v>
      </c>
      <c r="T156" s="2" t="s">
        <v>113</v>
      </c>
      <c r="W156" s="2" t="s">
        <v>62</v>
      </c>
      <c r="X156" s="2">
        <v>0</v>
      </c>
      <c r="Y156" s="2" t="s">
        <v>63</v>
      </c>
      <c r="Z156" s="2" t="b">
        <v>0</v>
      </c>
      <c r="AA156" s="2" t="b">
        <v>1</v>
      </c>
      <c r="AG156" s="2" t="s">
        <v>1555</v>
      </c>
      <c r="AH156" s="5">
        <v>36595</v>
      </c>
      <c r="AI156" s="2" t="s">
        <v>945</v>
      </c>
      <c r="AJ156" s="2" t="s">
        <v>946</v>
      </c>
      <c r="AK156" s="2" t="s">
        <v>955</v>
      </c>
      <c r="AL156" s="2">
        <v>1</v>
      </c>
      <c r="AM156" s="2">
        <v>1250</v>
      </c>
    </row>
    <row r="157" spans="1:43" ht="15.75" customHeight="1" x14ac:dyDescent="0.25">
      <c r="A157" s="2" t="s">
        <v>1556</v>
      </c>
      <c r="B157" s="2" t="s">
        <v>1548</v>
      </c>
      <c r="C157" s="2" t="s">
        <v>883</v>
      </c>
      <c r="D157" s="3">
        <v>45726</v>
      </c>
      <c r="E157" s="4" t="s">
        <v>1421</v>
      </c>
      <c r="F157" s="2" t="s">
        <v>181</v>
      </c>
      <c r="G157" s="2" t="s">
        <v>182</v>
      </c>
      <c r="H157" s="2" t="s">
        <v>163</v>
      </c>
      <c r="I157" s="2" t="s">
        <v>164</v>
      </c>
      <c r="J157" s="2" t="s">
        <v>53</v>
      </c>
      <c r="K157" s="2" t="s">
        <v>568</v>
      </c>
      <c r="L157" s="2" t="s">
        <v>569</v>
      </c>
      <c r="M157" s="2" t="s">
        <v>183</v>
      </c>
      <c r="N157" s="2" t="s">
        <v>165</v>
      </c>
      <c r="O157" s="2" t="s">
        <v>160</v>
      </c>
      <c r="Q157" s="2" t="s">
        <v>174</v>
      </c>
      <c r="R157" s="2" t="s">
        <v>150</v>
      </c>
      <c r="T157" s="2" t="s">
        <v>113</v>
      </c>
      <c r="W157" s="2" t="s">
        <v>62</v>
      </c>
      <c r="X157" s="2">
        <v>0</v>
      </c>
      <c r="Y157" s="2" t="s">
        <v>63</v>
      </c>
      <c r="Z157" s="2" t="b">
        <v>0</v>
      </c>
      <c r="AA157" s="2" t="b">
        <v>1</v>
      </c>
      <c r="AG157" s="2" t="s">
        <v>1557</v>
      </c>
      <c r="AH157" s="2" t="s">
        <v>373</v>
      </c>
      <c r="AI157" s="2" t="s">
        <v>945</v>
      </c>
      <c r="AJ157" s="2" t="s">
        <v>946</v>
      </c>
      <c r="AK157" s="2" t="s">
        <v>973</v>
      </c>
      <c r="AL157" s="2">
        <v>1</v>
      </c>
      <c r="AM157" s="2">
        <v>1250</v>
      </c>
    </row>
    <row r="158" spans="1:43" ht="15.75" customHeight="1" x14ac:dyDescent="0.25">
      <c r="A158" s="2" t="s">
        <v>1558</v>
      </c>
      <c r="B158" s="2" t="s">
        <v>1548</v>
      </c>
      <c r="C158" s="2" t="s">
        <v>883</v>
      </c>
      <c r="D158" s="3">
        <v>45726</v>
      </c>
      <c r="E158" s="4" t="s">
        <v>1421</v>
      </c>
      <c r="F158" s="2" t="s">
        <v>181</v>
      </c>
      <c r="G158" s="2" t="s">
        <v>182</v>
      </c>
      <c r="H158" s="2" t="s">
        <v>163</v>
      </c>
      <c r="I158" s="2" t="s">
        <v>164</v>
      </c>
      <c r="J158" s="2" t="s">
        <v>53</v>
      </c>
      <c r="K158" s="2" t="s">
        <v>568</v>
      </c>
      <c r="L158" s="2" t="s">
        <v>569</v>
      </c>
      <c r="M158" s="2" t="s">
        <v>183</v>
      </c>
      <c r="N158" s="2" t="s">
        <v>165</v>
      </c>
      <c r="O158" s="2" t="s">
        <v>160</v>
      </c>
      <c r="Q158" s="2" t="s">
        <v>174</v>
      </c>
      <c r="R158" s="2" t="s">
        <v>150</v>
      </c>
      <c r="T158" s="2" t="s">
        <v>113</v>
      </c>
      <c r="W158" s="2" t="s">
        <v>62</v>
      </c>
      <c r="X158" s="2">
        <v>0</v>
      </c>
      <c r="Y158" s="2" t="s">
        <v>63</v>
      </c>
      <c r="Z158" s="2" t="b">
        <v>0</v>
      </c>
      <c r="AA158" s="2" t="b">
        <v>1</v>
      </c>
      <c r="AG158" s="2" t="s">
        <v>841</v>
      </c>
      <c r="AH158" s="2" t="s">
        <v>233</v>
      </c>
      <c r="AI158" s="2" t="s">
        <v>945</v>
      </c>
      <c r="AJ158" s="2" t="s">
        <v>946</v>
      </c>
      <c r="AK158" s="2" t="s">
        <v>954</v>
      </c>
      <c r="AL158" s="2">
        <v>1</v>
      </c>
      <c r="AM158" s="2">
        <v>1250</v>
      </c>
    </row>
    <row r="159" spans="1:43" ht="15.75" customHeight="1" x14ac:dyDescent="0.25">
      <c r="A159" s="2" t="s">
        <v>1559</v>
      </c>
      <c r="B159" s="2" t="s">
        <v>1560</v>
      </c>
      <c r="C159" s="2" t="s">
        <v>1561</v>
      </c>
      <c r="D159" s="3">
        <v>45726</v>
      </c>
      <c r="E159" s="4" t="s">
        <v>1421</v>
      </c>
      <c r="F159" s="2" t="s">
        <v>161</v>
      </c>
      <c r="G159" s="2" t="s">
        <v>162</v>
      </c>
      <c r="H159" s="2" t="s">
        <v>163</v>
      </c>
      <c r="I159" s="2" t="s">
        <v>164</v>
      </c>
      <c r="J159" s="2" t="s">
        <v>53</v>
      </c>
      <c r="K159" s="2" t="s">
        <v>836</v>
      </c>
      <c r="L159" s="2" t="s">
        <v>837</v>
      </c>
      <c r="M159" s="2" t="s">
        <v>166</v>
      </c>
      <c r="N159" s="2" t="s">
        <v>165</v>
      </c>
      <c r="O159" s="2" t="s">
        <v>160</v>
      </c>
      <c r="Q159" s="2" t="s">
        <v>322</v>
      </c>
      <c r="R159" s="2" t="s">
        <v>298</v>
      </c>
      <c r="T159" s="2" t="s">
        <v>113</v>
      </c>
      <c r="V159" s="2" t="s">
        <v>838</v>
      </c>
      <c r="W159" s="2" t="s">
        <v>1562</v>
      </c>
      <c r="X159" s="2">
        <v>1</v>
      </c>
      <c r="Y159" s="2" t="s">
        <v>63</v>
      </c>
      <c r="Z159" s="2" t="b">
        <v>0</v>
      </c>
      <c r="AA159" s="2" t="b">
        <v>1</v>
      </c>
      <c r="AE159" s="2" t="s">
        <v>346</v>
      </c>
      <c r="AG159" s="2" t="s">
        <v>452</v>
      </c>
      <c r="AH159" s="2" t="s">
        <v>1563</v>
      </c>
      <c r="AI159" s="2" t="s">
        <v>945</v>
      </c>
      <c r="AJ159" s="2" t="s">
        <v>946</v>
      </c>
      <c r="AK159" s="2" t="s">
        <v>956</v>
      </c>
      <c r="AL159" s="2">
        <v>2</v>
      </c>
      <c r="AM159" s="2">
        <v>2500</v>
      </c>
      <c r="AN159" s="2">
        <v>1</v>
      </c>
      <c r="AO159" s="2"/>
      <c r="AP159" s="2"/>
      <c r="AQ159" s="2"/>
    </row>
    <row r="160" spans="1:43" ht="15.75" customHeight="1" x14ac:dyDescent="0.25">
      <c r="A160" s="2" t="s">
        <v>1564</v>
      </c>
      <c r="B160" s="2" t="s">
        <v>1565</v>
      </c>
      <c r="C160" s="2" t="s">
        <v>1566</v>
      </c>
      <c r="D160" s="3">
        <v>45726</v>
      </c>
      <c r="E160" s="4" t="s">
        <v>1421</v>
      </c>
      <c r="F160" s="2" t="s">
        <v>161</v>
      </c>
      <c r="G160" s="2" t="s">
        <v>162</v>
      </c>
      <c r="H160" s="2" t="s">
        <v>163</v>
      </c>
      <c r="I160" s="2" t="s">
        <v>164</v>
      </c>
      <c r="J160" s="2" t="s">
        <v>53</v>
      </c>
      <c r="K160" s="2" t="s">
        <v>672</v>
      </c>
      <c r="L160" s="2" t="s">
        <v>673</v>
      </c>
      <c r="M160" s="2" t="s">
        <v>166</v>
      </c>
      <c r="N160" s="2" t="s">
        <v>165</v>
      </c>
      <c r="O160" s="2" t="s">
        <v>160</v>
      </c>
      <c r="Q160" s="2" t="s">
        <v>149</v>
      </c>
      <c r="R160" s="2" t="s">
        <v>150</v>
      </c>
      <c r="T160" s="2" t="s">
        <v>124</v>
      </c>
      <c r="U160" s="2" t="s">
        <v>255</v>
      </c>
      <c r="W160" s="2" t="s">
        <v>926</v>
      </c>
      <c r="X160" s="2">
        <v>12779446</v>
      </c>
      <c r="Y160" s="2" t="s">
        <v>73</v>
      </c>
      <c r="Z160" s="2" t="b">
        <v>1</v>
      </c>
      <c r="AA160" s="2" t="b">
        <v>1</v>
      </c>
      <c r="AE160" s="2" t="s">
        <v>346</v>
      </c>
      <c r="AG160" s="2" t="s">
        <v>919</v>
      </c>
      <c r="AH160" s="5">
        <v>36713</v>
      </c>
      <c r="AI160" s="2" t="s">
        <v>945</v>
      </c>
      <c r="AJ160" s="2" t="s">
        <v>946</v>
      </c>
      <c r="AK160" s="2" t="s">
        <v>956</v>
      </c>
      <c r="AL160" s="2">
        <v>2</v>
      </c>
      <c r="AM160" s="2">
        <v>2500</v>
      </c>
      <c r="AN160" s="2">
        <v>3</v>
      </c>
      <c r="AO160" s="2"/>
      <c r="AP160" s="2"/>
      <c r="AQ160" s="2"/>
    </row>
    <row r="161" spans="1:43" ht="15.75" customHeight="1" x14ac:dyDescent="0.25">
      <c r="A161" s="2" t="s">
        <v>1567</v>
      </c>
      <c r="B161" s="2" t="s">
        <v>1568</v>
      </c>
      <c r="C161" s="6">
        <v>13956</v>
      </c>
      <c r="D161" s="3">
        <v>45726</v>
      </c>
      <c r="E161" s="4" t="s">
        <v>1421</v>
      </c>
      <c r="F161" s="2" t="s">
        <v>220</v>
      </c>
      <c r="G161" s="2" t="s">
        <v>221</v>
      </c>
      <c r="H161" s="2" t="s">
        <v>163</v>
      </c>
      <c r="I161" s="2" t="s">
        <v>164</v>
      </c>
      <c r="J161" s="2" t="s">
        <v>53</v>
      </c>
      <c r="K161" s="2" t="s">
        <v>1569</v>
      </c>
      <c r="L161" s="2" t="s">
        <v>1570</v>
      </c>
      <c r="M161" s="2" t="s">
        <v>277</v>
      </c>
      <c r="N161" s="2" t="s">
        <v>165</v>
      </c>
      <c r="O161" s="2" t="s">
        <v>160</v>
      </c>
      <c r="P161" s="2" t="s">
        <v>1571</v>
      </c>
      <c r="Q161" s="2" t="s">
        <v>174</v>
      </c>
      <c r="R161" s="2" t="s">
        <v>150</v>
      </c>
      <c r="S161" s="2" t="s">
        <v>214</v>
      </c>
      <c r="T161" s="2" t="s">
        <v>124</v>
      </c>
      <c r="U161" s="2" t="s">
        <v>114</v>
      </c>
      <c r="V161" s="2" t="s">
        <v>1572</v>
      </c>
      <c r="W161" s="2" t="s">
        <v>1573</v>
      </c>
      <c r="X161" s="2">
        <v>71</v>
      </c>
      <c r="Y161" s="2" t="s">
        <v>63</v>
      </c>
      <c r="Z161" s="2" t="b">
        <v>0</v>
      </c>
      <c r="AA161" s="2" t="b">
        <v>1</v>
      </c>
      <c r="AE161" s="2" t="s">
        <v>1574</v>
      </c>
      <c r="AG161" s="6">
        <v>12161</v>
      </c>
      <c r="AH161" s="2" t="s">
        <v>219</v>
      </c>
      <c r="AI161" s="2" t="s">
        <v>945</v>
      </c>
      <c r="AJ161" s="2" t="s">
        <v>946</v>
      </c>
      <c r="AK161" s="2" t="s">
        <v>956</v>
      </c>
      <c r="AL161" s="2">
        <v>1</v>
      </c>
      <c r="AM161" s="2">
        <v>1250</v>
      </c>
      <c r="AN161" s="2">
        <v>1</v>
      </c>
      <c r="AO161" s="2"/>
      <c r="AP161" s="2"/>
      <c r="AQ161" s="2"/>
    </row>
    <row r="162" spans="1:43" ht="15.75" customHeight="1" x14ac:dyDescent="0.25">
      <c r="A162" s="2" t="s">
        <v>1575</v>
      </c>
      <c r="B162" s="2" t="s">
        <v>1576</v>
      </c>
      <c r="C162" s="2" t="s">
        <v>1074</v>
      </c>
      <c r="D162" s="3">
        <v>45726</v>
      </c>
      <c r="E162" s="4" t="s">
        <v>1421</v>
      </c>
      <c r="F162" s="2" t="s">
        <v>369</v>
      </c>
      <c r="G162" s="2" t="s">
        <v>370</v>
      </c>
      <c r="H162" s="2" t="s">
        <v>106</v>
      </c>
      <c r="I162" s="2" t="s">
        <v>144</v>
      </c>
      <c r="J162" s="2" t="s">
        <v>53</v>
      </c>
      <c r="K162" s="2" t="s">
        <v>848</v>
      </c>
      <c r="L162" s="2" t="s">
        <v>849</v>
      </c>
      <c r="M162" s="2" t="s">
        <v>371</v>
      </c>
      <c r="N162" s="2" t="s">
        <v>147</v>
      </c>
      <c r="O162" s="2" t="s">
        <v>87</v>
      </c>
      <c r="P162" s="2" t="s">
        <v>717</v>
      </c>
      <c r="Q162" s="2" t="s">
        <v>59</v>
      </c>
      <c r="R162" s="2" t="s">
        <v>60</v>
      </c>
      <c r="S162" s="2" t="s">
        <v>59</v>
      </c>
      <c r="T162" s="2" t="s">
        <v>124</v>
      </c>
      <c r="U162" s="2" t="s">
        <v>249</v>
      </c>
      <c r="V162" s="2" t="s">
        <v>850</v>
      </c>
      <c r="W162" s="2" t="s">
        <v>1577</v>
      </c>
      <c r="X162" s="2">
        <v>80</v>
      </c>
      <c r="Y162" s="2" t="s">
        <v>63</v>
      </c>
      <c r="Z162" s="2" t="b">
        <v>0</v>
      </c>
      <c r="AA162" s="2" t="b">
        <v>0</v>
      </c>
      <c r="AG162" s="2" t="s">
        <v>1061</v>
      </c>
      <c r="AH162" s="5">
        <v>36555</v>
      </c>
      <c r="AI162" s="2" t="s">
        <v>945</v>
      </c>
      <c r="AJ162" s="2" t="s">
        <v>946</v>
      </c>
      <c r="AK162" s="2" t="s">
        <v>955</v>
      </c>
      <c r="AL162" s="2">
        <v>1</v>
      </c>
      <c r="AM162" s="2">
        <v>1250</v>
      </c>
    </row>
    <row r="163" spans="1:43" ht="15.75" customHeight="1" x14ac:dyDescent="0.25">
      <c r="A163" s="2" t="s">
        <v>1578</v>
      </c>
      <c r="B163" s="2" t="s">
        <v>1576</v>
      </c>
      <c r="C163" s="2" t="s">
        <v>1074</v>
      </c>
      <c r="D163" s="3">
        <v>45726</v>
      </c>
      <c r="E163" s="4" t="s">
        <v>1421</v>
      </c>
      <c r="F163" s="2" t="s">
        <v>369</v>
      </c>
      <c r="G163" s="2" t="s">
        <v>370</v>
      </c>
      <c r="H163" s="2" t="s">
        <v>106</v>
      </c>
      <c r="I163" s="2" t="s">
        <v>144</v>
      </c>
      <c r="J163" s="2" t="s">
        <v>53</v>
      </c>
      <c r="K163" s="2" t="s">
        <v>848</v>
      </c>
      <c r="L163" s="2" t="s">
        <v>849</v>
      </c>
      <c r="M163" s="2" t="s">
        <v>371</v>
      </c>
      <c r="N163" s="2" t="s">
        <v>147</v>
      </c>
      <c r="O163" s="2" t="s">
        <v>87</v>
      </c>
      <c r="P163" s="2" t="s">
        <v>717</v>
      </c>
      <c r="Q163" s="2" t="s">
        <v>59</v>
      </c>
      <c r="R163" s="2" t="s">
        <v>60</v>
      </c>
      <c r="S163" s="2" t="s">
        <v>59</v>
      </c>
      <c r="T163" s="2" t="s">
        <v>124</v>
      </c>
      <c r="U163" s="2" t="s">
        <v>249</v>
      </c>
      <c r="V163" s="2" t="s">
        <v>850</v>
      </c>
      <c r="W163" s="2" t="s">
        <v>1577</v>
      </c>
      <c r="X163" s="2">
        <v>80</v>
      </c>
      <c r="Y163" s="2" t="s">
        <v>63</v>
      </c>
      <c r="Z163" s="2" t="b">
        <v>0</v>
      </c>
      <c r="AA163" s="2" t="b">
        <v>0</v>
      </c>
      <c r="AG163" s="2" t="s">
        <v>1061</v>
      </c>
      <c r="AH163" s="5">
        <v>36555</v>
      </c>
      <c r="AI163" s="2" t="s">
        <v>945</v>
      </c>
      <c r="AJ163" s="2" t="s">
        <v>946</v>
      </c>
      <c r="AK163" s="2" t="s">
        <v>955</v>
      </c>
      <c r="AL163" s="2">
        <v>1</v>
      </c>
      <c r="AM163" s="2">
        <v>1250</v>
      </c>
    </row>
    <row r="164" spans="1:43" ht="15.75" customHeight="1" x14ac:dyDescent="0.25">
      <c r="A164" s="2" t="s">
        <v>1579</v>
      </c>
      <c r="B164" s="2" t="s">
        <v>1580</v>
      </c>
      <c r="C164" s="6">
        <v>46034</v>
      </c>
      <c r="D164" s="3">
        <v>45726</v>
      </c>
      <c r="E164" s="4" t="s">
        <v>1421</v>
      </c>
      <c r="F164" s="2" t="s">
        <v>175</v>
      </c>
      <c r="G164" s="2" t="s">
        <v>176</v>
      </c>
      <c r="H164" s="2" t="s">
        <v>163</v>
      </c>
      <c r="I164" s="2" t="s">
        <v>177</v>
      </c>
      <c r="J164" s="2" t="s">
        <v>53</v>
      </c>
      <c r="K164" s="2" t="s">
        <v>513</v>
      </c>
      <c r="L164" s="2" t="s">
        <v>514</v>
      </c>
      <c r="M164" s="2" t="s">
        <v>201</v>
      </c>
      <c r="N164" s="2" t="s">
        <v>201</v>
      </c>
      <c r="O164" s="2" t="s">
        <v>160</v>
      </c>
      <c r="Q164" s="2" t="s">
        <v>149</v>
      </c>
      <c r="R164" s="2" t="s">
        <v>150</v>
      </c>
      <c r="T164" s="2" t="s">
        <v>393</v>
      </c>
      <c r="U164" s="2" t="s">
        <v>240</v>
      </c>
      <c r="W164" s="2" t="s">
        <v>62</v>
      </c>
      <c r="X164" s="2">
        <v>0</v>
      </c>
      <c r="Y164" s="2" t="s">
        <v>63</v>
      </c>
      <c r="Z164" s="2" t="b">
        <v>0</v>
      </c>
      <c r="AA164" s="2" t="b">
        <v>0</v>
      </c>
      <c r="AG164" s="6">
        <v>42075</v>
      </c>
      <c r="AH164" s="2" t="s">
        <v>169</v>
      </c>
      <c r="AI164" s="2" t="s">
        <v>945</v>
      </c>
      <c r="AJ164" s="2" t="s">
        <v>946</v>
      </c>
      <c r="AK164" s="2" t="s">
        <v>956</v>
      </c>
      <c r="AL164" s="2">
        <v>1</v>
      </c>
      <c r="AM164" s="2">
        <v>1250</v>
      </c>
      <c r="AN164" s="2">
        <v>1</v>
      </c>
      <c r="AO164" s="2"/>
      <c r="AP164" s="2"/>
      <c r="AQ164" s="2"/>
    </row>
    <row r="165" spans="1:43" ht="15.75" customHeight="1" x14ac:dyDescent="0.25">
      <c r="A165" s="2" t="s">
        <v>1581</v>
      </c>
      <c r="B165" s="2" t="s">
        <v>1582</v>
      </c>
      <c r="C165" s="6">
        <v>46124</v>
      </c>
      <c r="D165" s="3">
        <v>45726</v>
      </c>
      <c r="E165" s="4" t="s">
        <v>1421</v>
      </c>
      <c r="F165" s="2" t="s">
        <v>175</v>
      </c>
      <c r="G165" s="2" t="s">
        <v>176</v>
      </c>
      <c r="H165" s="2" t="s">
        <v>163</v>
      </c>
      <c r="I165" s="2" t="s">
        <v>177</v>
      </c>
      <c r="J165" s="2" t="s">
        <v>53</v>
      </c>
      <c r="K165" s="2" t="s">
        <v>515</v>
      </c>
      <c r="L165" s="2" t="s">
        <v>516</v>
      </c>
      <c r="M165" s="2" t="s">
        <v>201</v>
      </c>
      <c r="N165" s="2" t="s">
        <v>201</v>
      </c>
      <c r="O165" s="2" t="s">
        <v>160</v>
      </c>
      <c r="Q165" s="2" t="s">
        <v>149</v>
      </c>
      <c r="R165" s="2" t="s">
        <v>150</v>
      </c>
      <c r="T165" s="2" t="s">
        <v>393</v>
      </c>
      <c r="U165" s="2" t="s">
        <v>394</v>
      </c>
      <c r="W165" s="2" t="s">
        <v>62</v>
      </c>
      <c r="X165" s="2">
        <v>0</v>
      </c>
      <c r="Y165" s="2" t="s">
        <v>63</v>
      </c>
      <c r="Z165" s="2" t="b">
        <v>0</v>
      </c>
      <c r="AA165" s="2" t="b">
        <v>0</v>
      </c>
      <c r="AG165" s="6">
        <v>12186</v>
      </c>
      <c r="AH165" s="5">
        <v>36532</v>
      </c>
      <c r="AI165" s="2" t="s">
        <v>945</v>
      </c>
      <c r="AJ165" s="2" t="s">
        <v>946</v>
      </c>
      <c r="AK165" s="2" t="s">
        <v>956</v>
      </c>
      <c r="AL165" s="2">
        <v>1</v>
      </c>
      <c r="AM165" s="2">
        <v>1250</v>
      </c>
      <c r="AN165" s="2">
        <v>1</v>
      </c>
      <c r="AO165" s="2"/>
      <c r="AP165" s="2"/>
      <c r="AQ165" s="2"/>
    </row>
    <row r="166" spans="1:43" ht="15.75" customHeight="1" x14ac:dyDescent="0.25">
      <c r="A166" s="2" t="s">
        <v>1583</v>
      </c>
      <c r="B166" s="2" t="s">
        <v>1584</v>
      </c>
      <c r="C166" s="2" t="s">
        <v>1585</v>
      </c>
      <c r="D166" s="3">
        <v>45727</v>
      </c>
      <c r="E166" s="4" t="s">
        <v>1421</v>
      </c>
      <c r="F166" s="2" t="s">
        <v>142</v>
      </c>
      <c r="G166" s="2" t="s">
        <v>143</v>
      </c>
      <c r="H166" s="2" t="s">
        <v>106</v>
      </c>
      <c r="I166" s="2" t="s">
        <v>144</v>
      </c>
      <c r="J166" s="2" t="s">
        <v>53</v>
      </c>
      <c r="K166" s="2" t="s">
        <v>748</v>
      </c>
      <c r="L166" s="2" t="s">
        <v>749</v>
      </c>
      <c r="M166" s="2" t="s">
        <v>216</v>
      </c>
      <c r="N166" s="2" t="s">
        <v>147</v>
      </c>
      <c r="O166" s="2" t="s">
        <v>87</v>
      </c>
      <c r="Q166" s="2" t="s">
        <v>112</v>
      </c>
      <c r="R166" s="2" t="s">
        <v>60</v>
      </c>
      <c r="T166" s="2" t="s">
        <v>427</v>
      </c>
      <c r="V166" s="2" t="s">
        <v>750</v>
      </c>
      <c r="W166" s="2" t="s">
        <v>1586</v>
      </c>
      <c r="X166" s="2">
        <v>9837</v>
      </c>
      <c r="Y166" s="2" t="s">
        <v>73</v>
      </c>
      <c r="Z166" s="2" t="b">
        <v>0</v>
      </c>
      <c r="AA166" s="2" t="b">
        <v>0</v>
      </c>
      <c r="AG166" s="2" t="s">
        <v>862</v>
      </c>
      <c r="AH166" s="5">
        <v>36644</v>
      </c>
      <c r="AI166" s="2" t="s">
        <v>1254</v>
      </c>
      <c r="AJ166" s="2" t="s">
        <v>1025</v>
      </c>
      <c r="AK166" s="2" t="s">
        <v>959</v>
      </c>
      <c r="AM166" s="2">
        <v>0</v>
      </c>
      <c r="AN166" s="2">
        <v>1</v>
      </c>
      <c r="AO166" s="2"/>
      <c r="AP166" s="2"/>
      <c r="AQ166" s="2"/>
    </row>
    <row r="167" spans="1:43" ht="15.75" customHeight="1" x14ac:dyDescent="0.25">
      <c r="A167" s="2" t="s">
        <v>1587</v>
      </c>
      <c r="B167" s="2" t="s">
        <v>1584</v>
      </c>
      <c r="C167" s="2" t="s">
        <v>1585</v>
      </c>
      <c r="D167" s="3">
        <v>45727</v>
      </c>
      <c r="E167" s="4" t="s">
        <v>1421</v>
      </c>
      <c r="F167" s="2" t="s">
        <v>142</v>
      </c>
      <c r="G167" s="2" t="s">
        <v>143</v>
      </c>
      <c r="H167" s="2" t="s">
        <v>106</v>
      </c>
      <c r="I167" s="2" t="s">
        <v>144</v>
      </c>
      <c r="J167" s="2" t="s">
        <v>53</v>
      </c>
      <c r="K167" s="2" t="s">
        <v>748</v>
      </c>
      <c r="L167" s="2" t="s">
        <v>749</v>
      </c>
      <c r="M167" s="2" t="s">
        <v>216</v>
      </c>
      <c r="N167" s="2" t="s">
        <v>147</v>
      </c>
      <c r="O167" s="2" t="s">
        <v>87</v>
      </c>
      <c r="Q167" s="2" t="s">
        <v>112</v>
      </c>
      <c r="R167" s="2" t="s">
        <v>60</v>
      </c>
      <c r="T167" s="2" t="s">
        <v>427</v>
      </c>
      <c r="V167" s="2" t="s">
        <v>750</v>
      </c>
      <c r="W167" s="2" t="s">
        <v>1586</v>
      </c>
      <c r="X167" s="2">
        <v>9837</v>
      </c>
      <c r="Y167" s="2" t="s">
        <v>73</v>
      </c>
      <c r="Z167" s="2" t="b">
        <v>0</v>
      </c>
      <c r="AA167" s="2" t="b">
        <v>0</v>
      </c>
      <c r="AG167" s="2" t="s">
        <v>1065</v>
      </c>
      <c r="AH167" s="2" t="s">
        <v>493</v>
      </c>
      <c r="AI167" s="2" t="s">
        <v>1254</v>
      </c>
      <c r="AJ167" s="2" t="s">
        <v>1025</v>
      </c>
      <c r="AK167" s="2" t="s">
        <v>959</v>
      </c>
      <c r="AL167" s="2">
        <v>1</v>
      </c>
      <c r="AM167" s="2">
        <v>1250</v>
      </c>
    </row>
    <row r="168" spans="1:43" ht="15.75" customHeight="1" x14ac:dyDescent="0.25">
      <c r="A168" s="2" t="s">
        <v>1588</v>
      </c>
      <c r="B168" s="2" t="s">
        <v>1589</v>
      </c>
      <c r="C168" s="2" t="s">
        <v>1590</v>
      </c>
      <c r="D168" s="3">
        <v>45727</v>
      </c>
      <c r="E168" s="4" t="s">
        <v>1421</v>
      </c>
      <c r="F168" s="2" t="s">
        <v>161</v>
      </c>
      <c r="G168" s="2" t="s">
        <v>162</v>
      </c>
      <c r="H168" s="2" t="s">
        <v>163</v>
      </c>
      <c r="I168" s="2" t="s">
        <v>164</v>
      </c>
      <c r="J168" s="2" t="s">
        <v>53</v>
      </c>
      <c r="K168" s="2" t="s">
        <v>701</v>
      </c>
      <c r="L168" s="2" t="s">
        <v>702</v>
      </c>
      <c r="M168" s="2" t="s">
        <v>166</v>
      </c>
      <c r="N168" s="2" t="s">
        <v>165</v>
      </c>
      <c r="O168" s="2" t="s">
        <v>160</v>
      </c>
      <c r="Q168" s="2" t="s">
        <v>149</v>
      </c>
      <c r="R168" s="2" t="s">
        <v>150</v>
      </c>
      <c r="T168" s="2" t="s">
        <v>647</v>
      </c>
      <c r="V168" s="2" t="s">
        <v>703</v>
      </c>
      <c r="W168" s="2" t="s">
        <v>1591</v>
      </c>
      <c r="X168" s="2">
        <v>5</v>
      </c>
      <c r="Y168" s="2" t="s">
        <v>63</v>
      </c>
      <c r="Z168" s="2" t="b">
        <v>1</v>
      </c>
      <c r="AA168" s="2" t="b">
        <v>1</v>
      </c>
      <c r="AE168" s="2" t="s">
        <v>346</v>
      </c>
      <c r="AG168" s="2" t="s">
        <v>676</v>
      </c>
      <c r="AH168" s="2" t="s">
        <v>655</v>
      </c>
      <c r="AI168" s="2" t="s">
        <v>963</v>
      </c>
      <c r="AJ168" s="2" t="s">
        <v>964</v>
      </c>
      <c r="AK168" s="2" t="s">
        <v>965</v>
      </c>
      <c r="AL168" s="2">
        <v>2</v>
      </c>
      <c r="AM168" s="2">
        <v>3600</v>
      </c>
      <c r="AN168" s="2">
        <v>3</v>
      </c>
      <c r="AO168" s="2"/>
      <c r="AP168" s="2"/>
      <c r="AQ168" s="2"/>
    </row>
    <row r="169" spans="1:43" ht="15.75" customHeight="1" x14ac:dyDescent="0.25">
      <c r="A169" s="2" t="s">
        <v>1592</v>
      </c>
      <c r="B169" s="2" t="s">
        <v>1593</v>
      </c>
      <c r="C169" s="6">
        <v>43509</v>
      </c>
      <c r="D169" s="3">
        <v>45727</v>
      </c>
      <c r="E169" s="4" t="s">
        <v>1421</v>
      </c>
      <c r="F169" s="2" t="s">
        <v>161</v>
      </c>
      <c r="G169" s="2" t="s">
        <v>162</v>
      </c>
      <c r="H169" s="2" t="s">
        <v>163</v>
      </c>
      <c r="I169" s="2" t="s">
        <v>164</v>
      </c>
      <c r="J169" s="2" t="s">
        <v>53</v>
      </c>
      <c r="K169" s="2" t="s">
        <v>1594</v>
      </c>
      <c r="L169" s="2" t="s">
        <v>1595</v>
      </c>
      <c r="M169" s="2" t="s">
        <v>166</v>
      </c>
      <c r="N169" s="2" t="s">
        <v>165</v>
      </c>
      <c r="O169" s="2" t="s">
        <v>160</v>
      </c>
      <c r="Q169" s="2" t="s">
        <v>149</v>
      </c>
      <c r="R169" s="2" t="s">
        <v>150</v>
      </c>
      <c r="T169" s="2" t="s">
        <v>647</v>
      </c>
      <c r="V169" s="2" t="s">
        <v>1596</v>
      </c>
      <c r="W169" s="2" t="s">
        <v>494</v>
      </c>
      <c r="X169" s="2">
        <v>6</v>
      </c>
      <c r="Y169" s="2" t="s">
        <v>63</v>
      </c>
      <c r="Z169" s="2" t="b">
        <v>1</v>
      </c>
      <c r="AA169" s="2" t="b">
        <v>1</v>
      </c>
      <c r="AE169" s="2" t="s">
        <v>346</v>
      </c>
      <c r="AG169" s="6">
        <v>44299</v>
      </c>
      <c r="AH169" s="5">
        <v>36558</v>
      </c>
      <c r="AI169" s="2" t="s">
        <v>963</v>
      </c>
      <c r="AJ169" s="2" t="s">
        <v>964</v>
      </c>
      <c r="AK169" s="2" t="s">
        <v>965</v>
      </c>
      <c r="AL169" s="2">
        <v>2</v>
      </c>
      <c r="AM169" s="2">
        <v>3600</v>
      </c>
      <c r="AN169" s="2">
        <v>3</v>
      </c>
      <c r="AO169" s="2"/>
      <c r="AP169" s="2"/>
      <c r="AQ169" s="2"/>
    </row>
    <row r="170" spans="1:43" ht="15.75" customHeight="1" x14ac:dyDescent="0.25">
      <c r="A170" s="2" t="s">
        <v>1597</v>
      </c>
      <c r="B170" s="2" t="s">
        <v>1598</v>
      </c>
      <c r="C170" s="2" t="s">
        <v>1599</v>
      </c>
      <c r="D170" s="3">
        <v>45727</v>
      </c>
      <c r="E170" s="4" t="s">
        <v>1421</v>
      </c>
      <c r="F170" s="2" t="s">
        <v>161</v>
      </c>
      <c r="G170" s="2" t="s">
        <v>162</v>
      </c>
      <c r="H170" s="2" t="s">
        <v>163</v>
      </c>
      <c r="I170" s="2" t="s">
        <v>164</v>
      </c>
      <c r="J170" s="2" t="s">
        <v>53</v>
      </c>
      <c r="K170" s="2" t="s">
        <v>708</v>
      </c>
      <c r="L170" s="2" t="s">
        <v>709</v>
      </c>
      <c r="M170" s="2" t="s">
        <v>166</v>
      </c>
      <c r="N170" s="2" t="s">
        <v>165</v>
      </c>
      <c r="O170" s="2" t="s">
        <v>160</v>
      </c>
      <c r="Q170" s="2" t="s">
        <v>149</v>
      </c>
      <c r="R170" s="2" t="s">
        <v>150</v>
      </c>
      <c r="T170" s="2" t="s">
        <v>113</v>
      </c>
      <c r="U170" s="2" t="s">
        <v>302</v>
      </c>
      <c r="V170" s="2" t="s">
        <v>710</v>
      </c>
      <c r="W170" s="2" t="s">
        <v>494</v>
      </c>
      <c r="X170" s="2">
        <v>3063</v>
      </c>
      <c r="Y170" s="2" t="s">
        <v>73</v>
      </c>
      <c r="Z170" s="2" t="b">
        <v>1</v>
      </c>
      <c r="AA170" s="2" t="b">
        <v>1</v>
      </c>
      <c r="AE170" s="2" t="s">
        <v>346</v>
      </c>
      <c r="AG170" s="2" t="s">
        <v>1599</v>
      </c>
      <c r="AH170" s="2" t="s">
        <v>970</v>
      </c>
      <c r="AI170" s="2" t="s">
        <v>945</v>
      </c>
      <c r="AJ170" s="2" t="s">
        <v>946</v>
      </c>
      <c r="AK170" s="2" t="s">
        <v>956</v>
      </c>
      <c r="AL170" s="2">
        <v>2</v>
      </c>
      <c r="AM170" s="2">
        <v>2500</v>
      </c>
      <c r="AN170" s="2">
        <v>3</v>
      </c>
      <c r="AO170" s="2"/>
      <c r="AP170" s="2"/>
      <c r="AQ170" s="2"/>
    </row>
    <row r="171" spans="1:43" ht="15.75" customHeight="1" x14ac:dyDescent="0.25">
      <c r="A171" s="2" t="s">
        <v>1600</v>
      </c>
      <c r="B171" s="2" t="s">
        <v>1601</v>
      </c>
      <c r="C171" s="2" t="s">
        <v>1602</v>
      </c>
      <c r="D171" s="3">
        <v>45728</v>
      </c>
      <c r="E171" s="4" t="s">
        <v>1421</v>
      </c>
      <c r="F171" s="2" t="s">
        <v>161</v>
      </c>
      <c r="G171" s="2" t="s">
        <v>162</v>
      </c>
      <c r="H171" s="2" t="s">
        <v>163</v>
      </c>
      <c r="I171" s="2" t="s">
        <v>164</v>
      </c>
      <c r="J171" s="2" t="s">
        <v>53</v>
      </c>
      <c r="K171" s="2" t="s">
        <v>433</v>
      </c>
      <c r="L171" s="2" t="s">
        <v>434</v>
      </c>
      <c r="M171" s="2" t="s">
        <v>166</v>
      </c>
      <c r="N171" s="2" t="s">
        <v>165</v>
      </c>
      <c r="O171" s="2" t="s">
        <v>160</v>
      </c>
      <c r="Q171" s="2" t="s">
        <v>149</v>
      </c>
      <c r="R171" s="2" t="s">
        <v>150</v>
      </c>
      <c r="T171" s="2" t="s">
        <v>435</v>
      </c>
      <c r="V171" s="2" t="s">
        <v>436</v>
      </c>
      <c r="W171" s="2" t="s">
        <v>1603</v>
      </c>
      <c r="X171" s="2">
        <v>15</v>
      </c>
      <c r="Y171" s="2" t="s">
        <v>63</v>
      </c>
      <c r="Z171" s="2" t="b">
        <v>1</v>
      </c>
      <c r="AA171" s="2" t="b">
        <v>1</v>
      </c>
      <c r="AE171" s="2" t="s">
        <v>1488</v>
      </c>
      <c r="AG171" s="2" t="s">
        <v>1602</v>
      </c>
      <c r="AH171" s="2" t="s">
        <v>970</v>
      </c>
      <c r="AI171" s="2" t="s">
        <v>963</v>
      </c>
      <c r="AJ171" s="2" t="s">
        <v>964</v>
      </c>
      <c r="AK171" s="2" t="s">
        <v>965</v>
      </c>
      <c r="AL171" s="2">
        <v>2</v>
      </c>
      <c r="AM171" s="2">
        <v>3600</v>
      </c>
      <c r="AN171" s="2">
        <v>3</v>
      </c>
      <c r="AO171" s="2"/>
      <c r="AP171" s="2"/>
      <c r="AQ171" s="2"/>
    </row>
    <row r="172" spans="1:43" ht="15.75" customHeight="1" x14ac:dyDescent="0.25">
      <c r="A172" s="2" t="s">
        <v>1604</v>
      </c>
      <c r="B172" s="2" t="s">
        <v>1605</v>
      </c>
      <c r="C172" s="2" t="s">
        <v>852</v>
      </c>
      <c r="D172" s="3">
        <v>45717</v>
      </c>
      <c r="E172" s="4" t="s">
        <v>1421</v>
      </c>
      <c r="F172" s="2" t="s">
        <v>161</v>
      </c>
      <c r="G172" s="2" t="s">
        <v>162</v>
      </c>
      <c r="H172" s="2" t="s">
        <v>163</v>
      </c>
      <c r="I172" s="2" t="s">
        <v>164</v>
      </c>
      <c r="J172" s="2" t="s">
        <v>53</v>
      </c>
      <c r="K172" s="2" t="s">
        <v>440</v>
      </c>
      <c r="L172" s="2" t="s">
        <v>441</v>
      </c>
      <c r="M172" s="2" t="s">
        <v>166</v>
      </c>
      <c r="N172" s="2" t="s">
        <v>165</v>
      </c>
      <c r="O172" s="2" t="s">
        <v>160</v>
      </c>
      <c r="Q172" s="2" t="s">
        <v>149</v>
      </c>
      <c r="R172" s="2" t="s">
        <v>150</v>
      </c>
      <c r="T172" s="2" t="s">
        <v>435</v>
      </c>
      <c r="U172" s="2" t="s">
        <v>155</v>
      </c>
      <c r="V172" s="2" t="s">
        <v>442</v>
      </c>
      <c r="W172" s="2" t="s">
        <v>1606</v>
      </c>
      <c r="X172" s="2">
        <v>14</v>
      </c>
      <c r="Y172" s="2" t="s">
        <v>63</v>
      </c>
      <c r="Z172" s="2" t="b">
        <v>1</v>
      </c>
      <c r="AA172" s="2" t="b">
        <v>1</v>
      </c>
      <c r="AE172" s="2" t="s">
        <v>346</v>
      </c>
      <c r="AG172" s="2" t="s">
        <v>852</v>
      </c>
      <c r="AH172" s="2" t="s">
        <v>970</v>
      </c>
      <c r="AI172" s="2" t="s">
        <v>963</v>
      </c>
      <c r="AJ172" s="2" t="s">
        <v>964</v>
      </c>
      <c r="AK172" s="2" t="s">
        <v>965</v>
      </c>
      <c r="AL172" s="2">
        <v>2</v>
      </c>
      <c r="AM172" s="2">
        <v>3600</v>
      </c>
      <c r="AN172" s="2">
        <v>3</v>
      </c>
      <c r="AO172" s="2"/>
      <c r="AP172" s="2"/>
      <c r="AQ172" s="2"/>
    </row>
    <row r="173" spans="1:43" ht="15.75" customHeight="1" x14ac:dyDescent="0.25">
      <c r="A173" s="2" t="s">
        <v>1607</v>
      </c>
      <c r="B173" s="2" t="s">
        <v>1608</v>
      </c>
      <c r="C173" s="2" t="s">
        <v>1609</v>
      </c>
      <c r="D173" s="3">
        <v>45728</v>
      </c>
      <c r="E173" s="4" t="s">
        <v>1421</v>
      </c>
      <c r="F173" s="2" t="s">
        <v>161</v>
      </c>
      <c r="G173" s="2" t="s">
        <v>162</v>
      </c>
      <c r="H173" s="2" t="s">
        <v>163</v>
      </c>
      <c r="I173" s="2" t="s">
        <v>164</v>
      </c>
      <c r="J173" s="2" t="s">
        <v>53</v>
      </c>
      <c r="K173" s="2" t="s">
        <v>440</v>
      </c>
      <c r="L173" s="2" t="s">
        <v>441</v>
      </c>
      <c r="M173" s="2" t="s">
        <v>166</v>
      </c>
      <c r="N173" s="2" t="s">
        <v>165</v>
      </c>
      <c r="O173" s="2" t="s">
        <v>160</v>
      </c>
      <c r="Q173" s="2" t="s">
        <v>149</v>
      </c>
      <c r="R173" s="2" t="s">
        <v>150</v>
      </c>
      <c r="T173" s="2" t="s">
        <v>435</v>
      </c>
      <c r="U173" s="2" t="s">
        <v>155</v>
      </c>
      <c r="V173" s="2" t="s">
        <v>442</v>
      </c>
      <c r="W173" s="2" t="s">
        <v>1610</v>
      </c>
      <c r="X173" s="2">
        <v>5539</v>
      </c>
      <c r="Y173" s="2" t="s">
        <v>73</v>
      </c>
      <c r="Z173" s="2" t="b">
        <v>1</v>
      </c>
      <c r="AA173" s="2" t="b">
        <v>1</v>
      </c>
      <c r="AE173" s="2" t="s">
        <v>346</v>
      </c>
      <c r="AG173" s="2" t="s">
        <v>1609</v>
      </c>
      <c r="AH173" s="2" t="s">
        <v>970</v>
      </c>
      <c r="AI173" s="2" t="s">
        <v>963</v>
      </c>
      <c r="AJ173" s="2" t="s">
        <v>964</v>
      </c>
      <c r="AK173" s="2" t="s">
        <v>965</v>
      </c>
      <c r="AL173" s="2">
        <v>2</v>
      </c>
      <c r="AM173" s="2">
        <v>3600</v>
      </c>
      <c r="AN173" s="2">
        <v>3</v>
      </c>
      <c r="AO173" s="2"/>
      <c r="AP173" s="2"/>
      <c r="AQ173" s="2"/>
    </row>
    <row r="174" spans="1:43" ht="15.75" customHeight="1" x14ac:dyDescent="0.25">
      <c r="A174" s="2" t="s">
        <v>1611</v>
      </c>
      <c r="B174" s="2" t="s">
        <v>1612</v>
      </c>
      <c r="C174" s="2" t="s">
        <v>868</v>
      </c>
      <c r="D174" s="3">
        <v>45728</v>
      </c>
      <c r="E174" s="4" t="s">
        <v>1421</v>
      </c>
      <c r="F174" s="2" t="s">
        <v>170</v>
      </c>
      <c r="G174" s="2" t="s">
        <v>171</v>
      </c>
      <c r="H174" s="2" t="s">
        <v>163</v>
      </c>
      <c r="I174" s="2" t="s">
        <v>164</v>
      </c>
      <c r="J174" s="2" t="s">
        <v>53</v>
      </c>
      <c r="K174" s="2" t="s">
        <v>763</v>
      </c>
      <c r="L174" s="2" t="s">
        <v>764</v>
      </c>
      <c r="M174" s="2" t="s">
        <v>172</v>
      </c>
      <c r="N174" s="2" t="s">
        <v>165</v>
      </c>
      <c r="O174" s="2" t="s">
        <v>160</v>
      </c>
      <c r="Q174" s="2" t="s">
        <v>149</v>
      </c>
      <c r="R174" s="2" t="s">
        <v>150</v>
      </c>
      <c r="T174" s="2" t="s">
        <v>113</v>
      </c>
      <c r="W174" s="2" t="s">
        <v>62</v>
      </c>
      <c r="X174" s="2">
        <v>0</v>
      </c>
      <c r="Y174" s="2" t="s">
        <v>63</v>
      </c>
      <c r="Z174" s="2" t="b">
        <v>0</v>
      </c>
      <c r="AA174" s="2" t="b">
        <v>1</v>
      </c>
      <c r="AG174" s="2" t="s">
        <v>1613</v>
      </c>
      <c r="AH174" s="5">
        <v>36641</v>
      </c>
      <c r="AI174" s="2" t="s">
        <v>945</v>
      </c>
      <c r="AJ174" s="2" t="s">
        <v>946</v>
      </c>
      <c r="AK174" s="2" t="s">
        <v>960</v>
      </c>
      <c r="AL174" s="2">
        <v>1</v>
      </c>
      <c r="AM174" s="2">
        <v>1250</v>
      </c>
      <c r="AN174" s="2">
        <v>1</v>
      </c>
      <c r="AO174" s="2"/>
      <c r="AP174" s="2"/>
      <c r="AQ174" s="2"/>
    </row>
    <row r="175" spans="1:43" ht="15.75" customHeight="1" x14ac:dyDescent="0.25">
      <c r="A175" s="2" t="s">
        <v>1614</v>
      </c>
      <c r="B175" s="2" t="s">
        <v>1615</v>
      </c>
      <c r="C175" s="2" t="s">
        <v>823</v>
      </c>
      <c r="D175" s="3">
        <v>45728</v>
      </c>
      <c r="E175" s="4" t="s">
        <v>1421</v>
      </c>
      <c r="F175" s="2" t="s">
        <v>161</v>
      </c>
      <c r="G175" s="2" t="s">
        <v>162</v>
      </c>
      <c r="H175" s="2" t="s">
        <v>163</v>
      </c>
      <c r="I175" s="2" t="s">
        <v>164</v>
      </c>
      <c r="J175" s="2" t="s">
        <v>53</v>
      </c>
      <c r="K175" s="2" t="s">
        <v>507</v>
      </c>
      <c r="L175" s="2" t="s">
        <v>1455</v>
      </c>
      <c r="M175" s="2" t="s">
        <v>166</v>
      </c>
      <c r="N175" s="2" t="s">
        <v>165</v>
      </c>
      <c r="O175" s="2" t="s">
        <v>160</v>
      </c>
      <c r="P175" s="2" t="s">
        <v>509</v>
      </c>
      <c r="Q175" s="2" t="s">
        <v>149</v>
      </c>
      <c r="R175" s="2" t="s">
        <v>150</v>
      </c>
      <c r="S175" s="2" t="s">
        <v>255</v>
      </c>
      <c r="T175" s="2" t="s">
        <v>124</v>
      </c>
      <c r="U175" s="2" t="s">
        <v>510</v>
      </c>
      <c r="V175" s="2" t="s">
        <v>511</v>
      </c>
      <c r="W175" s="2" t="s">
        <v>1616</v>
      </c>
      <c r="X175" s="2">
        <v>6449</v>
      </c>
      <c r="Y175" s="2" t="s">
        <v>73</v>
      </c>
      <c r="Z175" s="2" t="b">
        <v>1</v>
      </c>
      <c r="AA175" s="2" t="b">
        <v>1</v>
      </c>
      <c r="AE175" s="2" t="s">
        <v>346</v>
      </c>
      <c r="AG175" s="2" t="s">
        <v>823</v>
      </c>
      <c r="AH175" s="2" t="s">
        <v>970</v>
      </c>
      <c r="AI175" s="2" t="s">
        <v>945</v>
      </c>
      <c r="AJ175" s="2" t="s">
        <v>946</v>
      </c>
      <c r="AK175" s="2" t="s">
        <v>956</v>
      </c>
      <c r="AL175" s="2">
        <v>2</v>
      </c>
      <c r="AM175" s="2">
        <v>2500</v>
      </c>
      <c r="AN175" s="2">
        <v>3</v>
      </c>
      <c r="AO175" s="2"/>
      <c r="AP175" s="2"/>
      <c r="AQ175" s="2"/>
    </row>
    <row r="176" spans="1:43" ht="15.75" customHeight="1" x14ac:dyDescent="0.25">
      <c r="A176" s="2" t="s">
        <v>1617</v>
      </c>
      <c r="B176" s="2" t="s">
        <v>1618</v>
      </c>
      <c r="C176" s="6">
        <v>18941</v>
      </c>
      <c r="D176" s="3">
        <v>45730</v>
      </c>
      <c r="E176" s="4" t="s">
        <v>1421</v>
      </c>
      <c r="F176" s="2" t="s">
        <v>161</v>
      </c>
      <c r="G176" s="2" t="s">
        <v>162</v>
      </c>
      <c r="H176" s="2" t="s">
        <v>163</v>
      </c>
      <c r="I176" s="2" t="s">
        <v>164</v>
      </c>
      <c r="J176" s="2" t="s">
        <v>53</v>
      </c>
      <c r="K176" s="2" t="s">
        <v>382</v>
      </c>
      <c r="L176" s="2" t="s">
        <v>383</v>
      </c>
      <c r="M176" s="2" t="s">
        <v>166</v>
      </c>
      <c r="N176" s="2" t="s">
        <v>165</v>
      </c>
      <c r="O176" s="2" t="s">
        <v>160</v>
      </c>
      <c r="Q176" s="2" t="s">
        <v>149</v>
      </c>
      <c r="R176" s="2" t="s">
        <v>150</v>
      </c>
      <c r="T176" s="2" t="s">
        <v>384</v>
      </c>
      <c r="V176" s="2" t="s">
        <v>385</v>
      </c>
      <c r="W176" s="2" t="s">
        <v>62</v>
      </c>
      <c r="X176" s="2">
        <v>12781255</v>
      </c>
      <c r="Y176" s="2" t="s">
        <v>73</v>
      </c>
      <c r="Z176" s="2" t="b">
        <v>1</v>
      </c>
      <c r="AA176" s="2" t="b">
        <v>1</v>
      </c>
      <c r="AE176" s="2" t="s">
        <v>346</v>
      </c>
      <c r="AG176" s="6">
        <v>18941</v>
      </c>
      <c r="AH176" s="2" t="s">
        <v>970</v>
      </c>
      <c r="AI176" s="2" t="s">
        <v>945</v>
      </c>
      <c r="AJ176" s="2" t="s">
        <v>946</v>
      </c>
      <c r="AK176" s="2" t="s">
        <v>956</v>
      </c>
      <c r="AL176" s="2">
        <v>2</v>
      </c>
      <c r="AM176" s="2">
        <v>2500</v>
      </c>
      <c r="AN176" s="2">
        <v>3</v>
      </c>
      <c r="AO176" s="2"/>
      <c r="AP176" s="2"/>
      <c r="AQ176" s="2"/>
    </row>
    <row r="177" spans="1:43" ht="15.75" customHeight="1" x14ac:dyDescent="0.25">
      <c r="A177" s="2" t="s">
        <v>1619</v>
      </c>
      <c r="B177" s="2" t="s">
        <v>1620</v>
      </c>
      <c r="C177" s="2" t="s">
        <v>1062</v>
      </c>
      <c r="D177" s="3">
        <v>45730</v>
      </c>
      <c r="E177" s="4" t="s">
        <v>1421</v>
      </c>
      <c r="F177" s="2" t="s">
        <v>170</v>
      </c>
      <c r="G177" s="2" t="s">
        <v>171</v>
      </c>
      <c r="H177" s="2" t="s">
        <v>163</v>
      </c>
      <c r="I177" s="2" t="s">
        <v>164</v>
      </c>
      <c r="J177" s="2" t="s">
        <v>53</v>
      </c>
      <c r="K177" s="2" t="s">
        <v>472</v>
      </c>
      <c r="L177" s="2" t="s">
        <v>473</v>
      </c>
      <c r="M177" s="2" t="s">
        <v>172</v>
      </c>
      <c r="N177" s="2" t="s">
        <v>165</v>
      </c>
      <c r="O177" s="2" t="s">
        <v>160</v>
      </c>
      <c r="Q177" s="2" t="s">
        <v>149</v>
      </c>
      <c r="R177" s="2" t="s">
        <v>150</v>
      </c>
      <c r="T177" s="2" t="s">
        <v>469</v>
      </c>
      <c r="W177" s="2" t="s">
        <v>62</v>
      </c>
      <c r="X177" s="2">
        <v>0</v>
      </c>
      <c r="Y177" s="2" t="s">
        <v>63</v>
      </c>
      <c r="Z177" s="2" t="b">
        <v>0</v>
      </c>
      <c r="AA177" s="2" t="b">
        <v>1</v>
      </c>
      <c r="AG177" s="2" t="s">
        <v>732</v>
      </c>
      <c r="AH177" s="2" t="s">
        <v>352</v>
      </c>
      <c r="AI177" s="2" t="s">
        <v>945</v>
      </c>
      <c r="AJ177" s="2" t="s">
        <v>946</v>
      </c>
      <c r="AK177" s="2" t="s">
        <v>956</v>
      </c>
      <c r="AL177" s="2">
        <v>1</v>
      </c>
      <c r="AM177" s="2">
        <v>1250</v>
      </c>
      <c r="AN177" s="2">
        <v>1</v>
      </c>
      <c r="AO177" s="2"/>
      <c r="AP177" s="2"/>
      <c r="AQ177" s="2"/>
    </row>
    <row r="178" spans="1:43" ht="15.75" customHeight="1" x14ac:dyDescent="0.25">
      <c r="A178" s="2" t="s">
        <v>1621</v>
      </c>
      <c r="B178" s="2" t="s">
        <v>1622</v>
      </c>
      <c r="C178" s="2" t="s">
        <v>1623</v>
      </c>
      <c r="D178" s="3">
        <v>45730</v>
      </c>
      <c r="E178" s="4" t="s">
        <v>1421</v>
      </c>
      <c r="F178" s="2" t="s">
        <v>161</v>
      </c>
      <c r="G178" s="2" t="s">
        <v>162</v>
      </c>
      <c r="H178" s="2" t="s">
        <v>163</v>
      </c>
      <c r="I178" s="2" t="s">
        <v>164</v>
      </c>
      <c r="J178" s="2" t="s">
        <v>53</v>
      </c>
      <c r="K178" s="2" t="s">
        <v>341</v>
      </c>
      <c r="L178" s="2" t="s">
        <v>342</v>
      </c>
      <c r="M178" s="2" t="s">
        <v>166</v>
      </c>
      <c r="N178" s="2" t="s">
        <v>165</v>
      </c>
      <c r="O178" s="2" t="s">
        <v>160</v>
      </c>
      <c r="Q178" s="2" t="s">
        <v>149</v>
      </c>
      <c r="R178" s="2" t="s">
        <v>150</v>
      </c>
      <c r="T178" s="2" t="s">
        <v>343</v>
      </c>
      <c r="V178" s="2" t="s">
        <v>344</v>
      </c>
      <c r="W178" s="2" t="s">
        <v>62</v>
      </c>
      <c r="X178" s="2">
        <v>12779139</v>
      </c>
      <c r="Y178" s="2" t="s">
        <v>73</v>
      </c>
      <c r="Z178" s="2" t="b">
        <v>1</v>
      </c>
      <c r="AA178" s="2" t="b">
        <v>1</v>
      </c>
      <c r="AE178" s="2" t="s">
        <v>346</v>
      </c>
      <c r="AG178" s="2" t="s">
        <v>1623</v>
      </c>
      <c r="AH178" s="2" t="s">
        <v>970</v>
      </c>
      <c r="AI178" s="2" t="s">
        <v>945</v>
      </c>
      <c r="AJ178" s="2" t="s">
        <v>946</v>
      </c>
      <c r="AK178" s="2" t="s">
        <v>956</v>
      </c>
      <c r="AL178" s="2">
        <v>2</v>
      </c>
      <c r="AM178" s="2">
        <v>2500</v>
      </c>
      <c r="AN178" s="2">
        <v>3</v>
      </c>
      <c r="AO178" s="2"/>
      <c r="AP178" s="2"/>
      <c r="AQ178" s="2"/>
    </row>
    <row r="179" spans="1:43" ht="15.75" customHeight="1" x14ac:dyDescent="0.25">
      <c r="A179" s="2" t="s">
        <v>1624</v>
      </c>
      <c r="B179" s="2" t="s">
        <v>1625</v>
      </c>
      <c r="C179" s="2" t="s">
        <v>1626</v>
      </c>
      <c r="D179" s="3">
        <v>45731</v>
      </c>
      <c r="E179" s="4" t="s">
        <v>1421</v>
      </c>
      <c r="F179" s="2" t="s">
        <v>181</v>
      </c>
      <c r="G179" s="2" t="s">
        <v>182</v>
      </c>
      <c r="H179" s="2" t="s">
        <v>163</v>
      </c>
      <c r="I179" s="2" t="s">
        <v>164</v>
      </c>
      <c r="J179" s="2" t="s">
        <v>53</v>
      </c>
      <c r="K179" s="2" t="s">
        <v>268</v>
      </c>
      <c r="L179" s="2" t="s">
        <v>269</v>
      </c>
      <c r="M179" s="2" t="s">
        <v>183</v>
      </c>
      <c r="N179" s="2" t="s">
        <v>165</v>
      </c>
      <c r="O179" s="2" t="s">
        <v>160</v>
      </c>
      <c r="Q179" s="2" t="s">
        <v>149</v>
      </c>
      <c r="R179" s="2" t="s">
        <v>150</v>
      </c>
      <c r="T179" s="2" t="s">
        <v>124</v>
      </c>
      <c r="U179" s="2" t="s">
        <v>114</v>
      </c>
      <c r="W179" s="2" t="s">
        <v>62</v>
      </c>
      <c r="X179" s="2">
        <v>0</v>
      </c>
      <c r="Y179" s="2" t="s">
        <v>63</v>
      </c>
      <c r="Z179" s="2" t="b">
        <v>0</v>
      </c>
      <c r="AA179" s="2" t="b">
        <v>1</v>
      </c>
      <c r="AG179" s="2" t="s">
        <v>728</v>
      </c>
      <c r="AH179" s="5">
        <v>36563</v>
      </c>
      <c r="AI179" s="2" t="s">
        <v>945</v>
      </c>
      <c r="AJ179" s="2" t="s">
        <v>946</v>
      </c>
      <c r="AK179" s="2" t="s">
        <v>980</v>
      </c>
      <c r="AL179" s="2">
        <v>1</v>
      </c>
      <c r="AM179" s="2">
        <v>1250</v>
      </c>
    </row>
    <row r="180" spans="1:43" ht="15.75" customHeight="1" x14ac:dyDescent="0.25">
      <c r="A180" s="2" t="s">
        <v>1627</v>
      </c>
      <c r="B180" s="2" t="s">
        <v>1625</v>
      </c>
      <c r="C180" s="2" t="s">
        <v>1626</v>
      </c>
      <c r="D180" s="3">
        <v>45731</v>
      </c>
      <c r="E180" s="4" t="s">
        <v>1421</v>
      </c>
      <c r="F180" s="2" t="s">
        <v>181</v>
      </c>
      <c r="G180" s="2" t="s">
        <v>182</v>
      </c>
      <c r="H180" s="2" t="s">
        <v>163</v>
      </c>
      <c r="I180" s="2" t="s">
        <v>164</v>
      </c>
      <c r="J180" s="2" t="s">
        <v>53</v>
      </c>
      <c r="K180" s="2" t="s">
        <v>268</v>
      </c>
      <c r="L180" s="2" t="s">
        <v>269</v>
      </c>
      <c r="M180" s="2" t="s">
        <v>183</v>
      </c>
      <c r="N180" s="2" t="s">
        <v>165</v>
      </c>
      <c r="O180" s="2" t="s">
        <v>160</v>
      </c>
      <c r="Q180" s="2" t="s">
        <v>149</v>
      </c>
      <c r="R180" s="2" t="s">
        <v>150</v>
      </c>
      <c r="T180" s="2" t="s">
        <v>124</v>
      </c>
      <c r="U180" s="2" t="s">
        <v>114</v>
      </c>
      <c r="W180" s="2" t="s">
        <v>62</v>
      </c>
      <c r="X180" s="2">
        <v>0</v>
      </c>
      <c r="Y180" s="2" t="s">
        <v>63</v>
      </c>
      <c r="Z180" s="2" t="b">
        <v>0</v>
      </c>
      <c r="AA180" s="2" t="b">
        <v>1</v>
      </c>
      <c r="AG180" s="2" t="s">
        <v>794</v>
      </c>
      <c r="AH180" s="2" t="s">
        <v>256</v>
      </c>
      <c r="AI180" s="2" t="s">
        <v>945</v>
      </c>
      <c r="AJ180" s="2" t="s">
        <v>946</v>
      </c>
      <c r="AK180" s="2" t="s">
        <v>1008</v>
      </c>
      <c r="AL180" s="2">
        <v>1</v>
      </c>
      <c r="AM180" s="2">
        <v>1250</v>
      </c>
    </row>
    <row r="181" spans="1:43" ht="15.75" customHeight="1" x14ac:dyDescent="0.25">
      <c r="A181" s="2" t="s">
        <v>1628</v>
      </c>
      <c r="B181" s="2" t="s">
        <v>1629</v>
      </c>
      <c r="C181" s="2" t="s">
        <v>1630</v>
      </c>
      <c r="D181" s="3">
        <v>45731</v>
      </c>
      <c r="E181" s="4" t="s">
        <v>1421</v>
      </c>
      <c r="F181" s="2" t="s">
        <v>161</v>
      </c>
      <c r="G181" s="2" t="s">
        <v>162</v>
      </c>
      <c r="H181" s="2" t="s">
        <v>163</v>
      </c>
      <c r="I181" s="2" t="s">
        <v>164</v>
      </c>
      <c r="J181" s="2" t="s">
        <v>53</v>
      </c>
      <c r="K181" s="2" t="s">
        <v>498</v>
      </c>
      <c r="L181" s="2" t="s">
        <v>1360</v>
      </c>
      <c r="M181" s="2" t="s">
        <v>166</v>
      </c>
      <c r="N181" s="2" t="s">
        <v>165</v>
      </c>
      <c r="O181" s="2" t="s">
        <v>160</v>
      </c>
      <c r="P181" s="2" t="s">
        <v>500</v>
      </c>
      <c r="Q181" s="2" t="s">
        <v>149</v>
      </c>
      <c r="R181" s="2" t="s">
        <v>150</v>
      </c>
      <c r="S181" s="2" t="s">
        <v>255</v>
      </c>
      <c r="T181" s="2" t="s">
        <v>124</v>
      </c>
      <c r="U181" s="2" t="s">
        <v>255</v>
      </c>
      <c r="V181" s="2" t="s">
        <v>501</v>
      </c>
      <c r="W181" s="2" t="s">
        <v>1631</v>
      </c>
      <c r="X181" s="2">
        <v>121</v>
      </c>
      <c r="Y181" s="2" t="s">
        <v>63</v>
      </c>
      <c r="Z181" s="2" t="b">
        <v>1</v>
      </c>
      <c r="AA181" s="2" t="b">
        <v>1</v>
      </c>
      <c r="AE181" s="2" t="s">
        <v>346</v>
      </c>
      <c r="AG181" s="2" t="s">
        <v>1018</v>
      </c>
      <c r="AH181" s="2" t="s">
        <v>1632</v>
      </c>
      <c r="AI181" s="2" t="s">
        <v>945</v>
      </c>
      <c r="AJ181" s="2" t="s">
        <v>946</v>
      </c>
      <c r="AK181" s="2" t="s">
        <v>956</v>
      </c>
      <c r="AL181" s="2">
        <v>2</v>
      </c>
      <c r="AM181" s="2">
        <v>2500</v>
      </c>
      <c r="AN181" s="2">
        <v>3</v>
      </c>
      <c r="AO181" s="2"/>
      <c r="AP181" s="2"/>
      <c r="AQ181" s="2"/>
    </row>
    <row r="182" spans="1:43" ht="15.75" customHeight="1" x14ac:dyDescent="0.25">
      <c r="A182" s="2" t="s">
        <v>1633</v>
      </c>
      <c r="B182" s="2" t="s">
        <v>1634</v>
      </c>
      <c r="C182" s="2" t="s">
        <v>1635</v>
      </c>
      <c r="D182" s="3">
        <v>45731</v>
      </c>
      <c r="E182" s="4" t="s">
        <v>1421</v>
      </c>
      <c r="F182" s="2" t="s">
        <v>161</v>
      </c>
      <c r="G182" s="2" t="s">
        <v>162</v>
      </c>
      <c r="H182" s="2" t="s">
        <v>163</v>
      </c>
      <c r="I182" s="2" t="s">
        <v>164</v>
      </c>
      <c r="J182" s="2" t="s">
        <v>53</v>
      </c>
      <c r="K182" s="2" t="s">
        <v>628</v>
      </c>
      <c r="L182" s="2" t="s">
        <v>629</v>
      </c>
      <c r="M182" s="2" t="s">
        <v>166</v>
      </c>
      <c r="N182" s="2" t="s">
        <v>165</v>
      </c>
      <c r="O182" s="2" t="s">
        <v>160</v>
      </c>
      <c r="P182" s="2" t="s">
        <v>630</v>
      </c>
      <c r="Q182" s="2" t="s">
        <v>149</v>
      </c>
      <c r="R182" s="2" t="s">
        <v>150</v>
      </c>
      <c r="S182" s="2" t="s">
        <v>255</v>
      </c>
      <c r="T182" s="2" t="s">
        <v>124</v>
      </c>
      <c r="U182" s="2" t="s">
        <v>255</v>
      </c>
      <c r="V182" s="2" t="s">
        <v>62</v>
      </c>
      <c r="W182" s="2" t="s">
        <v>62</v>
      </c>
      <c r="X182" s="2">
        <v>0</v>
      </c>
      <c r="Y182" s="2" t="s">
        <v>63</v>
      </c>
      <c r="Z182" s="2" t="b">
        <v>1</v>
      </c>
      <c r="AA182" s="2" t="b">
        <v>1</v>
      </c>
      <c r="AE182" s="2" t="s">
        <v>346</v>
      </c>
      <c r="AG182" s="2" t="s">
        <v>1049</v>
      </c>
      <c r="AH182" s="5">
        <v>36549</v>
      </c>
      <c r="AI182" s="2" t="s">
        <v>945</v>
      </c>
      <c r="AJ182" s="2" t="s">
        <v>946</v>
      </c>
      <c r="AK182" s="2" t="s">
        <v>956</v>
      </c>
      <c r="AL182" s="2">
        <v>2</v>
      </c>
      <c r="AM182" s="2">
        <v>2500</v>
      </c>
      <c r="AN182" s="2">
        <v>3</v>
      </c>
      <c r="AO182" s="2"/>
      <c r="AP182" s="2"/>
      <c r="AQ182" s="2"/>
    </row>
    <row r="183" spans="1:43" ht="15.75" customHeight="1" x14ac:dyDescent="0.25">
      <c r="A183" s="2" t="s">
        <v>1636</v>
      </c>
      <c r="B183" s="2" t="s">
        <v>1637</v>
      </c>
      <c r="C183" s="2" t="s">
        <v>582</v>
      </c>
      <c r="D183" s="3">
        <v>45731</v>
      </c>
      <c r="E183" s="4" t="s">
        <v>1421</v>
      </c>
      <c r="F183" s="2" t="s">
        <v>161</v>
      </c>
      <c r="G183" s="2" t="s">
        <v>162</v>
      </c>
      <c r="H183" s="2" t="s">
        <v>163</v>
      </c>
      <c r="I183" s="2" t="s">
        <v>164</v>
      </c>
      <c r="J183" s="2" t="s">
        <v>53</v>
      </c>
      <c r="K183" s="2" t="s">
        <v>507</v>
      </c>
      <c r="L183" s="2" t="s">
        <v>508</v>
      </c>
      <c r="M183" s="2" t="s">
        <v>166</v>
      </c>
      <c r="N183" s="2" t="s">
        <v>165</v>
      </c>
      <c r="O183" s="2" t="s">
        <v>160</v>
      </c>
      <c r="P183" s="2" t="s">
        <v>509</v>
      </c>
      <c r="Q183" s="2" t="s">
        <v>149</v>
      </c>
      <c r="R183" s="2" t="s">
        <v>150</v>
      </c>
      <c r="S183" s="2" t="s">
        <v>255</v>
      </c>
      <c r="T183" s="2" t="s">
        <v>124</v>
      </c>
      <c r="U183" s="2" t="s">
        <v>510</v>
      </c>
      <c r="V183" s="2" t="s">
        <v>511</v>
      </c>
      <c r="W183" s="2" t="s">
        <v>62</v>
      </c>
      <c r="X183" s="2">
        <v>12781113</v>
      </c>
      <c r="Y183" s="2" t="s">
        <v>73</v>
      </c>
      <c r="Z183" s="2" t="b">
        <v>1</v>
      </c>
      <c r="AA183" s="2" t="b">
        <v>1</v>
      </c>
      <c r="AE183" s="2" t="s">
        <v>346</v>
      </c>
      <c r="AG183" s="2" t="s">
        <v>851</v>
      </c>
      <c r="AH183" s="2" t="s">
        <v>231</v>
      </c>
      <c r="AI183" s="2" t="s">
        <v>945</v>
      </c>
      <c r="AJ183" s="2" t="s">
        <v>946</v>
      </c>
      <c r="AK183" s="2" t="s">
        <v>956</v>
      </c>
      <c r="AL183" s="2">
        <v>2</v>
      </c>
      <c r="AM183" s="2">
        <v>2500</v>
      </c>
      <c r="AN183" s="2">
        <v>3</v>
      </c>
      <c r="AO183" s="2"/>
      <c r="AP183" s="2"/>
      <c r="AQ183" s="2"/>
    </row>
    <row r="184" spans="1:43" ht="15.75" customHeight="1" x14ac:dyDescent="0.25">
      <c r="A184" s="2" t="s">
        <v>1638</v>
      </c>
      <c r="B184" s="2" t="s">
        <v>1639</v>
      </c>
      <c r="C184" s="2" t="s">
        <v>1076</v>
      </c>
      <c r="D184" s="3">
        <v>45733</v>
      </c>
      <c r="E184" s="4" t="s">
        <v>1421</v>
      </c>
      <c r="F184" s="2" t="s">
        <v>170</v>
      </c>
      <c r="G184" s="2" t="s">
        <v>171</v>
      </c>
      <c r="H184" s="2" t="s">
        <v>163</v>
      </c>
      <c r="I184" s="2" t="s">
        <v>164</v>
      </c>
      <c r="J184" s="2" t="s">
        <v>53</v>
      </c>
      <c r="K184" s="2" t="s">
        <v>401</v>
      </c>
      <c r="L184" s="2" t="s">
        <v>402</v>
      </c>
      <c r="M184" s="2" t="s">
        <v>183</v>
      </c>
      <c r="N184" s="2" t="s">
        <v>165</v>
      </c>
      <c r="O184" s="2" t="s">
        <v>160</v>
      </c>
      <c r="Q184" s="2" t="s">
        <v>149</v>
      </c>
      <c r="R184" s="2" t="s">
        <v>150</v>
      </c>
      <c r="T184" s="2" t="s">
        <v>403</v>
      </c>
      <c r="W184" s="2" t="s">
        <v>62</v>
      </c>
      <c r="X184" s="2">
        <v>0</v>
      </c>
      <c r="Y184" s="2" t="s">
        <v>63</v>
      </c>
      <c r="Z184" s="2" t="b">
        <v>0</v>
      </c>
      <c r="AA184" s="2" t="b">
        <v>1</v>
      </c>
      <c r="AG184" s="2" t="s">
        <v>1640</v>
      </c>
      <c r="AH184" s="5">
        <v>36602</v>
      </c>
      <c r="AI184" s="2" t="s">
        <v>945</v>
      </c>
      <c r="AJ184" s="2" t="s">
        <v>946</v>
      </c>
      <c r="AK184" s="2" t="s">
        <v>956</v>
      </c>
      <c r="AL184" s="2">
        <v>1</v>
      </c>
      <c r="AM184" s="2">
        <v>1250</v>
      </c>
      <c r="AN184" s="2">
        <v>1</v>
      </c>
      <c r="AO184" s="2"/>
      <c r="AP184" s="2"/>
      <c r="AQ184" s="2"/>
    </row>
    <row r="185" spans="1:43" ht="15.75" customHeight="1" x14ac:dyDescent="0.25">
      <c r="A185" s="2" t="s">
        <v>1641</v>
      </c>
      <c r="B185" s="2" t="s">
        <v>1642</v>
      </c>
      <c r="C185" s="2" t="s">
        <v>1073</v>
      </c>
      <c r="D185" s="3">
        <v>45733</v>
      </c>
      <c r="E185" s="4" t="s">
        <v>1421</v>
      </c>
      <c r="F185" s="2" t="s">
        <v>170</v>
      </c>
      <c r="G185" s="2" t="s">
        <v>171</v>
      </c>
      <c r="H185" s="2" t="s">
        <v>163</v>
      </c>
      <c r="I185" s="2" t="s">
        <v>164</v>
      </c>
      <c r="J185" s="2" t="s">
        <v>53</v>
      </c>
      <c r="K185" s="2" t="s">
        <v>406</v>
      </c>
      <c r="L185" s="2" t="s">
        <v>407</v>
      </c>
      <c r="M185" s="2" t="s">
        <v>183</v>
      </c>
      <c r="N185" s="2" t="s">
        <v>165</v>
      </c>
      <c r="O185" s="2" t="s">
        <v>160</v>
      </c>
      <c r="Q185" s="2" t="s">
        <v>149</v>
      </c>
      <c r="R185" s="2" t="s">
        <v>150</v>
      </c>
      <c r="T185" s="2" t="s">
        <v>241</v>
      </c>
      <c r="W185" s="2" t="s">
        <v>62</v>
      </c>
      <c r="X185" s="2">
        <v>0</v>
      </c>
      <c r="Y185" s="2" t="s">
        <v>63</v>
      </c>
      <c r="Z185" s="2" t="b">
        <v>0</v>
      </c>
      <c r="AA185" s="2" t="b">
        <v>1</v>
      </c>
      <c r="AG185" s="2" t="s">
        <v>816</v>
      </c>
      <c r="AH185" s="5">
        <v>36725</v>
      </c>
      <c r="AI185" s="2" t="s">
        <v>945</v>
      </c>
      <c r="AJ185" s="2" t="s">
        <v>946</v>
      </c>
      <c r="AK185" s="2" t="s">
        <v>960</v>
      </c>
      <c r="AL185" s="2">
        <v>1</v>
      </c>
      <c r="AM185" s="2">
        <v>1250</v>
      </c>
      <c r="AN185" s="2">
        <v>1</v>
      </c>
      <c r="AO185" s="2"/>
      <c r="AP185" s="2"/>
      <c r="AQ185" s="2"/>
    </row>
    <row r="186" spans="1:43" ht="15.75" customHeight="1" x14ac:dyDescent="0.25">
      <c r="A186" s="2" t="s">
        <v>1643</v>
      </c>
      <c r="B186" s="2" t="s">
        <v>1644</v>
      </c>
      <c r="C186" s="2" t="s">
        <v>556</v>
      </c>
      <c r="D186" s="3">
        <v>45733</v>
      </c>
      <c r="E186" s="4" t="s">
        <v>1421</v>
      </c>
      <c r="F186" s="2" t="s">
        <v>181</v>
      </c>
      <c r="G186" s="2" t="s">
        <v>182</v>
      </c>
      <c r="H186" s="2" t="s">
        <v>163</v>
      </c>
      <c r="I186" s="2" t="s">
        <v>164</v>
      </c>
      <c r="J186" s="2" t="s">
        <v>53</v>
      </c>
      <c r="K186" s="2" t="s">
        <v>684</v>
      </c>
      <c r="L186" s="2" t="s">
        <v>685</v>
      </c>
      <c r="M186" s="2" t="s">
        <v>183</v>
      </c>
      <c r="N186" s="2" t="s">
        <v>165</v>
      </c>
      <c r="O186" s="2" t="s">
        <v>160</v>
      </c>
      <c r="P186" s="2" t="s">
        <v>687</v>
      </c>
      <c r="Q186" s="2" t="s">
        <v>149</v>
      </c>
      <c r="R186" s="2" t="s">
        <v>150</v>
      </c>
      <c r="S186" s="2" t="s">
        <v>214</v>
      </c>
      <c r="T186" s="2" t="s">
        <v>124</v>
      </c>
      <c r="U186" s="2" t="s">
        <v>114</v>
      </c>
      <c r="V186" s="2" t="s">
        <v>62</v>
      </c>
      <c r="W186" s="2" t="s">
        <v>62</v>
      </c>
      <c r="X186" s="2">
        <v>0</v>
      </c>
      <c r="Y186" s="2" t="s">
        <v>63</v>
      </c>
      <c r="Z186" s="2" t="b">
        <v>0</v>
      </c>
      <c r="AA186" s="2" t="b">
        <v>1</v>
      </c>
      <c r="AG186" s="2" t="s">
        <v>527</v>
      </c>
      <c r="AH186" s="5">
        <v>36697</v>
      </c>
      <c r="AI186" s="2" t="s">
        <v>945</v>
      </c>
      <c r="AJ186" s="2" t="s">
        <v>946</v>
      </c>
      <c r="AK186" s="2" t="s">
        <v>947</v>
      </c>
      <c r="AL186" s="2">
        <v>1</v>
      </c>
      <c r="AM186" s="2">
        <v>1250</v>
      </c>
    </row>
    <row r="187" spans="1:43" ht="15.75" customHeight="1" x14ac:dyDescent="0.25">
      <c r="A187" s="2" t="s">
        <v>1645</v>
      </c>
      <c r="B187" s="2" t="s">
        <v>1644</v>
      </c>
      <c r="C187" s="2" t="s">
        <v>556</v>
      </c>
      <c r="D187" s="3">
        <v>45733</v>
      </c>
      <c r="E187" s="4" t="s">
        <v>1421</v>
      </c>
      <c r="F187" s="2" t="s">
        <v>181</v>
      </c>
      <c r="G187" s="2" t="s">
        <v>182</v>
      </c>
      <c r="H187" s="2" t="s">
        <v>163</v>
      </c>
      <c r="I187" s="2" t="s">
        <v>164</v>
      </c>
      <c r="J187" s="2" t="s">
        <v>53</v>
      </c>
      <c r="K187" s="2" t="s">
        <v>684</v>
      </c>
      <c r="L187" s="2" t="s">
        <v>685</v>
      </c>
      <c r="M187" s="2" t="s">
        <v>183</v>
      </c>
      <c r="N187" s="2" t="s">
        <v>165</v>
      </c>
      <c r="O187" s="2" t="s">
        <v>160</v>
      </c>
      <c r="P187" s="2" t="s">
        <v>687</v>
      </c>
      <c r="Q187" s="2" t="s">
        <v>149</v>
      </c>
      <c r="R187" s="2" t="s">
        <v>150</v>
      </c>
      <c r="S187" s="2" t="s">
        <v>214</v>
      </c>
      <c r="T187" s="2" t="s">
        <v>124</v>
      </c>
      <c r="U187" s="2" t="s">
        <v>114</v>
      </c>
      <c r="V187" s="2" t="s">
        <v>62</v>
      </c>
      <c r="W187" s="2" t="s">
        <v>62</v>
      </c>
      <c r="X187" s="2">
        <v>0</v>
      </c>
      <c r="Y187" s="2" t="s">
        <v>63</v>
      </c>
      <c r="Z187" s="2" t="b">
        <v>0</v>
      </c>
      <c r="AA187" s="2" t="b">
        <v>1</v>
      </c>
      <c r="AG187" s="6">
        <v>12067</v>
      </c>
      <c r="AH187" s="8">
        <v>36811</v>
      </c>
      <c r="AI187" s="2" t="s">
        <v>963</v>
      </c>
      <c r="AJ187" s="2" t="s">
        <v>964</v>
      </c>
      <c r="AK187" s="2" t="s">
        <v>965</v>
      </c>
      <c r="AL187" s="2">
        <v>1</v>
      </c>
      <c r="AM187" s="2">
        <v>1800</v>
      </c>
    </row>
    <row r="188" spans="1:43" ht="15.75" customHeight="1" x14ac:dyDescent="0.25">
      <c r="A188" s="2" t="s">
        <v>1646</v>
      </c>
      <c r="B188" s="2" t="s">
        <v>1644</v>
      </c>
      <c r="C188" s="2" t="s">
        <v>556</v>
      </c>
      <c r="D188" s="3">
        <v>45733</v>
      </c>
      <c r="E188" s="4" t="s">
        <v>1421</v>
      </c>
      <c r="F188" s="2" t="s">
        <v>181</v>
      </c>
      <c r="G188" s="2" t="s">
        <v>182</v>
      </c>
      <c r="H188" s="2" t="s">
        <v>163</v>
      </c>
      <c r="I188" s="2" t="s">
        <v>164</v>
      </c>
      <c r="J188" s="2" t="s">
        <v>53</v>
      </c>
      <c r="K188" s="2" t="s">
        <v>684</v>
      </c>
      <c r="L188" s="2" t="s">
        <v>685</v>
      </c>
      <c r="M188" s="2" t="s">
        <v>183</v>
      </c>
      <c r="N188" s="2" t="s">
        <v>165</v>
      </c>
      <c r="O188" s="2" t="s">
        <v>160</v>
      </c>
      <c r="P188" s="2" t="s">
        <v>687</v>
      </c>
      <c r="Q188" s="2" t="s">
        <v>149</v>
      </c>
      <c r="R188" s="2" t="s">
        <v>150</v>
      </c>
      <c r="S188" s="2" t="s">
        <v>214</v>
      </c>
      <c r="T188" s="2" t="s">
        <v>124</v>
      </c>
      <c r="U188" s="2" t="s">
        <v>114</v>
      </c>
      <c r="V188" s="2" t="s">
        <v>62</v>
      </c>
      <c r="W188" s="2" t="s">
        <v>62</v>
      </c>
      <c r="X188" s="2">
        <v>0</v>
      </c>
      <c r="Y188" s="2" t="s">
        <v>63</v>
      </c>
      <c r="Z188" s="2" t="b">
        <v>0</v>
      </c>
      <c r="AA188" s="2" t="b">
        <v>1</v>
      </c>
      <c r="AG188" s="2" t="s">
        <v>284</v>
      </c>
      <c r="AH188" s="5">
        <v>36735</v>
      </c>
      <c r="AI188" s="2" t="s">
        <v>945</v>
      </c>
      <c r="AJ188" s="2" t="s">
        <v>946</v>
      </c>
      <c r="AK188" s="2" t="s">
        <v>980</v>
      </c>
      <c r="AL188" s="2">
        <v>1</v>
      </c>
      <c r="AM188" s="2">
        <v>1250</v>
      </c>
    </row>
    <row r="189" spans="1:43" ht="15.75" customHeight="1" x14ac:dyDescent="0.25">
      <c r="A189" s="2" t="s">
        <v>1647</v>
      </c>
      <c r="B189" s="2" t="s">
        <v>1644</v>
      </c>
      <c r="C189" s="2" t="s">
        <v>556</v>
      </c>
      <c r="D189" s="3">
        <v>45733</v>
      </c>
      <c r="E189" s="4" t="s">
        <v>1421</v>
      </c>
      <c r="F189" s="2" t="s">
        <v>181</v>
      </c>
      <c r="G189" s="2" t="s">
        <v>182</v>
      </c>
      <c r="H189" s="2" t="s">
        <v>163</v>
      </c>
      <c r="I189" s="2" t="s">
        <v>164</v>
      </c>
      <c r="J189" s="2" t="s">
        <v>53</v>
      </c>
      <c r="K189" s="2" t="s">
        <v>684</v>
      </c>
      <c r="L189" s="2" t="s">
        <v>685</v>
      </c>
      <c r="M189" s="2" t="s">
        <v>183</v>
      </c>
      <c r="N189" s="2" t="s">
        <v>165</v>
      </c>
      <c r="O189" s="2" t="s">
        <v>160</v>
      </c>
      <c r="P189" s="2" t="s">
        <v>687</v>
      </c>
      <c r="Q189" s="2" t="s">
        <v>149</v>
      </c>
      <c r="R189" s="2" t="s">
        <v>150</v>
      </c>
      <c r="S189" s="2" t="s">
        <v>214</v>
      </c>
      <c r="T189" s="2" t="s">
        <v>124</v>
      </c>
      <c r="U189" s="2" t="s">
        <v>114</v>
      </c>
      <c r="V189" s="2" t="s">
        <v>62</v>
      </c>
      <c r="W189" s="2" t="s">
        <v>62</v>
      </c>
      <c r="X189" s="2">
        <v>0</v>
      </c>
      <c r="Y189" s="2" t="s">
        <v>63</v>
      </c>
      <c r="Z189" s="2" t="b">
        <v>0</v>
      </c>
      <c r="AA189" s="2" t="b">
        <v>1</v>
      </c>
      <c r="AG189" s="2" t="s">
        <v>1648</v>
      </c>
      <c r="AH189" s="2" t="s">
        <v>460</v>
      </c>
      <c r="AI189" s="2" t="s">
        <v>945</v>
      </c>
      <c r="AJ189" s="2" t="s">
        <v>946</v>
      </c>
      <c r="AK189" s="2" t="s">
        <v>982</v>
      </c>
      <c r="AL189" s="2">
        <v>1</v>
      </c>
      <c r="AM189" s="2">
        <v>1250</v>
      </c>
    </row>
    <row r="190" spans="1:43" ht="15.75" customHeight="1" x14ac:dyDescent="0.25">
      <c r="A190" s="2" t="s">
        <v>1649</v>
      </c>
      <c r="B190" s="2" t="s">
        <v>1644</v>
      </c>
      <c r="C190" s="2" t="s">
        <v>556</v>
      </c>
      <c r="D190" s="3">
        <v>45733</v>
      </c>
      <c r="E190" s="4" t="s">
        <v>1421</v>
      </c>
      <c r="F190" s="2" t="s">
        <v>181</v>
      </c>
      <c r="G190" s="2" t="s">
        <v>182</v>
      </c>
      <c r="H190" s="2" t="s">
        <v>163</v>
      </c>
      <c r="I190" s="2" t="s">
        <v>164</v>
      </c>
      <c r="J190" s="2" t="s">
        <v>53</v>
      </c>
      <c r="K190" s="2" t="s">
        <v>684</v>
      </c>
      <c r="L190" s="2" t="s">
        <v>685</v>
      </c>
      <c r="M190" s="2" t="s">
        <v>183</v>
      </c>
      <c r="N190" s="2" t="s">
        <v>165</v>
      </c>
      <c r="O190" s="2" t="s">
        <v>160</v>
      </c>
      <c r="P190" s="2" t="s">
        <v>687</v>
      </c>
      <c r="Q190" s="2" t="s">
        <v>149</v>
      </c>
      <c r="R190" s="2" t="s">
        <v>150</v>
      </c>
      <c r="S190" s="2" t="s">
        <v>214</v>
      </c>
      <c r="T190" s="2" t="s">
        <v>124</v>
      </c>
      <c r="U190" s="2" t="s">
        <v>114</v>
      </c>
      <c r="V190" s="2" t="s">
        <v>62</v>
      </c>
      <c r="W190" s="2" t="s">
        <v>62</v>
      </c>
      <c r="X190" s="2">
        <v>0</v>
      </c>
      <c r="Y190" s="2" t="s">
        <v>63</v>
      </c>
      <c r="Z190" s="2" t="b">
        <v>0</v>
      </c>
      <c r="AA190" s="2" t="b">
        <v>1</v>
      </c>
      <c r="AG190" s="2" t="s">
        <v>1650</v>
      </c>
      <c r="AH190" s="2" t="s">
        <v>539</v>
      </c>
      <c r="AI190" s="2" t="s">
        <v>945</v>
      </c>
      <c r="AJ190" s="2" t="s">
        <v>946</v>
      </c>
      <c r="AK190" s="2" t="s">
        <v>953</v>
      </c>
      <c r="AL190" s="2">
        <v>1</v>
      </c>
      <c r="AM190" s="2">
        <v>1250</v>
      </c>
    </row>
    <row r="191" spans="1:43" ht="15.75" customHeight="1" x14ac:dyDescent="0.25">
      <c r="A191" s="2" t="s">
        <v>1651</v>
      </c>
      <c r="B191" s="2" t="s">
        <v>1644</v>
      </c>
      <c r="C191" s="2" t="s">
        <v>556</v>
      </c>
      <c r="D191" s="3">
        <v>45733</v>
      </c>
      <c r="E191" s="4" t="s">
        <v>1421</v>
      </c>
      <c r="F191" s="2" t="s">
        <v>181</v>
      </c>
      <c r="G191" s="2" t="s">
        <v>182</v>
      </c>
      <c r="H191" s="2" t="s">
        <v>163</v>
      </c>
      <c r="I191" s="2" t="s">
        <v>164</v>
      </c>
      <c r="J191" s="2" t="s">
        <v>53</v>
      </c>
      <c r="K191" s="2" t="s">
        <v>684</v>
      </c>
      <c r="L191" s="2" t="s">
        <v>685</v>
      </c>
      <c r="M191" s="2" t="s">
        <v>183</v>
      </c>
      <c r="N191" s="2" t="s">
        <v>165</v>
      </c>
      <c r="O191" s="2" t="s">
        <v>160</v>
      </c>
      <c r="P191" s="2" t="s">
        <v>687</v>
      </c>
      <c r="Q191" s="2" t="s">
        <v>149</v>
      </c>
      <c r="R191" s="2" t="s">
        <v>150</v>
      </c>
      <c r="S191" s="2" t="s">
        <v>214</v>
      </c>
      <c r="T191" s="2" t="s">
        <v>124</v>
      </c>
      <c r="U191" s="2" t="s">
        <v>114</v>
      </c>
      <c r="V191" s="2" t="s">
        <v>62</v>
      </c>
      <c r="W191" s="2" t="s">
        <v>62</v>
      </c>
      <c r="X191" s="2">
        <v>0</v>
      </c>
      <c r="Y191" s="2" t="s">
        <v>63</v>
      </c>
      <c r="Z191" s="2" t="b">
        <v>0</v>
      </c>
      <c r="AA191" s="2" t="b">
        <v>1</v>
      </c>
      <c r="AG191" s="2" t="s">
        <v>587</v>
      </c>
      <c r="AH191" s="2" t="s">
        <v>606</v>
      </c>
      <c r="AI191" s="2" t="s">
        <v>945</v>
      </c>
      <c r="AJ191" s="2" t="s">
        <v>946</v>
      </c>
      <c r="AK191" s="2" t="s">
        <v>958</v>
      </c>
      <c r="AL191" s="2">
        <v>1</v>
      </c>
      <c r="AM191" s="2">
        <v>1250</v>
      </c>
    </row>
    <row r="192" spans="1:43" ht="15.75" customHeight="1" x14ac:dyDescent="0.25">
      <c r="A192" s="2" t="s">
        <v>1652</v>
      </c>
      <c r="B192" s="2" t="s">
        <v>1644</v>
      </c>
      <c r="C192" s="2" t="s">
        <v>556</v>
      </c>
      <c r="D192" s="3">
        <v>45733</v>
      </c>
      <c r="E192" s="4" t="s">
        <v>1421</v>
      </c>
      <c r="F192" s="2" t="s">
        <v>181</v>
      </c>
      <c r="G192" s="2" t="s">
        <v>182</v>
      </c>
      <c r="H192" s="2" t="s">
        <v>163</v>
      </c>
      <c r="I192" s="2" t="s">
        <v>164</v>
      </c>
      <c r="J192" s="2" t="s">
        <v>53</v>
      </c>
      <c r="K192" s="2" t="s">
        <v>684</v>
      </c>
      <c r="L192" s="2" t="s">
        <v>685</v>
      </c>
      <c r="M192" s="2" t="s">
        <v>183</v>
      </c>
      <c r="N192" s="2" t="s">
        <v>165</v>
      </c>
      <c r="O192" s="2" t="s">
        <v>160</v>
      </c>
      <c r="P192" s="2" t="s">
        <v>687</v>
      </c>
      <c r="Q192" s="2" t="s">
        <v>149</v>
      </c>
      <c r="R192" s="2" t="s">
        <v>150</v>
      </c>
      <c r="S192" s="2" t="s">
        <v>214</v>
      </c>
      <c r="T192" s="2" t="s">
        <v>124</v>
      </c>
      <c r="U192" s="2" t="s">
        <v>114</v>
      </c>
      <c r="V192" s="2" t="s">
        <v>62</v>
      </c>
      <c r="W192" s="2" t="s">
        <v>62</v>
      </c>
      <c r="X192" s="2">
        <v>0</v>
      </c>
      <c r="Y192" s="2" t="s">
        <v>63</v>
      </c>
      <c r="Z192" s="2" t="b">
        <v>0</v>
      </c>
      <c r="AA192" s="2" t="b">
        <v>1</v>
      </c>
      <c r="AG192" s="2" t="s">
        <v>817</v>
      </c>
      <c r="AH192" s="5">
        <v>36758</v>
      </c>
      <c r="AI192" s="2" t="s">
        <v>945</v>
      </c>
      <c r="AJ192" s="2" t="s">
        <v>946</v>
      </c>
      <c r="AK192" s="2" t="s">
        <v>956</v>
      </c>
      <c r="AL192" s="2">
        <v>1</v>
      </c>
      <c r="AM192" s="2">
        <v>1250</v>
      </c>
    </row>
    <row r="193" spans="1:43" ht="15.75" customHeight="1" x14ac:dyDescent="0.25">
      <c r="A193" s="2" t="s">
        <v>1653</v>
      </c>
      <c r="B193" s="2" t="s">
        <v>1644</v>
      </c>
      <c r="C193" s="2" t="s">
        <v>556</v>
      </c>
      <c r="D193" s="3">
        <v>45733</v>
      </c>
      <c r="E193" s="4" t="s">
        <v>1421</v>
      </c>
      <c r="F193" s="2" t="s">
        <v>181</v>
      </c>
      <c r="G193" s="2" t="s">
        <v>182</v>
      </c>
      <c r="H193" s="2" t="s">
        <v>163</v>
      </c>
      <c r="I193" s="2" t="s">
        <v>164</v>
      </c>
      <c r="J193" s="2" t="s">
        <v>53</v>
      </c>
      <c r="K193" s="2" t="s">
        <v>684</v>
      </c>
      <c r="L193" s="2" t="s">
        <v>685</v>
      </c>
      <c r="M193" s="2" t="s">
        <v>183</v>
      </c>
      <c r="N193" s="2" t="s">
        <v>165</v>
      </c>
      <c r="O193" s="2" t="s">
        <v>160</v>
      </c>
      <c r="P193" s="2" t="s">
        <v>687</v>
      </c>
      <c r="Q193" s="2" t="s">
        <v>149</v>
      </c>
      <c r="R193" s="2" t="s">
        <v>150</v>
      </c>
      <c r="S193" s="2" t="s">
        <v>214</v>
      </c>
      <c r="T193" s="2" t="s">
        <v>124</v>
      </c>
      <c r="U193" s="2" t="s">
        <v>114</v>
      </c>
      <c r="V193" s="2" t="s">
        <v>62</v>
      </c>
      <c r="W193" s="2" t="s">
        <v>62</v>
      </c>
      <c r="X193" s="2">
        <v>0</v>
      </c>
      <c r="Y193" s="2" t="s">
        <v>63</v>
      </c>
      <c r="Z193" s="2" t="b">
        <v>0</v>
      </c>
      <c r="AA193" s="2" t="b">
        <v>1</v>
      </c>
      <c r="AG193" s="2" t="s">
        <v>1654</v>
      </c>
      <c r="AH193" s="2" t="s">
        <v>617</v>
      </c>
      <c r="AI193" s="2" t="s">
        <v>945</v>
      </c>
      <c r="AJ193" s="2" t="s">
        <v>946</v>
      </c>
      <c r="AK193" s="2" t="s">
        <v>973</v>
      </c>
      <c r="AL193" s="2">
        <v>1</v>
      </c>
      <c r="AM193" s="2">
        <v>1250</v>
      </c>
    </row>
    <row r="194" spans="1:43" ht="15.75" customHeight="1" x14ac:dyDescent="0.25">
      <c r="A194" s="2" t="s">
        <v>1655</v>
      </c>
      <c r="B194" s="2" t="s">
        <v>1644</v>
      </c>
      <c r="C194" s="2" t="s">
        <v>556</v>
      </c>
      <c r="D194" s="3">
        <v>45733</v>
      </c>
      <c r="E194" s="4" t="s">
        <v>1421</v>
      </c>
      <c r="F194" s="2" t="s">
        <v>181</v>
      </c>
      <c r="G194" s="2" t="s">
        <v>182</v>
      </c>
      <c r="H194" s="2" t="s">
        <v>163</v>
      </c>
      <c r="I194" s="2" t="s">
        <v>164</v>
      </c>
      <c r="J194" s="2" t="s">
        <v>53</v>
      </c>
      <c r="K194" s="2" t="s">
        <v>684</v>
      </c>
      <c r="L194" s="2" t="s">
        <v>685</v>
      </c>
      <c r="M194" s="2" t="s">
        <v>183</v>
      </c>
      <c r="N194" s="2" t="s">
        <v>165</v>
      </c>
      <c r="O194" s="2" t="s">
        <v>160</v>
      </c>
      <c r="P194" s="2" t="s">
        <v>687</v>
      </c>
      <c r="Q194" s="2" t="s">
        <v>149</v>
      </c>
      <c r="R194" s="2" t="s">
        <v>150</v>
      </c>
      <c r="S194" s="2" t="s">
        <v>214</v>
      </c>
      <c r="T194" s="2" t="s">
        <v>124</v>
      </c>
      <c r="U194" s="2" t="s">
        <v>114</v>
      </c>
      <c r="V194" s="2" t="s">
        <v>62</v>
      </c>
      <c r="W194" s="2" t="s">
        <v>62</v>
      </c>
      <c r="X194" s="2">
        <v>0</v>
      </c>
      <c r="Y194" s="2" t="s">
        <v>63</v>
      </c>
      <c r="Z194" s="2" t="b">
        <v>0</v>
      </c>
      <c r="AA194" s="2" t="b">
        <v>1</v>
      </c>
      <c r="AG194" s="2" t="s">
        <v>593</v>
      </c>
      <c r="AH194" s="2" t="s">
        <v>879</v>
      </c>
      <c r="AI194" s="2" t="s">
        <v>963</v>
      </c>
      <c r="AJ194" s="2" t="s">
        <v>964</v>
      </c>
      <c r="AK194" s="2" t="s">
        <v>988</v>
      </c>
      <c r="AL194" s="2">
        <v>1</v>
      </c>
      <c r="AM194" s="2">
        <v>1800</v>
      </c>
    </row>
    <row r="195" spans="1:43" ht="15.75" customHeight="1" x14ac:dyDescent="0.25">
      <c r="A195" s="2" t="s">
        <v>1656</v>
      </c>
      <c r="B195" s="2" t="s">
        <v>1644</v>
      </c>
      <c r="C195" s="2" t="s">
        <v>556</v>
      </c>
      <c r="D195" s="3">
        <v>45733</v>
      </c>
      <c r="E195" s="4" t="s">
        <v>1421</v>
      </c>
      <c r="F195" s="2" t="s">
        <v>181</v>
      </c>
      <c r="G195" s="2" t="s">
        <v>182</v>
      </c>
      <c r="H195" s="2" t="s">
        <v>163</v>
      </c>
      <c r="I195" s="2" t="s">
        <v>164</v>
      </c>
      <c r="J195" s="2" t="s">
        <v>53</v>
      </c>
      <c r="K195" s="2" t="s">
        <v>684</v>
      </c>
      <c r="L195" s="2" t="s">
        <v>685</v>
      </c>
      <c r="M195" s="2" t="s">
        <v>183</v>
      </c>
      <c r="N195" s="2" t="s">
        <v>165</v>
      </c>
      <c r="O195" s="2" t="s">
        <v>160</v>
      </c>
      <c r="P195" s="2" t="s">
        <v>687</v>
      </c>
      <c r="Q195" s="2" t="s">
        <v>149</v>
      </c>
      <c r="R195" s="2" t="s">
        <v>150</v>
      </c>
      <c r="S195" s="2" t="s">
        <v>214</v>
      </c>
      <c r="T195" s="2" t="s">
        <v>124</v>
      </c>
      <c r="U195" s="2" t="s">
        <v>114</v>
      </c>
      <c r="V195" s="2" t="s">
        <v>62</v>
      </c>
      <c r="W195" s="2" t="s">
        <v>62</v>
      </c>
      <c r="X195" s="2">
        <v>0</v>
      </c>
      <c r="Y195" s="2" t="s">
        <v>63</v>
      </c>
      <c r="Z195" s="2" t="b">
        <v>0</v>
      </c>
      <c r="AA195" s="2" t="b">
        <v>1</v>
      </c>
      <c r="AG195" s="6">
        <v>39826</v>
      </c>
      <c r="AH195" s="2" t="s">
        <v>999</v>
      </c>
      <c r="AI195" s="2" t="s">
        <v>963</v>
      </c>
      <c r="AJ195" s="2" t="s">
        <v>964</v>
      </c>
      <c r="AK195" s="2" t="s">
        <v>966</v>
      </c>
      <c r="AL195" s="2">
        <v>1</v>
      </c>
      <c r="AM195" s="2">
        <v>1800</v>
      </c>
    </row>
    <row r="196" spans="1:43" ht="15.75" customHeight="1" x14ac:dyDescent="0.25">
      <c r="A196" s="2" t="s">
        <v>1657</v>
      </c>
      <c r="B196" s="2" t="s">
        <v>1644</v>
      </c>
      <c r="C196" s="2" t="s">
        <v>556</v>
      </c>
      <c r="D196" s="3">
        <v>45733</v>
      </c>
      <c r="E196" s="4" t="s">
        <v>1421</v>
      </c>
      <c r="F196" s="2" t="s">
        <v>181</v>
      </c>
      <c r="G196" s="2" t="s">
        <v>182</v>
      </c>
      <c r="H196" s="2" t="s">
        <v>163</v>
      </c>
      <c r="I196" s="2" t="s">
        <v>164</v>
      </c>
      <c r="J196" s="2" t="s">
        <v>53</v>
      </c>
      <c r="K196" s="2" t="s">
        <v>684</v>
      </c>
      <c r="L196" s="2" t="s">
        <v>685</v>
      </c>
      <c r="M196" s="2" t="s">
        <v>183</v>
      </c>
      <c r="N196" s="2" t="s">
        <v>165</v>
      </c>
      <c r="O196" s="2" t="s">
        <v>160</v>
      </c>
      <c r="P196" s="2" t="s">
        <v>687</v>
      </c>
      <c r="Q196" s="2" t="s">
        <v>149</v>
      </c>
      <c r="R196" s="2" t="s">
        <v>150</v>
      </c>
      <c r="S196" s="2" t="s">
        <v>214</v>
      </c>
      <c r="T196" s="2" t="s">
        <v>124</v>
      </c>
      <c r="U196" s="2" t="s">
        <v>114</v>
      </c>
      <c r="V196" s="2" t="s">
        <v>62</v>
      </c>
      <c r="W196" s="2" t="s">
        <v>62</v>
      </c>
      <c r="X196" s="2">
        <v>0</v>
      </c>
      <c r="Y196" s="2" t="s">
        <v>63</v>
      </c>
      <c r="Z196" s="2" t="b">
        <v>0</v>
      </c>
      <c r="AA196" s="2" t="b">
        <v>1</v>
      </c>
      <c r="AG196" s="2" t="s">
        <v>1030</v>
      </c>
      <c r="AH196" s="5">
        <v>36670</v>
      </c>
      <c r="AI196" s="2" t="s">
        <v>945</v>
      </c>
      <c r="AJ196" s="2" t="s">
        <v>946</v>
      </c>
      <c r="AK196" s="2" t="s">
        <v>957</v>
      </c>
      <c r="AM196" s="2">
        <v>0</v>
      </c>
      <c r="AN196" s="2">
        <v>1</v>
      </c>
      <c r="AO196" s="2"/>
      <c r="AP196" s="2"/>
      <c r="AQ196" s="2"/>
    </row>
    <row r="197" spans="1:43" ht="15.75" customHeight="1" x14ac:dyDescent="0.25">
      <c r="A197" s="2" t="s">
        <v>1658</v>
      </c>
      <c r="B197" s="2" t="s">
        <v>1644</v>
      </c>
      <c r="C197" s="2" t="s">
        <v>556</v>
      </c>
      <c r="D197" s="3">
        <v>45733</v>
      </c>
      <c r="E197" s="4" t="s">
        <v>1421</v>
      </c>
      <c r="F197" s="2" t="s">
        <v>181</v>
      </c>
      <c r="G197" s="2" t="s">
        <v>182</v>
      </c>
      <c r="H197" s="2" t="s">
        <v>163</v>
      </c>
      <c r="I197" s="2" t="s">
        <v>164</v>
      </c>
      <c r="J197" s="2" t="s">
        <v>53</v>
      </c>
      <c r="K197" s="2" t="s">
        <v>684</v>
      </c>
      <c r="L197" s="2" t="s">
        <v>685</v>
      </c>
      <c r="M197" s="2" t="s">
        <v>183</v>
      </c>
      <c r="N197" s="2" t="s">
        <v>165</v>
      </c>
      <c r="O197" s="2" t="s">
        <v>160</v>
      </c>
      <c r="P197" s="2" t="s">
        <v>687</v>
      </c>
      <c r="Q197" s="2" t="s">
        <v>149</v>
      </c>
      <c r="R197" s="2" t="s">
        <v>150</v>
      </c>
      <c r="S197" s="2" t="s">
        <v>214</v>
      </c>
      <c r="T197" s="2" t="s">
        <v>124</v>
      </c>
      <c r="U197" s="2" t="s">
        <v>114</v>
      </c>
      <c r="V197" s="2" t="s">
        <v>62</v>
      </c>
      <c r="W197" s="2" t="s">
        <v>62</v>
      </c>
      <c r="X197" s="2">
        <v>0</v>
      </c>
      <c r="Y197" s="2" t="s">
        <v>63</v>
      </c>
      <c r="Z197" s="2" t="b">
        <v>0</v>
      </c>
      <c r="AA197" s="2" t="b">
        <v>1</v>
      </c>
      <c r="AG197" s="2" t="s">
        <v>1125</v>
      </c>
      <c r="AH197" s="5">
        <v>36678</v>
      </c>
      <c r="AI197" s="2" t="s">
        <v>945</v>
      </c>
      <c r="AJ197" s="2" t="s">
        <v>946</v>
      </c>
      <c r="AK197" s="2" t="s">
        <v>955</v>
      </c>
      <c r="AL197" s="2">
        <v>1</v>
      </c>
      <c r="AM197" s="2">
        <v>1250</v>
      </c>
    </row>
    <row r="198" spans="1:43" ht="15.75" customHeight="1" x14ac:dyDescent="0.25">
      <c r="A198" s="2" t="s">
        <v>1659</v>
      </c>
      <c r="B198" s="2" t="s">
        <v>1644</v>
      </c>
      <c r="C198" s="2" t="s">
        <v>556</v>
      </c>
      <c r="D198" s="3">
        <v>45733</v>
      </c>
      <c r="E198" s="4" t="s">
        <v>1421</v>
      </c>
      <c r="F198" s="2" t="s">
        <v>181</v>
      </c>
      <c r="G198" s="2" t="s">
        <v>182</v>
      </c>
      <c r="H198" s="2" t="s">
        <v>163</v>
      </c>
      <c r="I198" s="2" t="s">
        <v>164</v>
      </c>
      <c r="J198" s="2" t="s">
        <v>53</v>
      </c>
      <c r="K198" s="2" t="s">
        <v>684</v>
      </c>
      <c r="L198" s="2" t="s">
        <v>685</v>
      </c>
      <c r="M198" s="2" t="s">
        <v>183</v>
      </c>
      <c r="N198" s="2" t="s">
        <v>165</v>
      </c>
      <c r="O198" s="2" t="s">
        <v>160</v>
      </c>
      <c r="P198" s="2" t="s">
        <v>687</v>
      </c>
      <c r="Q198" s="2" t="s">
        <v>149</v>
      </c>
      <c r="R198" s="2" t="s">
        <v>150</v>
      </c>
      <c r="S198" s="2" t="s">
        <v>214</v>
      </c>
      <c r="T198" s="2" t="s">
        <v>124</v>
      </c>
      <c r="U198" s="2" t="s">
        <v>114</v>
      </c>
      <c r="V198" s="2" t="s">
        <v>62</v>
      </c>
      <c r="W198" s="2" t="s">
        <v>62</v>
      </c>
      <c r="X198" s="2">
        <v>0</v>
      </c>
      <c r="Y198" s="2" t="s">
        <v>63</v>
      </c>
      <c r="Z198" s="2" t="b">
        <v>0</v>
      </c>
      <c r="AA198" s="2" t="b">
        <v>1</v>
      </c>
      <c r="AG198" s="6">
        <v>44939</v>
      </c>
      <c r="AH198" s="5">
        <v>36801</v>
      </c>
      <c r="AI198" s="2" t="s">
        <v>963</v>
      </c>
      <c r="AJ198" s="2" t="s">
        <v>964</v>
      </c>
      <c r="AK198" s="2" t="s">
        <v>995</v>
      </c>
      <c r="AL198" s="2">
        <v>1</v>
      </c>
      <c r="AM198" s="2">
        <v>1800</v>
      </c>
    </row>
    <row r="199" spans="1:43" ht="15.75" customHeight="1" x14ac:dyDescent="0.25">
      <c r="A199" s="2" t="s">
        <v>1660</v>
      </c>
      <c r="B199" s="2" t="s">
        <v>1644</v>
      </c>
      <c r="C199" s="2" t="s">
        <v>556</v>
      </c>
      <c r="D199" s="3">
        <v>45733</v>
      </c>
      <c r="E199" s="4" t="s">
        <v>1421</v>
      </c>
      <c r="F199" s="2" t="s">
        <v>181</v>
      </c>
      <c r="G199" s="2" t="s">
        <v>182</v>
      </c>
      <c r="H199" s="2" t="s">
        <v>163</v>
      </c>
      <c r="I199" s="2" t="s">
        <v>164</v>
      </c>
      <c r="J199" s="2" t="s">
        <v>53</v>
      </c>
      <c r="K199" s="2" t="s">
        <v>684</v>
      </c>
      <c r="L199" s="2" t="s">
        <v>685</v>
      </c>
      <c r="M199" s="2" t="s">
        <v>183</v>
      </c>
      <c r="N199" s="2" t="s">
        <v>165</v>
      </c>
      <c r="O199" s="2" t="s">
        <v>160</v>
      </c>
      <c r="P199" s="2" t="s">
        <v>687</v>
      </c>
      <c r="Q199" s="2" t="s">
        <v>149</v>
      </c>
      <c r="R199" s="2" t="s">
        <v>150</v>
      </c>
      <c r="S199" s="2" t="s">
        <v>214</v>
      </c>
      <c r="T199" s="2" t="s">
        <v>124</v>
      </c>
      <c r="U199" s="2" t="s">
        <v>114</v>
      </c>
      <c r="V199" s="2" t="s">
        <v>62</v>
      </c>
      <c r="W199" s="2" t="s">
        <v>62</v>
      </c>
      <c r="X199" s="2">
        <v>0</v>
      </c>
      <c r="Y199" s="2" t="s">
        <v>63</v>
      </c>
      <c r="Z199" s="2" t="b">
        <v>0</v>
      </c>
      <c r="AA199" s="2" t="b">
        <v>1</v>
      </c>
      <c r="AG199" s="2" t="s">
        <v>1044</v>
      </c>
      <c r="AH199" s="2" t="s">
        <v>549</v>
      </c>
      <c r="AI199" s="2" t="s">
        <v>945</v>
      </c>
      <c r="AJ199" s="2" t="s">
        <v>946</v>
      </c>
      <c r="AK199" s="2" t="s">
        <v>969</v>
      </c>
      <c r="AL199" s="2">
        <v>1</v>
      </c>
      <c r="AM199" s="2">
        <v>1250</v>
      </c>
    </row>
    <row r="200" spans="1:43" ht="15.75" customHeight="1" x14ac:dyDescent="0.25">
      <c r="A200" s="2" t="s">
        <v>1661</v>
      </c>
      <c r="B200" s="2" t="s">
        <v>1644</v>
      </c>
      <c r="C200" s="2" t="s">
        <v>556</v>
      </c>
      <c r="D200" s="3">
        <v>45733</v>
      </c>
      <c r="E200" s="4" t="s">
        <v>1421</v>
      </c>
      <c r="F200" s="2" t="s">
        <v>181</v>
      </c>
      <c r="G200" s="2" t="s">
        <v>182</v>
      </c>
      <c r="H200" s="2" t="s">
        <v>163</v>
      </c>
      <c r="I200" s="2" t="s">
        <v>164</v>
      </c>
      <c r="J200" s="2" t="s">
        <v>53</v>
      </c>
      <c r="K200" s="2" t="s">
        <v>684</v>
      </c>
      <c r="L200" s="2" t="s">
        <v>685</v>
      </c>
      <c r="M200" s="2" t="s">
        <v>183</v>
      </c>
      <c r="N200" s="2" t="s">
        <v>165</v>
      </c>
      <c r="O200" s="2" t="s">
        <v>160</v>
      </c>
      <c r="P200" s="2" t="s">
        <v>687</v>
      </c>
      <c r="Q200" s="2" t="s">
        <v>149</v>
      </c>
      <c r="R200" s="2" t="s">
        <v>150</v>
      </c>
      <c r="S200" s="2" t="s">
        <v>214</v>
      </c>
      <c r="T200" s="2" t="s">
        <v>124</v>
      </c>
      <c r="U200" s="2" t="s">
        <v>114</v>
      </c>
      <c r="V200" s="2" t="s">
        <v>62</v>
      </c>
      <c r="W200" s="2" t="s">
        <v>62</v>
      </c>
      <c r="X200" s="2">
        <v>0</v>
      </c>
      <c r="Y200" s="2" t="s">
        <v>63</v>
      </c>
      <c r="Z200" s="2" t="b">
        <v>0</v>
      </c>
      <c r="AA200" s="2" t="b">
        <v>1</v>
      </c>
      <c r="AG200" s="2" t="s">
        <v>831</v>
      </c>
      <c r="AH200" s="5">
        <v>36687</v>
      </c>
      <c r="AI200" s="2" t="s">
        <v>945</v>
      </c>
      <c r="AJ200" s="2" t="s">
        <v>946</v>
      </c>
      <c r="AK200" s="2" t="s">
        <v>954</v>
      </c>
      <c r="AL200" s="2">
        <v>1</v>
      </c>
      <c r="AM200" s="2">
        <v>1250</v>
      </c>
    </row>
    <row r="201" spans="1:43" ht="15.75" customHeight="1" x14ac:dyDescent="0.25">
      <c r="A201" s="2" t="s">
        <v>1662</v>
      </c>
      <c r="B201" s="2" t="s">
        <v>1644</v>
      </c>
      <c r="C201" s="2" t="s">
        <v>556</v>
      </c>
      <c r="D201" s="3">
        <v>45733</v>
      </c>
      <c r="E201" s="4" t="s">
        <v>1421</v>
      </c>
      <c r="F201" s="2" t="s">
        <v>181</v>
      </c>
      <c r="G201" s="2" t="s">
        <v>182</v>
      </c>
      <c r="H201" s="2" t="s">
        <v>163</v>
      </c>
      <c r="I201" s="2" t="s">
        <v>164</v>
      </c>
      <c r="J201" s="2" t="s">
        <v>53</v>
      </c>
      <c r="K201" s="2" t="s">
        <v>684</v>
      </c>
      <c r="L201" s="2" t="s">
        <v>685</v>
      </c>
      <c r="M201" s="2" t="s">
        <v>183</v>
      </c>
      <c r="N201" s="2" t="s">
        <v>165</v>
      </c>
      <c r="O201" s="2" t="s">
        <v>160</v>
      </c>
      <c r="P201" s="2" t="s">
        <v>687</v>
      </c>
      <c r="Q201" s="2" t="s">
        <v>149</v>
      </c>
      <c r="R201" s="2" t="s">
        <v>150</v>
      </c>
      <c r="S201" s="2" t="s">
        <v>214</v>
      </c>
      <c r="T201" s="2" t="s">
        <v>124</v>
      </c>
      <c r="U201" s="2" t="s">
        <v>114</v>
      </c>
      <c r="V201" s="2" t="s">
        <v>62</v>
      </c>
      <c r="W201" s="2" t="s">
        <v>62</v>
      </c>
      <c r="X201" s="2">
        <v>0</v>
      </c>
      <c r="Y201" s="2" t="s">
        <v>63</v>
      </c>
      <c r="Z201" s="2" t="b">
        <v>0</v>
      </c>
      <c r="AA201" s="2" t="b">
        <v>1</v>
      </c>
      <c r="AG201" s="2" t="s">
        <v>561</v>
      </c>
      <c r="AH201" s="2" t="s">
        <v>935</v>
      </c>
      <c r="AI201" s="2" t="s">
        <v>945</v>
      </c>
      <c r="AJ201" s="2" t="s">
        <v>946</v>
      </c>
      <c r="AK201" s="2" t="s">
        <v>967</v>
      </c>
      <c r="AL201" s="2">
        <v>1</v>
      </c>
      <c r="AM201" s="2">
        <v>1250</v>
      </c>
    </row>
    <row r="202" spans="1:43" ht="15.75" customHeight="1" x14ac:dyDescent="0.25">
      <c r="A202" s="2" t="s">
        <v>1663</v>
      </c>
      <c r="B202" s="2" t="s">
        <v>1664</v>
      </c>
      <c r="C202" s="2" t="s">
        <v>1665</v>
      </c>
      <c r="D202" s="3">
        <v>45733</v>
      </c>
      <c r="E202" s="4" t="s">
        <v>1421</v>
      </c>
      <c r="F202" s="2" t="s">
        <v>181</v>
      </c>
      <c r="G202" s="2" t="s">
        <v>182</v>
      </c>
      <c r="H202" s="2" t="s">
        <v>163</v>
      </c>
      <c r="I202" s="2" t="s">
        <v>164</v>
      </c>
      <c r="J202" s="2" t="s">
        <v>53</v>
      </c>
      <c r="K202" s="2" t="s">
        <v>568</v>
      </c>
      <c r="L202" s="2" t="s">
        <v>569</v>
      </c>
      <c r="M202" s="2" t="s">
        <v>183</v>
      </c>
      <c r="N202" s="2" t="s">
        <v>165</v>
      </c>
      <c r="O202" s="2" t="s">
        <v>160</v>
      </c>
      <c r="Q202" s="2" t="s">
        <v>174</v>
      </c>
      <c r="R202" s="2" t="s">
        <v>150</v>
      </c>
      <c r="T202" s="2" t="s">
        <v>113</v>
      </c>
      <c r="W202" s="2" t="s">
        <v>62</v>
      </c>
      <c r="X202" s="2">
        <v>0</v>
      </c>
      <c r="Y202" s="2" t="s">
        <v>63</v>
      </c>
      <c r="Z202" s="2" t="b">
        <v>0</v>
      </c>
      <c r="AA202" s="2" t="b">
        <v>1</v>
      </c>
      <c r="AG202" s="2" t="s">
        <v>414</v>
      </c>
      <c r="AH202" s="2" t="s">
        <v>180</v>
      </c>
      <c r="AI202" s="2" t="s">
        <v>1254</v>
      </c>
      <c r="AJ202" s="2" t="s">
        <v>1025</v>
      </c>
      <c r="AK202" s="2" t="s">
        <v>983</v>
      </c>
      <c r="AL202" s="2">
        <v>1</v>
      </c>
      <c r="AM202" s="2">
        <v>1250</v>
      </c>
    </row>
    <row r="203" spans="1:43" ht="15.75" customHeight="1" x14ac:dyDescent="0.25">
      <c r="A203" s="2" t="s">
        <v>1666</v>
      </c>
      <c r="B203" s="2" t="s">
        <v>1664</v>
      </c>
      <c r="C203" s="2" t="s">
        <v>1665</v>
      </c>
      <c r="D203" s="3">
        <v>45733</v>
      </c>
      <c r="E203" s="4" t="s">
        <v>1421</v>
      </c>
      <c r="F203" s="2" t="s">
        <v>181</v>
      </c>
      <c r="G203" s="2" t="s">
        <v>182</v>
      </c>
      <c r="H203" s="2" t="s">
        <v>163</v>
      </c>
      <c r="I203" s="2" t="s">
        <v>164</v>
      </c>
      <c r="J203" s="2" t="s">
        <v>53</v>
      </c>
      <c r="K203" s="2" t="s">
        <v>568</v>
      </c>
      <c r="L203" s="2" t="s">
        <v>569</v>
      </c>
      <c r="M203" s="2" t="s">
        <v>183</v>
      </c>
      <c r="N203" s="2" t="s">
        <v>165</v>
      </c>
      <c r="O203" s="2" t="s">
        <v>160</v>
      </c>
      <c r="Q203" s="2" t="s">
        <v>174</v>
      </c>
      <c r="R203" s="2" t="s">
        <v>150</v>
      </c>
      <c r="T203" s="2" t="s">
        <v>113</v>
      </c>
      <c r="W203" s="2" t="s">
        <v>62</v>
      </c>
      <c r="X203" s="2">
        <v>0</v>
      </c>
      <c r="Y203" s="2" t="s">
        <v>63</v>
      </c>
      <c r="Z203" s="2" t="b">
        <v>0</v>
      </c>
      <c r="AA203" s="2" t="b">
        <v>1</v>
      </c>
      <c r="AG203" s="2" t="s">
        <v>1667</v>
      </c>
      <c r="AH203" s="5">
        <v>36551</v>
      </c>
      <c r="AI203" s="2" t="s">
        <v>963</v>
      </c>
      <c r="AJ203" s="2" t="s">
        <v>964</v>
      </c>
      <c r="AK203" s="2" t="s">
        <v>988</v>
      </c>
      <c r="AL203" s="2">
        <v>1</v>
      </c>
      <c r="AM203" s="2">
        <v>1800</v>
      </c>
    </row>
    <row r="204" spans="1:43" ht="15.75" customHeight="1" x14ac:dyDescent="0.25">
      <c r="A204" s="2" t="s">
        <v>1668</v>
      </c>
      <c r="B204" s="2" t="s">
        <v>1669</v>
      </c>
      <c r="C204" s="2" t="s">
        <v>1670</v>
      </c>
      <c r="D204" s="3">
        <v>45731</v>
      </c>
      <c r="E204" s="4" t="s">
        <v>1421</v>
      </c>
      <c r="F204" s="2" t="s">
        <v>175</v>
      </c>
      <c r="G204" s="2" t="s">
        <v>176</v>
      </c>
      <c r="H204" s="2" t="s">
        <v>163</v>
      </c>
      <c r="I204" s="2" t="s">
        <v>177</v>
      </c>
      <c r="J204" s="2" t="s">
        <v>53</v>
      </c>
      <c r="K204" s="2" t="s">
        <v>928</v>
      </c>
      <c r="L204" s="2" t="s">
        <v>929</v>
      </c>
      <c r="M204" s="2" t="s">
        <v>202</v>
      </c>
      <c r="N204" s="2" t="s">
        <v>201</v>
      </c>
      <c r="O204" s="2" t="s">
        <v>160</v>
      </c>
      <c r="P204" s="2" t="s">
        <v>885</v>
      </c>
      <c r="Q204" s="2" t="s">
        <v>174</v>
      </c>
      <c r="R204" s="2" t="s">
        <v>150</v>
      </c>
      <c r="S204" s="2" t="s">
        <v>214</v>
      </c>
      <c r="T204" s="2" t="s">
        <v>124</v>
      </c>
      <c r="U204" s="2" t="s">
        <v>114</v>
      </c>
      <c r="V204" s="2" t="s">
        <v>930</v>
      </c>
      <c r="W204" s="2" t="s">
        <v>62</v>
      </c>
      <c r="X204" s="2">
        <v>12771023</v>
      </c>
      <c r="Y204" s="2" t="s">
        <v>73</v>
      </c>
      <c r="Z204" s="2" t="b">
        <v>0</v>
      </c>
      <c r="AA204" s="2" t="b">
        <v>0</v>
      </c>
      <c r="AG204" s="2" t="s">
        <v>1671</v>
      </c>
      <c r="AH204" s="2" t="s">
        <v>465</v>
      </c>
      <c r="AI204" s="2" t="s">
        <v>945</v>
      </c>
      <c r="AJ204" s="2" t="s">
        <v>946</v>
      </c>
      <c r="AK204" s="2" t="s">
        <v>947</v>
      </c>
      <c r="AL204" s="2">
        <v>1</v>
      </c>
      <c r="AM204" s="2">
        <v>1250</v>
      </c>
      <c r="AN204" s="2">
        <v>1</v>
      </c>
      <c r="AO204" s="2"/>
      <c r="AP204" s="2"/>
      <c r="AQ204" s="2"/>
    </row>
    <row r="205" spans="1:43" ht="15.75" customHeight="1" x14ac:dyDescent="0.25">
      <c r="A205" s="2" t="s">
        <v>1672</v>
      </c>
      <c r="B205" s="2" t="s">
        <v>1673</v>
      </c>
      <c r="C205" s="2" t="s">
        <v>1674</v>
      </c>
      <c r="D205" s="3">
        <v>45734</v>
      </c>
      <c r="E205" s="4" t="s">
        <v>1421</v>
      </c>
      <c r="F205" s="2" t="s">
        <v>161</v>
      </c>
      <c r="G205" s="2" t="s">
        <v>162</v>
      </c>
      <c r="H205" s="2" t="s">
        <v>163</v>
      </c>
      <c r="I205" s="2" t="s">
        <v>164</v>
      </c>
      <c r="J205" s="2" t="s">
        <v>53</v>
      </c>
      <c r="K205" s="2" t="s">
        <v>836</v>
      </c>
      <c r="L205" s="2" t="s">
        <v>837</v>
      </c>
      <c r="M205" s="2" t="s">
        <v>166</v>
      </c>
      <c r="N205" s="2" t="s">
        <v>165</v>
      </c>
      <c r="O205" s="2" t="s">
        <v>160</v>
      </c>
      <c r="Q205" s="2" t="s">
        <v>322</v>
      </c>
      <c r="R205" s="2" t="s">
        <v>298</v>
      </c>
      <c r="T205" s="2" t="s">
        <v>113</v>
      </c>
      <c r="V205" s="2" t="s">
        <v>838</v>
      </c>
      <c r="W205" s="2" t="s">
        <v>62</v>
      </c>
      <c r="X205" s="2">
        <v>12779444</v>
      </c>
      <c r="Y205" s="2" t="s">
        <v>73</v>
      </c>
      <c r="Z205" s="2" t="b">
        <v>1</v>
      </c>
      <c r="AA205" s="2" t="b">
        <v>1</v>
      </c>
      <c r="AE205" s="2" t="s">
        <v>346</v>
      </c>
      <c r="AG205" s="6">
        <v>40589</v>
      </c>
      <c r="AH205" s="8">
        <v>36846</v>
      </c>
      <c r="AI205" s="2" t="s">
        <v>945</v>
      </c>
      <c r="AJ205" s="2" t="s">
        <v>946</v>
      </c>
      <c r="AK205" s="2" t="s">
        <v>956</v>
      </c>
      <c r="AL205" s="2">
        <v>2</v>
      </c>
      <c r="AM205" s="2">
        <v>2500</v>
      </c>
      <c r="AN205" s="2">
        <v>3</v>
      </c>
      <c r="AO205" s="2"/>
      <c r="AP205" s="2"/>
      <c r="AQ205" s="2"/>
    </row>
    <row r="206" spans="1:43" ht="15.75" customHeight="1" x14ac:dyDescent="0.25">
      <c r="A206" s="2" t="s">
        <v>1675</v>
      </c>
      <c r="B206" s="2" t="s">
        <v>1676</v>
      </c>
      <c r="C206" s="2" t="s">
        <v>1004</v>
      </c>
      <c r="D206" s="3">
        <v>45734</v>
      </c>
      <c r="E206" s="4" t="s">
        <v>1421</v>
      </c>
      <c r="F206" s="2" t="s">
        <v>161</v>
      </c>
      <c r="G206" s="2" t="s">
        <v>162</v>
      </c>
      <c r="H206" s="2" t="s">
        <v>163</v>
      </c>
      <c r="I206" s="2" t="s">
        <v>164</v>
      </c>
      <c r="J206" s="2" t="s">
        <v>53</v>
      </c>
      <c r="K206" s="2" t="s">
        <v>348</v>
      </c>
      <c r="L206" s="2" t="s">
        <v>349</v>
      </c>
      <c r="M206" s="2" t="s">
        <v>166</v>
      </c>
      <c r="N206" s="2" t="s">
        <v>165</v>
      </c>
      <c r="O206" s="2" t="s">
        <v>160</v>
      </c>
      <c r="Q206" s="2" t="s">
        <v>149</v>
      </c>
      <c r="R206" s="2" t="s">
        <v>150</v>
      </c>
      <c r="T206" s="2" t="s">
        <v>113</v>
      </c>
      <c r="V206" s="2" t="s">
        <v>350</v>
      </c>
      <c r="W206" s="2" t="s">
        <v>62</v>
      </c>
      <c r="X206" s="2">
        <v>12779447</v>
      </c>
      <c r="Y206" s="2" t="s">
        <v>73</v>
      </c>
      <c r="Z206" s="2" t="b">
        <v>1</v>
      </c>
      <c r="AA206" s="2" t="b">
        <v>1</v>
      </c>
      <c r="AE206" s="2" t="s">
        <v>346</v>
      </c>
      <c r="AG206" s="2" t="s">
        <v>1109</v>
      </c>
      <c r="AH206" s="5">
        <v>36581</v>
      </c>
      <c r="AI206" s="2" t="s">
        <v>945</v>
      </c>
      <c r="AJ206" s="2" t="s">
        <v>946</v>
      </c>
      <c r="AK206" s="2" t="s">
        <v>956</v>
      </c>
      <c r="AL206" s="2">
        <v>2</v>
      </c>
      <c r="AM206" s="2">
        <v>2500</v>
      </c>
      <c r="AN206" s="2">
        <v>3</v>
      </c>
      <c r="AO206" s="2"/>
      <c r="AP206" s="2"/>
      <c r="AQ206" s="2"/>
    </row>
    <row r="207" spans="1:43" ht="15.75" customHeight="1" x14ac:dyDescent="0.25">
      <c r="A207" s="2" t="s">
        <v>1677</v>
      </c>
      <c r="B207" s="2" t="s">
        <v>1678</v>
      </c>
      <c r="C207" s="2" t="s">
        <v>464</v>
      </c>
      <c r="D207" s="3">
        <v>45733</v>
      </c>
      <c r="E207" s="4" t="s">
        <v>1421</v>
      </c>
      <c r="F207" s="2" t="s">
        <v>175</v>
      </c>
      <c r="G207" s="2" t="s">
        <v>176</v>
      </c>
      <c r="H207" s="2" t="s">
        <v>163</v>
      </c>
      <c r="I207" s="2" t="s">
        <v>177</v>
      </c>
      <c r="J207" s="2" t="s">
        <v>53</v>
      </c>
      <c r="K207" s="2" t="s">
        <v>513</v>
      </c>
      <c r="L207" s="2" t="s">
        <v>514</v>
      </c>
      <c r="M207" s="2" t="s">
        <v>201</v>
      </c>
      <c r="N207" s="2" t="s">
        <v>201</v>
      </c>
      <c r="O207" s="2" t="s">
        <v>160</v>
      </c>
      <c r="Q207" s="2" t="s">
        <v>149</v>
      </c>
      <c r="R207" s="2" t="s">
        <v>150</v>
      </c>
      <c r="T207" s="2" t="s">
        <v>393</v>
      </c>
      <c r="U207" s="2" t="s">
        <v>240</v>
      </c>
      <c r="W207" s="2" t="s">
        <v>62</v>
      </c>
      <c r="X207" s="2">
        <v>0</v>
      </c>
      <c r="Y207" s="2" t="s">
        <v>63</v>
      </c>
      <c r="Z207" s="2" t="b">
        <v>0</v>
      </c>
      <c r="AA207" s="2" t="b">
        <v>1</v>
      </c>
      <c r="AG207" s="2" t="s">
        <v>1679</v>
      </c>
      <c r="AH207" s="2" t="s">
        <v>232</v>
      </c>
      <c r="AI207" s="2" t="s">
        <v>945</v>
      </c>
      <c r="AJ207" s="2" t="s">
        <v>946</v>
      </c>
      <c r="AK207" s="2" t="s">
        <v>956</v>
      </c>
      <c r="AL207" s="2">
        <v>1</v>
      </c>
      <c r="AM207" s="2">
        <v>1250</v>
      </c>
      <c r="AN207" s="2">
        <v>1</v>
      </c>
      <c r="AO207" s="2"/>
      <c r="AP207" s="2"/>
      <c r="AQ207" s="2"/>
    </row>
    <row r="208" spans="1:43" ht="15.75" customHeight="1" x14ac:dyDescent="0.25">
      <c r="A208" s="2" t="s">
        <v>1680</v>
      </c>
      <c r="B208" s="2" t="s">
        <v>1681</v>
      </c>
      <c r="C208" s="2" t="s">
        <v>1129</v>
      </c>
      <c r="D208" s="3">
        <v>45733</v>
      </c>
      <c r="E208" s="4" t="s">
        <v>1421</v>
      </c>
      <c r="F208" s="2" t="s">
        <v>175</v>
      </c>
      <c r="G208" s="2" t="s">
        <v>176</v>
      </c>
      <c r="H208" s="2" t="s">
        <v>163</v>
      </c>
      <c r="I208" s="2" t="s">
        <v>177</v>
      </c>
      <c r="J208" s="2" t="s">
        <v>53</v>
      </c>
      <c r="K208" s="2" t="s">
        <v>515</v>
      </c>
      <c r="L208" s="2" t="s">
        <v>516</v>
      </c>
      <c r="M208" s="2" t="s">
        <v>201</v>
      </c>
      <c r="N208" s="2" t="s">
        <v>201</v>
      </c>
      <c r="O208" s="2" t="s">
        <v>160</v>
      </c>
      <c r="Q208" s="2" t="s">
        <v>149</v>
      </c>
      <c r="R208" s="2" t="s">
        <v>150</v>
      </c>
      <c r="T208" s="2" t="s">
        <v>393</v>
      </c>
      <c r="U208" s="2" t="s">
        <v>394</v>
      </c>
      <c r="W208" s="2" t="s">
        <v>62</v>
      </c>
      <c r="X208" s="2">
        <v>0</v>
      </c>
      <c r="Y208" s="2" t="s">
        <v>63</v>
      </c>
      <c r="Z208" s="2" t="b">
        <v>0</v>
      </c>
      <c r="AA208" s="2" t="b">
        <v>1</v>
      </c>
      <c r="AG208" s="2" t="s">
        <v>1682</v>
      </c>
      <c r="AH208" s="2" t="s">
        <v>196</v>
      </c>
      <c r="AI208" s="2" t="s">
        <v>945</v>
      </c>
      <c r="AJ208" s="2" t="s">
        <v>946</v>
      </c>
      <c r="AK208" s="2" t="s">
        <v>960</v>
      </c>
      <c r="AL208" s="2">
        <v>1</v>
      </c>
      <c r="AM208" s="2">
        <v>1250</v>
      </c>
      <c r="AN208" s="2">
        <v>1</v>
      </c>
      <c r="AO208" s="2"/>
      <c r="AP208" s="2"/>
      <c r="AQ208" s="2"/>
    </row>
    <row r="209" spans="1:43" ht="15.75" customHeight="1" x14ac:dyDescent="0.25">
      <c r="A209" s="2" t="s">
        <v>1683</v>
      </c>
      <c r="B209" s="2" t="s">
        <v>1684</v>
      </c>
      <c r="C209" s="2" t="s">
        <v>1685</v>
      </c>
      <c r="D209" s="3">
        <v>45733</v>
      </c>
      <c r="E209" s="4" t="s">
        <v>1421</v>
      </c>
      <c r="F209" s="2" t="s">
        <v>175</v>
      </c>
      <c r="G209" s="2" t="s">
        <v>176</v>
      </c>
      <c r="H209" s="2" t="s">
        <v>163</v>
      </c>
      <c r="I209" s="2" t="s">
        <v>177</v>
      </c>
      <c r="J209" s="2" t="s">
        <v>53</v>
      </c>
      <c r="K209" s="2" t="s">
        <v>1686</v>
      </c>
      <c r="L209" s="2" t="s">
        <v>1687</v>
      </c>
      <c r="M209" s="2" t="s">
        <v>201</v>
      </c>
      <c r="N209" s="2" t="s">
        <v>201</v>
      </c>
      <c r="O209" s="2" t="s">
        <v>160</v>
      </c>
      <c r="Q209" s="2" t="s">
        <v>149</v>
      </c>
      <c r="R209" s="2" t="s">
        <v>150</v>
      </c>
      <c r="T209" s="2" t="s">
        <v>1688</v>
      </c>
      <c r="W209" s="2" t="s">
        <v>62</v>
      </c>
      <c r="X209" s="2">
        <v>0</v>
      </c>
      <c r="Y209" s="2" t="s">
        <v>63</v>
      </c>
      <c r="Z209" s="2" t="b">
        <v>0</v>
      </c>
      <c r="AA209" s="2" t="b">
        <v>1</v>
      </c>
      <c r="AG209" s="2" t="s">
        <v>1689</v>
      </c>
      <c r="AH209" s="5">
        <v>36533</v>
      </c>
      <c r="AI209" s="2" t="s">
        <v>945</v>
      </c>
      <c r="AJ209" s="2" t="s">
        <v>946</v>
      </c>
      <c r="AK209" s="2" t="s">
        <v>956</v>
      </c>
      <c r="AL209" s="2">
        <v>1</v>
      </c>
      <c r="AM209" s="2">
        <v>1250</v>
      </c>
      <c r="AN209" s="2">
        <v>1</v>
      </c>
      <c r="AO209" s="2"/>
      <c r="AP209" s="2"/>
      <c r="AQ209" s="2"/>
    </row>
    <row r="210" spans="1:43" ht="15.75" customHeight="1" x14ac:dyDescent="0.25">
      <c r="A210" s="2" t="s">
        <v>1690</v>
      </c>
      <c r="B210" s="2" t="s">
        <v>1691</v>
      </c>
      <c r="C210" s="6">
        <v>13985</v>
      </c>
      <c r="D210" s="3">
        <v>45735</v>
      </c>
      <c r="E210" s="4" t="s">
        <v>1421</v>
      </c>
      <c r="F210" s="2" t="s">
        <v>170</v>
      </c>
      <c r="G210" s="2" t="s">
        <v>171</v>
      </c>
      <c r="H210" s="2" t="s">
        <v>163</v>
      </c>
      <c r="I210" s="2" t="s">
        <v>164</v>
      </c>
      <c r="J210" s="2" t="s">
        <v>53</v>
      </c>
      <c r="K210" s="2" t="s">
        <v>419</v>
      </c>
      <c r="L210" s="2" t="s">
        <v>420</v>
      </c>
      <c r="M210" s="2" t="s">
        <v>172</v>
      </c>
      <c r="N210" s="2" t="s">
        <v>165</v>
      </c>
      <c r="O210" s="2" t="s">
        <v>160</v>
      </c>
      <c r="Q210" s="2" t="s">
        <v>174</v>
      </c>
      <c r="R210" s="2" t="s">
        <v>150</v>
      </c>
      <c r="T210" s="2" t="s">
        <v>241</v>
      </c>
      <c r="W210" s="2" t="s">
        <v>62</v>
      </c>
      <c r="X210" s="2">
        <v>0</v>
      </c>
      <c r="Y210" s="2" t="s">
        <v>63</v>
      </c>
      <c r="Z210" s="2" t="b">
        <v>0</v>
      </c>
      <c r="AA210" s="2" t="b">
        <v>1</v>
      </c>
      <c r="AG210" s="6">
        <v>37848</v>
      </c>
      <c r="AH210" s="5">
        <v>36610</v>
      </c>
      <c r="AI210" s="2" t="s">
        <v>945</v>
      </c>
      <c r="AJ210" s="2" t="s">
        <v>946</v>
      </c>
      <c r="AK210" s="2" t="s">
        <v>956</v>
      </c>
      <c r="AL210" s="2">
        <v>1</v>
      </c>
      <c r="AM210" s="2">
        <v>1250</v>
      </c>
      <c r="AN210" s="2">
        <v>1</v>
      </c>
      <c r="AO210" s="2"/>
      <c r="AP210" s="2"/>
      <c r="AQ210" s="2"/>
    </row>
    <row r="211" spans="1:43" ht="15.75" customHeight="1" x14ac:dyDescent="0.25">
      <c r="A211" s="2" t="s">
        <v>1692</v>
      </c>
      <c r="B211" s="2" t="s">
        <v>1693</v>
      </c>
      <c r="C211" s="2" t="s">
        <v>1694</v>
      </c>
      <c r="D211" s="3">
        <v>45735</v>
      </c>
      <c r="E211" s="4" t="s">
        <v>1421</v>
      </c>
      <c r="F211" s="2" t="s">
        <v>161</v>
      </c>
      <c r="G211" s="2" t="s">
        <v>162</v>
      </c>
      <c r="H211" s="2" t="s">
        <v>163</v>
      </c>
      <c r="I211" s="2" t="s">
        <v>164</v>
      </c>
      <c r="J211" s="2" t="s">
        <v>53</v>
      </c>
      <c r="K211" s="2" t="s">
        <v>1695</v>
      </c>
      <c r="L211" s="2" t="s">
        <v>1696</v>
      </c>
      <c r="M211" s="2" t="s">
        <v>166</v>
      </c>
      <c r="N211" s="2" t="s">
        <v>165</v>
      </c>
      <c r="O211" s="2" t="s">
        <v>160</v>
      </c>
      <c r="P211" s="2" t="s">
        <v>638</v>
      </c>
      <c r="Q211" s="2" t="s">
        <v>149</v>
      </c>
      <c r="R211" s="2" t="s">
        <v>150</v>
      </c>
      <c r="S211" s="2" t="s">
        <v>255</v>
      </c>
      <c r="T211" s="2" t="s">
        <v>124</v>
      </c>
      <c r="U211" s="2" t="s">
        <v>255</v>
      </c>
      <c r="V211" s="2" t="s">
        <v>62</v>
      </c>
      <c r="W211" s="2" t="s">
        <v>1697</v>
      </c>
      <c r="X211" s="2">
        <v>12773420</v>
      </c>
      <c r="Y211" s="2" t="s">
        <v>73</v>
      </c>
      <c r="Z211" s="2" t="b">
        <v>1</v>
      </c>
      <c r="AA211" s="2" t="b">
        <v>1</v>
      </c>
      <c r="AE211" s="2" t="s">
        <v>346</v>
      </c>
      <c r="AG211" s="2" t="s">
        <v>1698</v>
      </c>
      <c r="AH211" s="5">
        <v>36527</v>
      </c>
      <c r="AI211" s="2" t="s">
        <v>945</v>
      </c>
      <c r="AJ211" s="2" t="s">
        <v>946</v>
      </c>
      <c r="AK211" s="2" t="s">
        <v>956</v>
      </c>
      <c r="AL211" s="2">
        <v>2</v>
      </c>
      <c r="AM211" s="2">
        <v>2500</v>
      </c>
      <c r="AN211" s="2">
        <v>3</v>
      </c>
      <c r="AO211" s="2"/>
      <c r="AP211" s="2"/>
      <c r="AQ211" s="2"/>
    </row>
    <row r="212" spans="1:43" ht="15.75" customHeight="1" x14ac:dyDescent="0.25">
      <c r="A212" s="2" t="s">
        <v>1699</v>
      </c>
      <c r="B212" s="2" t="s">
        <v>1700</v>
      </c>
      <c r="C212" s="2" t="s">
        <v>1701</v>
      </c>
      <c r="D212" s="3">
        <v>45735</v>
      </c>
      <c r="E212" s="4" t="s">
        <v>1421</v>
      </c>
      <c r="F212" s="2" t="s">
        <v>161</v>
      </c>
      <c r="G212" s="2" t="s">
        <v>162</v>
      </c>
      <c r="H212" s="2" t="s">
        <v>163</v>
      </c>
      <c r="I212" s="2" t="s">
        <v>164</v>
      </c>
      <c r="J212" s="2" t="s">
        <v>53</v>
      </c>
      <c r="K212" s="2" t="s">
        <v>415</v>
      </c>
      <c r="L212" s="2" t="s">
        <v>416</v>
      </c>
      <c r="M212" s="2" t="s">
        <v>166</v>
      </c>
      <c r="N212" s="2" t="s">
        <v>165</v>
      </c>
      <c r="O212" s="2" t="s">
        <v>160</v>
      </c>
      <c r="Q212" s="2" t="s">
        <v>149</v>
      </c>
      <c r="R212" s="2" t="s">
        <v>150</v>
      </c>
      <c r="T212" s="2" t="s">
        <v>113</v>
      </c>
      <c r="W212" s="2" t="s">
        <v>1697</v>
      </c>
      <c r="X212" s="2">
        <v>12773420</v>
      </c>
      <c r="Y212" s="2" t="s">
        <v>73</v>
      </c>
      <c r="Z212" s="2" t="b">
        <v>1</v>
      </c>
      <c r="AA212" s="2" t="b">
        <v>1</v>
      </c>
      <c r="AE212" s="2" t="s">
        <v>346</v>
      </c>
      <c r="AG212" s="2" t="s">
        <v>1051</v>
      </c>
      <c r="AH212" s="5">
        <v>36535</v>
      </c>
      <c r="AI212" s="2" t="s">
        <v>945</v>
      </c>
      <c r="AJ212" s="2" t="s">
        <v>946</v>
      </c>
      <c r="AK212" s="2" t="s">
        <v>956</v>
      </c>
      <c r="AL212" s="2">
        <v>2</v>
      </c>
      <c r="AM212" s="2">
        <v>2500</v>
      </c>
      <c r="AN212" s="2">
        <v>3</v>
      </c>
      <c r="AO212" s="2"/>
      <c r="AP212" s="2"/>
      <c r="AQ212" s="2"/>
    </row>
    <row r="213" spans="1:43" ht="15.75" customHeight="1" x14ac:dyDescent="0.25">
      <c r="A213" s="2" t="s">
        <v>1702</v>
      </c>
      <c r="B213" s="2" t="s">
        <v>1703</v>
      </c>
      <c r="C213" s="2" t="s">
        <v>1083</v>
      </c>
      <c r="D213" s="3">
        <v>45735</v>
      </c>
      <c r="E213" s="4" t="s">
        <v>1421</v>
      </c>
      <c r="F213" s="2" t="s">
        <v>161</v>
      </c>
      <c r="G213" s="2" t="s">
        <v>162</v>
      </c>
      <c r="H213" s="2" t="s">
        <v>163</v>
      </c>
      <c r="I213" s="2" t="s">
        <v>164</v>
      </c>
      <c r="J213" s="2" t="s">
        <v>53</v>
      </c>
      <c r="K213" s="2" t="s">
        <v>624</v>
      </c>
      <c r="L213" s="2" t="s">
        <v>625</v>
      </c>
      <c r="M213" s="2" t="s">
        <v>166</v>
      </c>
      <c r="N213" s="2" t="s">
        <v>165</v>
      </c>
      <c r="O213" s="2" t="s">
        <v>160</v>
      </c>
      <c r="Q213" s="2" t="s">
        <v>149</v>
      </c>
      <c r="R213" s="2" t="s">
        <v>150</v>
      </c>
      <c r="T213" s="2" t="s">
        <v>124</v>
      </c>
      <c r="U213" s="2" t="s">
        <v>152</v>
      </c>
      <c r="W213" s="2" t="s">
        <v>62</v>
      </c>
      <c r="X213" s="2">
        <v>0</v>
      </c>
      <c r="Y213" s="2" t="s">
        <v>63</v>
      </c>
      <c r="Z213" s="2" t="b">
        <v>1</v>
      </c>
      <c r="AA213" s="2" t="b">
        <v>1</v>
      </c>
      <c r="AE213" s="2" t="s">
        <v>1704</v>
      </c>
      <c r="AG213" s="2" t="s">
        <v>876</v>
      </c>
      <c r="AH213" s="2" t="s">
        <v>471</v>
      </c>
      <c r="AI213" s="2" t="s">
        <v>945</v>
      </c>
      <c r="AJ213" s="2" t="s">
        <v>946</v>
      </c>
      <c r="AK213" s="2" t="s">
        <v>956</v>
      </c>
      <c r="AL213" s="2">
        <v>2</v>
      </c>
      <c r="AM213" s="2">
        <v>2500</v>
      </c>
      <c r="AN213" s="2">
        <v>3</v>
      </c>
      <c r="AO213" s="2"/>
      <c r="AP213" s="2"/>
      <c r="AQ213" s="2"/>
    </row>
    <row r="214" spans="1:43" ht="15.75" customHeight="1" x14ac:dyDescent="0.25">
      <c r="A214" s="2" t="s">
        <v>1705</v>
      </c>
      <c r="B214" s="2" t="s">
        <v>1706</v>
      </c>
      <c r="C214" s="6">
        <v>42103</v>
      </c>
      <c r="D214" s="3">
        <v>45736</v>
      </c>
      <c r="E214" s="4" t="s">
        <v>1421</v>
      </c>
      <c r="F214" s="2" t="s">
        <v>161</v>
      </c>
      <c r="G214" s="2" t="s">
        <v>162</v>
      </c>
      <c r="H214" s="2" t="s">
        <v>163</v>
      </c>
      <c r="I214" s="2" t="s">
        <v>164</v>
      </c>
      <c r="J214" s="2" t="s">
        <v>53</v>
      </c>
      <c r="K214" s="2" t="s">
        <v>433</v>
      </c>
      <c r="L214" s="2" t="s">
        <v>434</v>
      </c>
      <c r="M214" s="2" t="s">
        <v>166</v>
      </c>
      <c r="N214" s="2" t="s">
        <v>165</v>
      </c>
      <c r="O214" s="2" t="s">
        <v>160</v>
      </c>
      <c r="Q214" s="2" t="s">
        <v>149</v>
      </c>
      <c r="R214" s="2" t="s">
        <v>150</v>
      </c>
      <c r="T214" s="2" t="s">
        <v>435</v>
      </c>
      <c r="V214" s="2" t="s">
        <v>436</v>
      </c>
      <c r="W214" s="2" t="s">
        <v>1707</v>
      </c>
      <c r="X214" s="2">
        <v>16</v>
      </c>
      <c r="Y214" s="2" t="s">
        <v>63</v>
      </c>
      <c r="Z214" s="2" t="b">
        <v>1</v>
      </c>
      <c r="AA214" s="2" t="b">
        <v>1</v>
      </c>
      <c r="AE214" s="2" t="s">
        <v>346</v>
      </c>
      <c r="AG214" s="2" t="s">
        <v>1708</v>
      </c>
      <c r="AH214" s="2" t="s">
        <v>780</v>
      </c>
      <c r="AI214" s="2" t="s">
        <v>963</v>
      </c>
      <c r="AJ214" s="2" t="s">
        <v>964</v>
      </c>
      <c r="AK214" s="2" t="s">
        <v>965</v>
      </c>
      <c r="AL214" s="2">
        <v>2</v>
      </c>
      <c r="AM214" s="2">
        <v>3600</v>
      </c>
      <c r="AN214" s="2">
        <v>3</v>
      </c>
      <c r="AO214" s="2"/>
      <c r="AP214" s="2"/>
      <c r="AQ214" s="2"/>
    </row>
    <row r="215" spans="1:43" ht="15.75" customHeight="1" x14ac:dyDescent="0.25">
      <c r="A215" s="2" t="s">
        <v>1709</v>
      </c>
      <c r="B215" s="2" t="s">
        <v>1710</v>
      </c>
      <c r="C215" s="2" t="s">
        <v>1711</v>
      </c>
      <c r="D215" s="3">
        <v>45736</v>
      </c>
      <c r="E215" s="4" t="s">
        <v>1421</v>
      </c>
      <c r="F215" s="2" t="s">
        <v>161</v>
      </c>
      <c r="G215" s="2" t="s">
        <v>162</v>
      </c>
      <c r="H215" s="2" t="s">
        <v>163</v>
      </c>
      <c r="I215" s="2" t="s">
        <v>164</v>
      </c>
      <c r="J215" s="2" t="s">
        <v>53</v>
      </c>
      <c r="K215" s="2" t="s">
        <v>440</v>
      </c>
      <c r="L215" s="2" t="s">
        <v>441</v>
      </c>
      <c r="M215" s="2" t="s">
        <v>166</v>
      </c>
      <c r="N215" s="2" t="s">
        <v>165</v>
      </c>
      <c r="O215" s="2" t="s">
        <v>160</v>
      </c>
      <c r="Q215" s="2" t="s">
        <v>149</v>
      </c>
      <c r="R215" s="2" t="s">
        <v>150</v>
      </c>
      <c r="T215" s="2" t="s">
        <v>435</v>
      </c>
      <c r="U215" s="2" t="s">
        <v>155</v>
      </c>
      <c r="V215" s="2" t="s">
        <v>442</v>
      </c>
      <c r="W215" s="2" t="s">
        <v>1712</v>
      </c>
      <c r="X215" s="2">
        <v>17</v>
      </c>
      <c r="Y215" s="2" t="s">
        <v>63</v>
      </c>
      <c r="Z215" s="2" t="b">
        <v>1</v>
      </c>
      <c r="AA215" s="2" t="b">
        <v>1</v>
      </c>
      <c r="AE215" s="2" t="s">
        <v>346</v>
      </c>
      <c r="AG215" s="2" t="s">
        <v>259</v>
      </c>
      <c r="AH215" s="2" t="s">
        <v>1713</v>
      </c>
      <c r="AI215" s="2" t="s">
        <v>963</v>
      </c>
      <c r="AJ215" s="2" t="s">
        <v>964</v>
      </c>
      <c r="AK215" s="2" t="s">
        <v>965</v>
      </c>
      <c r="AL215" s="2">
        <v>2</v>
      </c>
      <c r="AM215" s="2">
        <v>3600</v>
      </c>
      <c r="AN215" s="2">
        <v>3</v>
      </c>
      <c r="AO215" s="2"/>
      <c r="AP215" s="2"/>
      <c r="AQ215" s="2"/>
    </row>
    <row r="216" spans="1:43" ht="15.75" customHeight="1" x14ac:dyDescent="0.25">
      <c r="A216" s="2" t="s">
        <v>1714</v>
      </c>
      <c r="B216" s="2" t="s">
        <v>1715</v>
      </c>
      <c r="C216" s="2" t="s">
        <v>1015</v>
      </c>
      <c r="D216" s="3">
        <v>45736</v>
      </c>
      <c r="E216" s="4" t="s">
        <v>1421</v>
      </c>
      <c r="F216" s="2" t="s">
        <v>161</v>
      </c>
      <c r="G216" s="2" t="s">
        <v>162</v>
      </c>
      <c r="H216" s="2" t="s">
        <v>163</v>
      </c>
      <c r="I216" s="2" t="s">
        <v>164</v>
      </c>
      <c r="J216" s="2" t="s">
        <v>53</v>
      </c>
      <c r="K216" s="2" t="s">
        <v>341</v>
      </c>
      <c r="L216" s="2" t="s">
        <v>342</v>
      </c>
      <c r="M216" s="2" t="s">
        <v>166</v>
      </c>
      <c r="N216" s="2" t="s">
        <v>165</v>
      </c>
      <c r="O216" s="2" t="s">
        <v>160</v>
      </c>
      <c r="Q216" s="2" t="s">
        <v>149</v>
      </c>
      <c r="R216" s="2" t="s">
        <v>150</v>
      </c>
      <c r="T216" s="2" t="s">
        <v>343</v>
      </c>
      <c r="V216" s="2" t="s">
        <v>344</v>
      </c>
      <c r="W216" s="2" t="s">
        <v>1716</v>
      </c>
      <c r="X216" s="2">
        <v>25</v>
      </c>
      <c r="Y216" s="2" t="s">
        <v>63</v>
      </c>
      <c r="Z216" s="2" t="b">
        <v>1</v>
      </c>
      <c r="AA216" s="2" t="b">
        <v>1</v>
      </c>
      <c r="AE216" s="2" t="s">
        <v>346</v>
      </c>
      <c r="AG216" s="6">
        <v>21652</v>
      </c>
      <c r="AH216" s="5">
        <v>36639</v>
      </c>
      <c r="AI216" s="2" t="s">
        <v>945</v>
      </c>
      <c r="AJ216" s="2" t="s">
        <v>946</v>
      </c>
      <c r="AK216" s="2" t="s">
        <v>956</v>
      </c>
      <c r="AL216" s="2">
        <v>2</v>
      </c>
      <c r="AM216" s="2">
        <v>2500</v>
      </c>
      <c r="AN216" s="2">
        <v>3</v>
      </c>
      <c r="AO216" s="2"/>
      <c r="AP216" s="2"/>
      <c r="AQ216" s="2"/>
    </row>
    <row r="217" spans="1:43" ht="15.75" customHeight="1" x14ac:dyDescent="0.25">
      <c r="A217" s="2" t="s">
        <v>1717</v>
      </c>
      <c r="B217" s="2" t="s">
        <v>1718</v>
      </c>
      <c r="C217" s="2" t="s">
        <v>466</v>
      </c>
      <c r="D217" s="3">
        <v>45737</v>
      </c>
      <c r="E217" s="4" t="s">
        <v>1421</v>
      </c>
      <c r="F217" s="2" t="s">
        <v>161</v>
      </c>
      <c r="G217" s="2" t="s">
        <v>162</v>
      </c>
      <c r="H217" s="2" t="s">
        <v>163</v>
      </c>
      <c r="I217" s="2" t="s">
        <v>164</v>
      </c>
      <c r="J217" s="2" t="s">
        <v>53</v>
      </c>
      <c r="K217" s="2" t="s">
        <v>410</v>
      </c>
      <c r="L217" s="2" t="s">
        <v>411</v>
      </c>
      <c r="M217" s="2" t="s">
        <v>166</v>
      </c>
      <c r="N217" s="2" t="s">
        <v>165</v>
      </c>
      <c r="O217" s="2" t="s">
        <v>160</v>
      </c>
      <c r="Q217" s="2" t="s">
        <v>149</v>
      </c>
      <c r="R217" s="2" t="s">
        <v>150</v>
      </c>
      <c r="T217" s="2" t="s">
        <v>412</v>
      </c>
      <c r="V217" s="2" t="s">
        <v>413</v>
      </c>
      <c r="W217" s="2" t="s">
        <v>62</v>
      </c>
      <c r="X217" s="2">
        <v>12776865</v>
      </c>
      <c r="Y217" s="2" t="s">
        <v>73</v>
      </c>
      <c r="Z217" s="2" t="b">
        <v>1</v>
      </c>
      <c r="AA217" s="2" t="b">
        <v>1</v>
      </c>
      <c r="AE217" s="2" t="s">
        <v>346</v>
      </c>
      <c r="AG217" s="2" t="s">
        <v>1719</v>
      </c>
      <c r="AH217" s="5">
        <v>36530</v>
      </c>
      <c r="AI217" s="2" t="s">
        <v>963</v>
      </c>
      <c r="AJ217" s="2" t="s">
        <v>964</v>
      </c>
      <c r="AK217" s="2" t="s">
        <v>965</v>
      </c>
      <c r="AL217" s="2">
        <v>2</v>
      </c>
      <c r="AM217" s="2">
        <v>3600</v>
      </c>
      <c r="AN217" s="2">
        <v>3</v>
      </c>
      <c r="AO217" s="2"/>
      <c r="AP217" s="2"/>
      <c r="AQ217" s="2"/>
    </row>
    <row r="218" spans="1:43" ht="15.75" customHeight="1" x14ac:dyDescent="0.25">
      <c r="A218" s="2" t="s">
        <v>1720</v>
      </c>
      <c r="B218" s="2" t="s">
        <v>1721</v>
      </c>
      <c r="C218" s="2" t="s">
        <v>1722</v>
      </c>
      <c r="D218" s="3">
        <v>45737</v>
      </c>
      <c r="E218" s="4" t="s">
        <v>1421</v>
      </c>
      <c r="F218" s="2" t="s">
        <v>161</v>
      </c>
      <c r="G218" s="2" t="s">
        <v>162</v>
      </c>
      <c r="H218" s="2" t="s">
        <v>163</v>
      </c>
      <c r="I218" s="2" t="s">
        <v>164</v>
      </c>
      <c r="J218" s="2" t="s">
        <v>53</v>
      </c>
      <c r="K218" s="2" t="s">
        <v>1507</v>
      </c>
      <c r="L218" s="2" t="s">
        <v>1508</v>
      </c>
      <c r="M218" s="2" t="s">
        <v>166</v>
      </c>
      <c r="N218" s="2" t="s">
        <v>165</v>
      </c>
      <c r="O218" s="2" t="s">
        <v>160</v>
      </c>
      <c r="Q218" s="2" t="s">
        <v>149</v>
      </c>
      <c r="R218" s="2" t="s">
        <v>150</v>
      </c>
      <c r="T218" s="2" t="s">
        <v>124</v>
      </c>
      <c r="U218" s="2" t="s">
        <v>255</v>
      </c>
      <c r="W218" s="2" t="s">
        <v>62</v>
      </c>
      <c r="X218" s="2">
        <v>0</v>
      </c>
      <c r="Y218" s="2" t="s">
        <v>63</v>
      </c>
      <c r="Z218" s="2" t="b">
        <v>1</v>
      </c>
      <c r="AA218" s="2" t="b">
        <v>1</v>
      </c>
      <c r="AE218" s="2" t="s">
        <v>346</v>
      </c>
      <c r="AG218" s="2" t="s">
        <v>1723</v>
      </c>
      <c r="AH218" s="5">
        <v>36532</v>
      </c>
      <c r="AI218" s="2" t="s">
        <v>963</v>
      </c>
      <c r="AJ218" s="2" t="s">
        <v>964</v>
      </c>
      <c r="AK218" s="2" t="s">
        <v>965</v>
      </c>
      <c r="AL218" s="2">
        <v>2</v>
      </c>
      <c r="AM218" s="2">
        <v>3600</v>
      </c>
      <c r="AN218" s="2">
        <v>3</v>
      </c>
      <c r="AO218" s="2"/>
      <c r="AP218" s="2"/>
      <c r="AQ218" s="2"/>
    </row>
    <row r="219" spans="1:43" ht="15.75" customHeight="1" x14ac:dyDescent="0.25">
      <c r="A219" s="2" t="s">
        <v>1724</v>
      </c>
      <c r="B219" s="2" t="s">
        <v>1725</v>
      </c>
      <c r="C219" s="2" t="s">
        <v>1726</v>
      </c>
      <c r="D219" s="3">
        <v>45738</v>
      </c>
      <c r="E219" s="4" t="s">
        <v>1421</v>
      </c>
      <c r="F219" s="2" t="s">
        <v>161</v>
      </c>
      <c r="G219" s="2" t="s">
        <v>162</v>
      </c>
      <c r="H219" s="2" t="s">
        <v>163</v>
      </c>
      <c r="I219" s="2" t="s">
        <v>164</v>
      </c>
      <c r="J219" s="2" t="s">
        <v>53</v>
      </c>
      <c r="K219" s="2" t="s">
        <v>672</v>
      </c>
      <c r="L219" s="2" t="s">
        <v>673</v>
      </c>
      <c r="M219" s="2" t="s">
        <v>166</v>
      </c>
      <c r="N219" s="2" t="s">
        <v>165</v>
      </c>
      <c r="O219" s="2" t="s">
        <v>160</v>
      </c>
      <c r="Q219" s="2" t="s">
        <v>149</v>
      </c>
      <c r="R219" s="2" t="s">
        <v>150</v>
      </c>
      <c r="T219" s="2" t="s">
        <v>124</v>
      </c>
      <c r="U219" s="2" t="s">
        <v>255</v>
      </c>
      <c r="W219" s="2" t="s">
        <v>62</v>
      </c>
      <c r="X219" s="2">
        <v>0</v>
      </c>
      <c r="Y219" s="2" t="s">
        <v>63</v>
      </c>
      <c r="Z219" s="2" t="b">
        <v>1</v>
      </c>
      <c r="AA219" s="2" t="b">
        <v>1</v>
      </c>
      <c r="AE219" s="2" t="s">
        <v>346</v>
      </c>
      <c r="AG219" s="2" t="s">
        <v>724</v>
      </c>
      <c r="AH219" s="5">
        <v>36727</v>
      </c>
      <c r="AI219" s="2" t="s">
        <v>963</v>
      </c>
      <c r="AJ219" s="2" t="s">
        <v>964</v>
      </c>
      <c r="AK219" s="2" t="s">
        <v>965</v>
      </c>
      <c r="AL219" s="2">
        <v>3</v>
      </c>
      <c r="AM219" s="2">
        <v>5400</v>
      </c>
      <c r="AN219" s="2">
        <v>3</v>
      </c>
      <c r="AO219" s="2"/>
      <c r="AP219" s="2"/>
      <c r="AQ219" s="2"/>
    </row>
    <row r="220" spans="1:43" ht="15.75" customHeight="1" x14ac:dyDescent="0.25">
      <c r="A220" s="2" t="s">
        <v>1727</v>
      </c>
      <c r="B220" s="2" t="s">
        <v>1728</v>
      </c>
      <c r="C220" s="2" t="s">
        <v>451</v>
      </c>
      <c r="D220" s="3">
        <v>45738</v>
      </c>
      <c r="E220" s="4" t="s">
        <v>1421</v>
      </c>
      <c r="F220" s="2" t="s">
        <v>181</v>
      </c>
      <c r="G220" s="2" t="s">
        <v>182</v>
      </c>
      <c r="H220" s="2" t="s">
        <v>163</v>
      </c>
      <c r="I220" s="2" t="s">
        <v>164</v>
      </c>
      <c r="J220" s="2" t="s">
        <v>53</v>
      </c>
      <c r="K220" s="2" t="s">
        <v>275</v>
      </c>
      <c r="L220" s="2" t="s">
        <v>276</v>
      </c>
      <c r="M220" s="2" t="s">
        <v>277</v>
      </c>
      <c r="N220" s="2" t="s">
        <v>165</v>
      </c>
      <c r="O220" s="2" t="s">
        <v>160</v>
      </c>
      <c r="Q220" s="2" t="s">
        <v>174</v>
      </c>
      <c r="R220" s="2" t="s">
        <v>150</v>
      </c>
      <c r="T220" s="2" t="s">
        <v>278</v>
      </c>
      <c r="V220" s="2" t="s">
        <v>279</v>
      </c>
      <c r="W220" s="2" t="s">
        <v>62</v>
      </c>
      <c r="X220" s="2">
        <v>12775060</v>
      </c>
      <c r="Y220" s="2" t="s">
        <v>73</v>
      </c>
      <c r="Z220" s="2" t="b">
        <v>0</v>
      </c>
      <c r="AA220" s="2" t="b">
        <v>1</v>
      </c>
      <c r="AG220" s="2" t="s">
        <v>884</v>
      </c>
      <c r="AH220" s="2" t="s">
        <v>428</v>
      </c>
      <c r="AI220" s="2" t="s">
        <v>945</v>
      </c>
      <c r="AJ220" s="2" t="s">
        <v>946</v>
      </c>
      <c r="AK220" s="2" t="s">
        <v>978</v>
      </c>
      <c r="AL220" s="2">
        <v>1</v>
      </c>
      <c r="AM220" s="2">
        <v>1250</v>
      </c>
    </row>
    <row r="221" spans="1:43" ht="15.75" customHeight="1" x14ac:dyDescent="0.25">
      <c r="A221" s="2" t="s">
        <v>1729</v>
      </c>
      <c r="B221" s="2" t="s">
        <v>1728</v>
      </c>
      <c r="C221" s="2" t="s">
        <v>451</v>
      </c>
      <c r="D221" s="3">
        <v>45738</v>
      </c>
      <c r="E221" s="4" t="s">
        <v>1421</v>
      </c>
      <c r="F221" s="2" t="s">
        <v>181</v>
      </c>
      <c r="G221" s="2" t="s">
        <v>182</v>
      </c>
      <c r="H221" s="2" t="s">
        <v>163</v>
      </c>
      <c r="I221" s="2" t="s">
        <v>164</v>
      </c>
      <c r="J221" s="2" t="s">
        <v>53</v>
      </c>
      <c r="K221" s="2" t="s">
        <v>275</v>
      </c>
      <c r="L221" s="2" t="s">
        <v>276</v>
      </c>
      <c r="M221" s="2" t="s">
        <v>277</v>
      </c>
      <c r="N221" s="2" t="s">
        <v>165</v>
      </c>
      <c r="O221" s="2" t="s">
        <v>160</v>
      </c>
      <c r="Q221" s="2" t="s">
        <v>174</v>
      </c>
      <c r="R221" s="2" t="s">
        <v>150</v>
      </c>
      <c r="T221" s="2" t="s">
        <v>278</v>
      </c>
      <c r="V221" s="2" t="s">
        <v>279</v>
      </c>
      <c r="W221" s="2" t="s">
        <v>62</v>
      </c>
      <c r="X221" s="2">
        <v>12775060</v>
      </c>
      <c r="Y221" s="2" t="s">
        <v>73</v>
      </c>
      <c r="Z221" s="2" t="b">
        <v>0</v>
      </c>
      <c r="AA221" s="2" t="b">
        <v>1</v>
      </c>
      <c r="AG221" s="2" t="s">
        <v>1126</v>
      </c>
      <c r="AH221" s="5">
        <v>36589</v>
      </c>
      <c r="AI221" s="2" t="s">
        <v>945</v>
      </c>
      <c r="AJ221" s="2" t="s">
        <v>946</v>
      </c>
      <c r="AK221" s="2" t="s">
        <v>984</v>
      </c>
      <c r="AL221" s="2">
        <v>1</v>
      </c>
      <c r="AM221" s="2">
        <v>1250</v>
      </c>
    </row>
    <row r="222" spans="1:43" ht="15.75" customHeight="1" x14ac:dyDescent="0.25">
      <c r="A222" s="2" t="s">
        <v>1730</v>
      </c>
      <c r="B222" s="2" t="s">
        <v>1728</v>
      </c>
      <c r="C222" s="2" t="s">
        <v>451</v>
      </c>
      <c r="D222" s="3">
        <v>45738</v>
      </c>
      <c r="E222" s="4" t="s">
        <v>1421</v>
      </c>
      <c r="F222" s="2" t="s">
        <v>181</v>
      </c>
      <c r="G222" s="2" t="s">
        <v>182</v>
      </c>
      <c r="H222" s="2" t="s">
        <v>163</v>
      </c>
      <c r="I222" s="2" t="s">
        <v>164</v>
      </c>
      <c r="J222" s="2" t="s">
        <v>53</v>
      </c>
      <c r="K222" s="2" t="s">
        <v>275</v>
      </c>
      <c r="L222" s="2" t="s">
        <v>276</v>
      </c>
      <c r="M222" s="2" t="s">
        <v>277</v>
      </c>
      <c r="N222" s="2" t="s">
        <v>165</v>
      </c>
      <c r="O222" s="2" t="s">
        <v>160</v>
      </c>
      <c r="Q222" s="2" t="s">
        <v>174</v>
      </c>
      <c r="R222" s="2" t="s">
        <v>150</v>
      </c>
      <c r="T222" s="2" t="s">
        <v>278</v>
      </c>
      <c r="V222" s="2" t="s">
        <v>279</v>
      </c>
      <c r="W222" s="2" t="s">
        <v>62</v>
      </c>
      <c r="X222" s="2">
        <v>12775060</v>
      </c>
      <c r="Y222" s="2" t="s">
        <v>73</v>
      </c>
      <c r="Z222" s="2" t="b">
        <v>0</v>
      </c>
      <c r="AA222" s="2" t="b">
        <v>1</v>
      </c>
      <c r="AG222" s="2" t="s">
        <v>1731</v>
      </c>
      <c r="AH222" s="2" t="s">
        <v>579</v>
      </c>
      <c r="AI222" s="2" t="s">
        <v>963</v>
      </c>
      <c r="AJ222" s="2" t="s">
        <v>964</v>
      </c>
      <c r="AK222" s="2" t="s">
        <v>966</v>
      </c>
      <c r="AL222" s="2">
        <v>2</v>
      </c>
      <c r="AM222" s="2">
        <v>3600</v>
      </c>
    </row>
    <row r="223" spans="1:43" ht="15.75" customHeight="1" x14ac:dyDescent="0.25">
      <c r="A223" s="2" t="s">
        <v>1732</v>
      </c>
      <c r="B223" s="2" t="s">
        <v>1728</v>
      </c>
      <c r="C223" s="2" t="s">
        <v>451</v>
      </c>
      <c r="D223" s="3">
        <v>45738</v>
      </c>
      <c r="E223" s="4" t="s">
        <v>1421</v>
      </c>
      <c r="F223" s="2" t="s">
        <v>181</v>
      </c>
      <c r="G223" s="2" t="s">
        <v>182</v>
      </c>
      <c r="H223" s="2" t="s">
        <v>163</v>
      </c>
      <c r="I223" s="2" t="s">
        <v>164</v>
      </c>
      <c r="J223" s="2" t="s">
        <v>53</v>
      </c>
      <c r="K223" s="2" t="s">
        <v>275</v>
      </c>
      <c r="L223" s="2" t="s">
        <v>276</v>
      </c>
      <c r="M223" s="2" t="s">
        <v>277</v>
      </c>
      <c r="N223" s="2" t="s">
        <v>165</v>
      </c>
      <c r="O223" s="2" t="s">
        <v>160</v>
      </c>
      <c r="Q223" s="2" t="s">
        <v>174</v>
      </c>
      <c r="R223" s="2" t="s">
        <v>150</v>
      </c>
      <c r="T223" s="2" t="s">
        <v>278</v>
      </c>
      <c r="V223" s="2" t="s">
        <v>279</v>
      </c>
      <c r="W223" s="2" t="s">
        <v>62</v>
      </c>
      <c r="X223" s="2">
        <v>12775060</v>
      </c>
      <c r="Y223" s="2" t="s">
        <v>73</v>
      </c>
      <c r="Z223" s="2" t="b">
        <v>0</v>
      </c>
      <c r="AA223" s="2" t="b">
        <v>1</v>
      </c>
      <c r="AG223" s="2" t="s">
        <v>832</v>
      </c>
      <c r="AH223" s="2" t="s">
        <v>366</v>
      </c>
      <c r="AI223" s="2" t="s">
        <v>945</v>
      </c>
      <c r="AJ223" s="2" t="s">
        <v>946</v>
      </c>
      <c r="AK223" s="2" t="s">
        <v>986</v>
      </c>
      <c r="AL223" s="2">
        <v>1</v>
      </c>
      <c r="AM223" s="2">
        <v>1250</v>
      </c>
    </row>
    <row r="224" spans="1:43" ht="15.75" customHeight="1" x14ac:dyDescent="0.25">
      <c r="A224" s="2" t="s">
        <v>1733</v>
      </c>
      <c r="B224" s="2" t="s">
        <v>1728</v>
      </c>
      <c r="C224" s="2" t="s">
        <v>451</v>
      </c>
      <c r="D224" s="3">
        <v>45738</v>
      </c>
      <c r="E224" s="4" t="s">
        <v>1421</v>
      </c>
      <c r="F224" s="2" t="s">
        <v>181</v>
      </c>
      <c r="G224" s="2" t="s">
        <v>182</v>
      </c>
      <c r="H224" s="2" t="s">
        <v>163</v>
      </c>
      <c r="I224" s="2" t="s">
        <v>164</v>
      </c>
      <c r="J224" s="2" t="s">
        <v>53</v>
      </c>
      <c r="K224" s="2" t="s">
        <v>275</v>
      </c>
      <c r="L224" s="2" t="s">
        <v>276</v>
      </c>
      <c r="M224" s="2" t="s">
        <v>277</v>
      </c>
      <c r="N224" s="2" t="s">
        <v>165</v>
      </c>
      <c r="O224" s="2" t="s">
        <v>160</v>
      </c>
      <c r="Q224" s="2" t="s">
        <v>174</v>
      </c>
      <c r="R224" s="2" t="s">
        <v>150</v>
      </c>
      <c r="T224" s="2" t="s">
        <v>278</v>
      </c>
      <c r="V224" s="2" t="s">
        <v>279</v>
      </c>
      <c r="W224" s="2" t="s">
        <v>62</v>
      </c>
      <c r="X224" s="2">
        <v>12775060</v>
      </c>
      <c r="Y224" s="2" t="s">
        <v>73</v>
      </c>
      <c r="Z224" s="2" t="b">
        <v>0</v>
      </c>
      <c r="AA224" s="2" t="b">
        <v>1</v>
      </c>
      <c r="AG224" s="2" t="s">
        <v>1060</v>
      </c>
      <c r="AH224" s="5">
        <v>36610</v>
      </c>
      <c r="AI224" s="2" t="s">
        <v>945</v>
      </c>
      <c r="AJ224" s="2" t="s">
        <v>946</v>
      </c>
      <c r="AK224" s="2" t="s">
        <v>973</v>
      </c>
      <c r="AL224" s="2">
        <v>1</v>
      </c>
      <c r="AM224" s="2">
        <v>1250</v>
      </c>
    </row>
    <row r="225" spans="1:43" ht="15.75" customHeight="1" x14ac:dyDescent="0.25">
      <c r="A225" s="2" t="s">
        <v>1734</v>
      </c>
      <c r="B225" s="2" t="s">
        <v>1728</v>
      </c>
      <c r="C225" s="2" t="s">
        <v>451</v>
      </c>
      <c r="D225" s="3">
        <v>45738</v>
      </c>
      <c r="E225" s="4" t="s">
        <v>1421</v>
      </c>
      <c r="F225" s="2" t="s">
        <v>181</v>
      </c>
      <c r="G225" s="2" t="s">
        <v>182</v>
      </c>
      <c r="H225" s="2" t="s">
        <v>163</v>
      </c>
      <c r="I225" s="2" t="s">
        <v>164</v>
      </c>
      <c r="J225" s="2" t="s">
        <v>53</v>
      </c>
      <c r="K225" s="2" t="s">
        <v>275</v>
      </c>
      <c r="L225" s="2" t="s">
        <v>276</v>
      </c>
      <c r="M225" s="2" t="s">
        <v>277</v>
      </c>
      <c r="N225" s="2" t="s">
        <v>165</v>
      </c>
      <c r="O225" s="2" t="s">
        <v>160</v>
      </c>
      <c r="Q225" s="2" t="s">
        <v>174</v>
      </c>
      <c r="R225" s="2" t="s">
        <v>150</v>
      </c>
      <c r="T225" s="2" t="s">
        <v>278</v>
      </c>
      <c r="V225" s="2" t="s">
        <v>279</v>
      </c>
      <c r="W225" s="2" t="s">
        <v>62</v>
      </c>
      <c r="X225" s="2">
        <v>12775060</v>
      </c>
      <c r="Y225" s="2" t="s">
        <v>73</v>
      </c>
      <c r="Z225" s="2" t="b">
        <v>0</v>
      </c>
      <c r="AA225" s="2" t="b">
        <v>1</v>
      </c>
      <c r="AG225" s="2" t="s">
        <v>680</v>
      </c>
      <c r="AH225" s="2" t="s">
        <v>196</v>
      </c>
      <c r="AI225" s="2" t="s">
        <v>945</v>
      </c>
      <c r="AJ225" s="2" t="s">
        <v>946</v>
      </c>
      <c r="AK225" s="2" t="s">
        <v>962</v>
      </c>
      <c r="AL225" s="2">
        <v>1</v>
      </c>
      <c r="AM225" s="2">
        <v>1250</v>
      </c>
    </row>
    <row r="226" spans="1:43" ht="15.75" customHeight="1" x14ac:dyDescent="0.25">
      <c r="A226" s="2" t="s">
        <v>1735</v>
      </c>
      <c r="B226" s="2" t="s">
        <v>1728</v>
      </c>
      <c r="C226" s="2" t="s">
        <v>451</v>
      </c>
      <c r="D226" s="3">
        <v>45738</v>
      </c>
      <c r="E226" s="4" t="s">
        <v>1421</v>
      </c>
      <c r="F226" s="2" t="s">
        <v>181</v>
      </c>
      <c r="G226" s="2" t="s">
        <v>182</v>
      </c>
      <c r="H226" s="2" t="s">
        <v>163</v>
      </c>
      <c r="I226" s="2" t="s">
        <v>164</v>
      </c>
      <c r="J226" s="2" t="s">
        <v>53</v>
      </c>
      <c r="K226" s="2" t="s">
        <v>275</v>
      </c>
      <c r="L226" s="2" t="s">
        <v>276</v>
      </c>
      <c r="M226" s="2" t="s">
        <v>277</v>
      </c>
      <c r="N226" s="2" t="s">
        <v>165</v>
      </c>
      <c r="O226" s="2" t="s">
        <v>160</v>
      </c>
      <c r="Q226" s="2" t="s">
        <v>174</v>
      </c>
      <c r="R226" s="2" t="s">
        <v>150</v>
      </c>
      <c r="T226" s="2" t="s">
        <v>278</v>
      </c>
      <c r="V226" s="2" t="s">
        <v>279</v>
      </c>
      <c r="W226" s="2" t="s">
        <v>62</v>
      </c>
      <c r="X226" s="2">
        <v>12775060</v>
      </c>
      <c r="Y226" s="2" t="s">
        <v>73</v>
      </c>
      <c r="Z226" s="2" t="b">
        <v>0</v>
      </c>
      <c r="AA226" s="2" t="b">
        <v>1</v>
      </c>
      <c r="AG226" s="2" t="s">
        <v>797</v>
      </c>
      <c r="AH226" s="5">
        <v>36624</v>
      </c>
      <c r="AI226" s="2" t="s">
        <v>945</v>
      </c>
      <c r="AJ226" s="2" t="s">
        <v>946</v>
      </c>
      <c r="AK226" s="2" t="s">
        <v>952</v>
      </c>
      <c r="AL226" s="2">
        <v>1</v>
      </c>
      <c r="AM226" s="2">
        <v>1250</v>
      </c>
    </row>
    <row r="227" spans="1:43" ht="15.75" customHeight="1" x14ac:dyDescent="0.25">
      <c r="A227" s="2" t="s">
        <v>1736</v>
      </c>
      <c r="B227" s="2" t="s">
        <v>1737</v>
      </c>
      <c r="C227" s="2" t="s">
        <v>1005</v>
      </c>
      <c r="D227" s="3">
        <v>45740</v>
      </c>
      <c r="E227" s="4" t="s">
        <v>1421</v>
      </c>
      <c r="F227" s="2" t="s">
        <v>181</v>
      </c>
      <c r="G227" s="2" t="s">
        <v>182</v>
      </c>
      <c r="H227" s="2" t="s">
        <v>163</v>
      </c>
      <c r="I227" s="2" t="s">
        <v>164</v>
      </c>
      <c r="J227" s="2" t="s">
        <v>53</v>
      </c>
      <c r="K227" s="2" t="s">
        <v>310</v>
      </c>
      <c r="L227" s="2" t="s">
        <v>311</v>
      </c>
      <c r="M227" s="2" t="s">
        <v>183</v>
      </c>
      <c r="N227" s="2" t="s">
        <v>165</v>
      </c>
      <c r="O227" s="2" t="s">
        <v>160</v>
      </c>
      <c r="Q227" s="2" t="s">
        <v>149</v>
      </c>
      <c r="R227" s="2" t="s">
        <v>150</v>
      </c>
      <c r="T227" s="2" t="s">
        <v>113</v>
      </c>
      <c r="V227" s="2" t="s">
        <v>312</v>
      </c>
      <c r="W227" s="2" t="s">
        <v>62</v>
      </c>
      <c r="X227" s="2">
        <v>12777452</v>
      </c>
      <c r="Y227" s="2" t="s">
        <v>73</v>
      </c>
      <c r="Z227" s="2" t="b">
        <v>0</v>
      </c>
      <c r="AA227" s="2" t="b">
        <v>1</v>
      </c>
      <c r="AG227" s="2" t="s">
        <v>1029</v>
      </c>
      <c r="AH227" s="2" t="s">
        <v>200</v>
      </c>
      <c r="AI227" s="2" t="s">
        <v>945</v>
      </c>
      <c r="AJ227" s="2" t="s">
        <v>946</v>
      </c>
      <c r="AK227" s="2" t="s">
        <v>952</v>
      </c>
      <c r="AL227" s="2">
        <v>1</v>
      </c>
      <c r="AM227" s="2">
        <v>1250</v>
      </c>
    </row>
    <row r="228" spans="1:43" ht="15.75" customHeight="1" x14ac:dyDescent="0.25">
      <c r="A228" s="2" t="s">
        <v>1738</v>
      </c>
      <c r="B228" s="2" t="s">
        <v>1737</v>
      </c>
      <c r="C228" s="2" t="s">
        <v>1005</v>
      </c>
      <c r="D228" s="3">
        <v>45740</v>
      </c>
      <c r="E228" s="4" t="s">
        <v>1421</v>
      </c>
      <c r="F228" s="2" t="s">
        <v>181</v>
      </c>
      <c r="G228" s="2" t="s">
        <v>182</v>
      </c>
      <c r="H228" s="2" t="s">
        <v>163</v>
      </c>
      <c r="I228" s="2" t="s">
        <v>164</v>
      </c>
      <c r="J228" s="2" t="s">
        <v>53</v>
      </c>
      <c r="K228" s="2" t="s">
        <v>310</v>
      </c>
      <c r="L228" s="2" t="s">
        <v>311</v>
      </c>
      <c r="M228" s="2" t="s">
        <v>183</v>
      </c>
      <c r="N228" s="2" t="s">
        <v>165</v>
      </c>
      <c r="O228" s="2" t="s">
        <v>160</v>
      </c>
      <c r="Q228" s="2" t="s">
        <v>149</v>
      </c>
      <c r="R228" s="2" t="s">
        <v>150</v>
      </c>
      <c r="T228" s="2" t="s">
        <v>113</v>
      </c>
      <c r="V228" s="2" t="s">
        <v>312</v>
      </c>
      <c r="W228" s="2" t="s">
        <v>62</v>
      </c>
      <c r="X228" s="2">
        <v>12777452</v>
      </c>
      <c r="Y228" s="2" t="s">
        <v>73</v>
      </c>
      <c r="Z228" s="2" t="b">
        <v>0</v>
      </c>
      <c r="AA228" s="2" t="b">
        <v>1</v>
      </c>
      <c r="AG228" s="2" t="s">
        <v>399</v>
      </c>
      <c r="AH228" s="5">
        <v>36561</v>
      </c>
      <c r="AI228" s="2" t="s">
        <v>945</v>
      </c>
      <c r="AJ228" s="2" t="s">
        <v>946</v>
      </c>
      <c r="AK228" s="2" t="s">
        <v>978</v>
      </c>
      <c r="AL228" s="2">
        <v>1</v>
      </c>
      <c r="AM228" s="2">
        <v>1250</v>
      </c>
    </row>
    <row r="229" spans="1:43" ht="15.75" customHeight="1" x14ac:dyDescent="0.25">
      <c r="A229" s="2" t="s">
        <v>1739</v>
      </c>
      <c r="B229" s="2" t="s">
        <v>1737</v>
      </c>
      <c r="C229" s="2" t="s">
        <v>1005</v>
      </c>
      <c r="D229" s="3">
        <v>45740</v>
      </c>
      <c r="E229" s="4" t="s">
        <v>1421</v>
      </c>
      <c r="F229" s="2" t="s">
        <v>181</v>
      </c>
      <c r="G229" s="2" t="s">
        <v>182</v>
      </c>
      <c r="H229" s="2" t="s">
        <v>163</v>
      </c>
      <c r="I229" s="2" t="s">
        <v>164</v>
      </c>
      <c r="J229" s="2" t="s">
        <v>53</v>
      </c>
      <c r="K229" s="2" t="s">
        <v>310</v>
      </c>
      <c r="L229" s="2" t="s">
        <v>311</v>
      </c>
      <c r="M229" s="2" t="s">
        <v>183</v>
      </c>
      <c r="N229" s="2" t="s">
        <v>165</v>
      </c>
      <c r="O229" s="2" t="s">
        <v>160</v>
      </c>
      <c r="Q229" s="2" t="s">
        <v>149</v>
      </c>
      <c r="R229" s="2" t="s">
        <v>150</v>
      </c>
      <c r="T229" s="2" t="s">
        <v>113</v>
      </c>
      <c r="V229" s="2" t="s">
        <v>312</v>
      </c>
      <c r="W229" s="2" t="s">
        <v>62</v>
      </c>
      <c r="X229" s="2">
        <v>12777452</v>
      </c>
      <c r="Y229" s="2" t="s">
        <v>73</v>
      </c>
      <c r="Z229" s="2" t="b">
        <v>0</v>
      </c>
      <c r="AA229" s="2" t="b">
        <v>1</v>
      </c>
      <c r="AG229" s="2" t="s">
        <v>404</v>
      </c>
      <c r="AH229" s="5">
        <v>36578</v>
      </c>
      <c r="AI229" s="2" t="s">
        <v>945</v>
      </c>
      <c r="AJ229" s="2" t="s">
        <v>946</v>
      </c>
      <c r="AK229" s="2" t="s">
        <v>975</v>
      </c>
      <c r="AL229" s="2">
        <v>1</v>
      </c>
      <c r="AM229" s="2">
        <v>1250</v>
      </c>
    </row>
    <row r="230" spans="1:43" ht="15.75" customHeight="1" x14ac:dyDescent="0.25">
      <c r="A230" s="2" t="s">
        <v>1740</v>
      </c>
      <c r="B230" s="2" t="s">
        <v>1737</v>
      </c>
      <c r="C230" s="2" t="s">
        <v>1005</v>
      </c>
      <c r="D230" s="3">
        <v>45740</v>
      </c>
      <c r="E230" s="4" t="s">
        <v>1421</v>
      </c>
      <c r="F230" s="2" t="s">
        <v>181</v>
      </c>
      <c r="G230" s="2" t="s">
        <v>182</v>
      </c>
      <c r="H230" s="2" t="s">
        <v>163</v>
      </c>
      <c r="I230" s="2" t="s">
        <v>164</v>
      </c>
      <c r="J230" s="2" t="s">
        <v>53</v>
      </c>
      <c r="K230" s="2" t="s">
        <v>310</v>
      </c>
      <c r="L230" s="2" t="s">
        <v>311</v>
      </c>
      <c r="M230" s="2" t="s">
        <v>183</v>
      </c>
      <c r="N230" s="2" t="s">
        <v>165</v>
      </c>
      <c r="O230" s="2" t="s">
        <v>160</v>
      </c>
      <c r="Q230" s="2" t="s">
        <v>149</v>
      </c>
      <c r="R230" s="2" t="s">
        <v>150</v>
      </c>
      <c r="T230" s="2" t="s">
        <v>113</v>
      </c>
      <c r="V230" s="2" t="s">
        <v>312</v>
      </c>
      <c r="W230" s="2" t="s">
        <v>62</v>
      </c>
      <c r="X230" s="2">
        <v>12777452</v>
      </c>
      <c r="Y230" s="2" t="s">
        <v>73</v>
      </c>
      <c r="Z230" s="2" t="b">
        <v>0</v>
      </c>
      <c r="AA230" s="2" t="b">
        <v>1</v>
      </c>
      <c r="AG230" s="2" t="s">
        <v>1113</v>
      </c>
      <c r="AH230" s="2" t="s">
        <v>231</v>
      </c>
      <c r="AI230" s="2" t="s">
        <v>945</v>
      </c>
      <c r="AJ230" s="2" t="s">
        <v>946</v>
      </c>
      <c r="AK230" s="2" t="s">
        <v>956</v>
      </c>
      <c r="AL230" s="2">
        <v>1</v>
      </c>
      <c r="AM230" s="2">
        <v>1250</v>
      </c>
    </row>
    <row r="231" spans="1:43" ht="15.75" customHeight="1" x14ac:dyDescent="0.25">
      <c r="A231" s="2" t="s">
        <v>1741</v>
      </c>
      <c r="B231" s="2" t="s">
        <v>1737</v>
      </c>
      <c r="C231" s="2" t="s">
        <v>1005</v>
      </c>
      <c r="D231" s="3">
        <v>45740</v>
      </c>
      <c r="E231" s="4" t="s">
        <v>1421</v>
      </c>
      <c r="F231" s="2" t="s">
        <v>181</v>
      </c>
      <c r="G231" s="2" t="s">
        <v>182</v>
      </c>
      <c r="H231" s="2" t="s">
        <v>163</v>
      </c>
      <c r="I231" s="2" t="s">
        <v>164</v>
      </c>
      <c r="J231" s="2" t="s">
        <v>53</v>
      </c>
      <c r="K231" s="2" t="s">
        <v>310</v>
      </c>
      <c r="L231" s="2" t="s">
        <v>311</v>
      </c>
      <c r="M231" s="2" t="s">
        <v>183</v>
      </c>
      <c r="N231" s="2" t="s">
        <v>165</v>
      </c>
      <c r="O231" s="2" t="s">
        <v>160</v>
      </c>
      <c r="Q231" s="2" t="s">
        <v>149</v>
      </c>
      <c r="R231" s="2" t="s">
        <v>150</v>
      </c>
      <c r="T231" s="2" t="s">
        <v>113</v>
      </c>
      <c r="V231" s="2" t="s">
        <v>312</v>
      </c>
      <c r="W231" s="2" t="s">
        <v>62</v>
      </c>
      <c r="X231" s="2">
        <v>12777452</v>
      </c>
      <c r="Y231" s="2" t="s">
        <v>73</v>
      </c>
      <c r="Z231" s="2" t="b">
        <v>0</v>
      </c>
      <c r="AA231" s="2" t="b">
        <v>1</v>
      </c>
      <c r="AG231" s="2" t="s">
        <v>796</v>
      </c>
      <c r="AH231" s="2" t="s">
        <v>467</v>
      </c>
      <c r="AI231" s="2" t="s">
        <v>945</v>
      </c>
      <c r="AJ231" s="2" t="s">
        <v>946</v>
      </c>
      <c r="AK231" s="2" t="s">
        <v>980</v>
      </c>
      <c r="AL231" s="2">
        <v>1</v>
      </c>
      <c r="AM231" s="2">
        <v>1250</v>
      </c>
    </row>
    <row r="232" spans="1:43" ht="15.75" customHeight="1" x14ac:dyDescent="0.25">
      <c r="A232" s="2" t="s">
        <v>1742</v>
      </c>
      <c r="B232" s="2" t="s">
        <v>1737</v>
      </c>
      <c r="C232" s="2" t="s">
        <v>1005</v>
      </c>
      <c r="D232" s="3">
        <v>45740</v>
      </c>
      <c r="E232" s="4" t="s">
        <v>1421</v>
      </c>
      <c r="F232" s="2" t="s">
        <v>181</v>
      </c>
      <c r="G232" s="2" t="s">
        <v>182</v>
      </c>
      <c r="H232" s="2" t="s">
        <v>163</v>
      </c>
      <c r="I232" s="2" t="s">
        <v>164</v>
      </c>
      <c r="J232" s="2" t="s">
        <v>53</v>
      </c>
      <c r="K232" s="2" t="s">
        <v>310</v>
      </c>
      <c r="L232" s="2" t="s">
        <v>311</v>
      </c>
      <c r="M232" s="2" t="s">
        <v>183</v>
      </c>
      <c r="N232" s="2" t="s">
        <v>165</v>
      </c>
      <c r="O232" s="2" t="s">
        <v>160</v>
      </c>
      <c r="Q232" s="2" t="s">
        <v>149</v>
      </c>
      <c r="R232" s="2" t="s">
        <v>150</v>
      </c>
      <c r="T232" s="2" t="s">
        <v>113</v>
      </c>
      <c r="V232" s="2" t="s">
        <v>312</v>
      </c>
      <c r="W232" s="2" t="s">
        <v>62</v>
      </c>
      <c r="X232" s="2">
        <v>12777452</v>
      </c>
      <c r="Y232" s="2" t="s">
        <v>73</v>
      </c>
      <c r="Z232" s="2" t="b">
        <v>0</v>
      </c>
      <c r="AA232" s="2" t="b">
        <v>1</v>
      </c>
      <c r="AG232" s="2" t="s">
        <v>1743</v>
      </c>
      <c r="AH232" s="5">
        <v>36669</v>
      </c>
      <c r="AI232" s="2" t="s">
        <v>945</v>
      </c>
      <c r="AJ232" s="2" t="s">
        <v>946</v>
      </c>
      <c r="AK232" s="2" t="s">
        <v>969</v>
      </c>
      <c r="AL232" s="2">
        <v>1</v>
      </c>
      <c r="AM232" s="2">
        <v>1250</v>
      </c>
    </row>
    <row r="233" spans="1:43" ht="15.75" customHeight="1" x14ac:dyDescent="0.25">
      <c r="A233" s="2" t="s">
        <v>1744</v>
      </c>
      <c r="B233" s="2" t="s">
        <v>1737</v>
      </c>
      <c r="C233" s="2" t="s">
        <v>1005</v>
      </c>
      <c r="D233" s="3">
        <v>45740</v>
      </c>
      <c r="E233" s="4" t="s">
        <v>1421</v>
      </c>
      <c r="F233" s="2" t="s">
        <v>181</v>
      </c>
      <c r="G233" s="2" t="s">
        <v>182</v>
      </c>
      <c r="H233" s="2" t="s">
        <v>163</v>
      </c>
      <c r="I233" s="2" t="s">
        <v>164</v>
      </c>
      <c r="J233" s="2" t="s">
        <v>53</v>
      </c>
      <c r="K233" s="2" t="s">
        <v>310</v>
      </c>
      <c r="L233" s="2" t="s">
        <v>311</v>
      </c>
      <c r="M233" s="2" t="s">
        <v>183</v>
      </c>
      <c r="N233" s="2" t="s">
        <v>165</v>
      </c>
      <c r="O233" s="2" t="s">
        <v>160</v>
      </c>
      <c r="Q233" s="2" t="s">
        <v>149</v>
      </c>
      <c r="R233" s="2" t="s">
        <v>150</v>
      </c>
      <c r="T233" s="2" t="s">
        <v>113</v>
      </c>
      <c r="V233" s="2" t="s">
        <v>312</v>
      </c>
      <c r="W233" s="2" t="s">
        <v>62</v>
      </c>
      <c r="X233" s="2">
        <v>12777452</v>
      </c>
      <c r="Y233" s="2" t="s">
        <v>73</v>
      </c>
      <c r="Z233" s="2" t="b">
        <v>0</v>
      </c>
      <c r="AA233" s="2" t="b">
        <v>1</v>
      </c>
      <c r="AG233" s="2" t="s">
        <v>1128</v>
      </c>
      <c r="AH233" s="5">
        <v>36657</v>
      </c>
      <c r="AI233" s="2" t="s">
        <v>945</v>
      </c>
      <c r="AJ233" s="2" t="s">
        <v>946</v>
      </c>
      <c r="AK233" s="2" t="s">
        <v>958</v>
      </c>
      <c r="AL233" s="2">
        <v>1</v>
      </c>
      <c r="AM233" s="2">
        <v>1250</v>
      </c>
    </row>
    <row r="234" spans="1:43" ht="15.75" customHeight="1" x14ac:dyDescent="0.25">
      <c r="A234" s="2" t="s">
        <v>1745</v>
      </c>
      <c r="B234" s="2" t="s">
        <v>1737</v>
      </c>
      <c r="C234" s="2" t="s">
        <v>1005</v>
      </c>
      <c r="D234" s="3">
        <v>45740</v>
      </c>
      <c r="E234" s="4" t="s">
        <v>1421</v>
      </c>
      <c r="F234" s="2" t="s">
        <v>181</v>
      </c>
      <c r="G234" s="2" t="s">
        <v>182</v>
      </c>
      <c r="H234" s="2" t="s">
        <v>163</v>
      </c>
      <c r="I234" s="2" t="s">
        <v>164</v>
      </c>
      <c r="J234" s="2" t="s">
        <v>53</v>
      </c>
      <c r="K234" s="2" t="s">
        <v>310</v>
      </c>
      <c r="L234" s="2" t="s">
        <v>311</v>
      </c>
      <c r="M234" s="2" t="s">
        <v>183</v>
      </c>
      <c r="N234" s="2" t="s">
        <v>165</v>
      </c>
      <c r="O234" s="2" t="s">
        <v>160</v>
      </c>
      <c r="Q234" s="2" t="s">
        <v>149</v>
      </c>
      <c r="R234" s="2" t="s">
        <v>150</v>
      </c>
      <c r="T234" s="2" t="s">
        <v>113</v>
      </c>
      <c r="V234" s="2" t="s">
        <v>312</v>
      </c>
      <c r="W234" s="2" t="s">
        <v>62</v>
      </c>
      <c r="X234" s="2">
        <v>12777452</v>
      </c>
      <c r="Y234" s="2" t="s">
        <v>73</v>
      </c>
      <c r="Z234" s="2" t="b">
        <v>0</v>
      </c>
      <c r="AA234" s="2" t="b">
        <v>1</v>
      </c>
      <c r="AG234" s="2" t="s">
        <v>1585</v>
      </c>
      <c r="AH234" s="5">
        <v>36613</v>
      </c>
      <c r="AI234" s="2" t="s">
        <v>945</v>
      </c>
      <c r="AJ234" s="2" t="s">
        <v>946</v>
      </c>
      <c r="AK234" s="2" t="s">
        <v>960</v>
      </c>
      <c r="AL234" s="2">
        <v>1</v>
      </c>
      <c r="AM234" s="2">
        <v>1250</v>
      </c>
    </row>
    <row r="235" spans="1:43" ht="15.75" customHeight="1" x14ac:dyDescent="0.25">
      <c r="A235" s="2" t="s">
        <v>1746</v>
      </c>
      <c r="B235" s="2" t="s">
        <v>1737</v>
      </c>
      <c r="C235" s="2" t="s">
        <v>1005</v>
      </c>
      <c r="D235" s="3">
        <v>45740</v>
      </c>
      <c r="E235" s="4" t="s">
        <v>1421</v>
      </c>
      <c r="F235" s="2" t="s">
        <v>181</v>
      </c>
      <c r="G235" s="2" t="s">
        <v>182</v>
      </c>
      <c r="H235" s="2" t="s">
        <v>163</v>
      </c>
      <c r="I235" s="2" t="s">
        <v>164</v>
      </c>
      <c r="J235" s="2" t="s">
        <v>53</v>
      </c>
      <c r="K235" s="2" t="s">
        <v>310</v>
      </c>
      <c r="L235" s="2" t="s">
        <v>311</v>
      </c>
      <c r="M235" s="2" t="s">
        <v>183</v>
      </c>
      <c r="N235" s="2" t="s">
        <v>165</v>
      </c>
      <c r="O235" s="2" t="s">
        <v>160</v>
      </c>
      <c r="Q235" s="2" t="s">
        <v>149</v>
      </c>
      <c r="R235" s="2" t="s">
        <v>150</v>
      </c>
      <c r="T235" s="2" t="s">
        <v>113</v>
      </c>
      <c r="V235" s="2" t="s">
        <v>312</v>
      </c>
      <c r="W235" s="2" t="s">
        <v>62</v>
      </c>
      <c r="X235" s="2">
        <v>12777452</v>
      </c>
      <c r="Y235" s="2" t="s">
        <v>73</v>
      </c>
      <c r="Z235" s="2" t="b">
        <v>0</v>
      </c>
      <c r="AA235" s="2" t="b">
        <v>1</v>
      </c>
      <c r="AG235" s="2" t="s">
        <v>476</v>
      </c>
      <c r="AH235" s="2" t="s">
        <v>397</v>
      </c>
      <c r="AI235" s="2" t="s">
        <v>945</v>
      </c>
      <c r="AJ235" s="2" t="s">
        <v>946</v>
      </c>
      <c r="AK235" s="2" t="s">
        <v>974</v>
      </c>
      <c r="AL235" s="2">
        <v>1</v>
      </c>
      <c r="AM235" s="2">
        <v>1250</v>
      </c>
    </row>
    <row r="236" spans="1:43" ht="15.75" customHeight="1" x14ac:dyDescent="0.25">
      <c r="A236" s="2" t="s">
        <v>1747</v>
      </c>
      <c r="B236" s="2" t="s">
        <v>1748</v>
      </c>
      <c r="C236" s="6">
        <v>44604</v>
      </c>
      <c r="D236" s="3">
        <v>45740</v>
      </c>
      <c r="E236" s="4" t="s">
        <v>1421</v>
      </c>
      <c r="F236" s="2" t="s">
        <v>161</v>
      </c>
      <c r="G236" s="2" t="s">
        <v>162</v>
      </c>
      <c r="H236" s="2" t="s">
        <v>163</v>
      </c>
      <c r="I236" s="2" t="s">
        <v>164</v>
      </c>
      <c r="J236" s="2" t="s">
        <v>53</v>
      </c>
      <c r="K236" s="2" t="s">
        <v>410</v>
      </c>
      <c r="L236" s="2" t="s">
        <v>411</v>
      </c>
      <c r="M236" s="2" t="s">
        <v>166</v>
      </c>
      <c r="N236" s="2" t="s">
        <v>165</v>
      </c>
      <c r="O236" s="2" t="s">
        <v>160</v>
      </c>
      <c r="Q236" s="2" t="s">
        <v>149</v>
      </c>
      <c r="R236" s="2" t="s">
        <v>150</v>
      </c>
      <c r="T236" s="2" t="s">
        <v>412</v>
      </c>
      <c r="V236" s="2" t="s">
        <v>413</v>
      </c>
      <c r="W236" s="2" t="s">
        <v>1749</v>
      </c>
      <c r="X236" s="2">
        <v>8</v>
      </c>
      <c r="Y236" s="2" t="s">
        <v>63</v>
      </c>
      <c r="Z236" s="2" t="b">
        <v>1</v>
      </c>
      <c r="AA236" s="2" t="b">
        <v>1</v>
      </c>
      <c r="AE236" s="2" t="s">
        <v>346</v>
      </c>
      <c r="AG236" s="6">
        <v>12490</v>
      </c>
      <c r="AH236" s="5">
        <v>36537</v>
      </c>
      <c r="AI236" s="2" t="s">
        <v>963</v>
      </c>
      <c r="AJ236" s="2" t="s">
        <v>964</v>
      </c>
      <c r="AK236" s="2" t="s">
        <v>966</v>
      </c>
      <c r="AL236" s="2">
        <v>2</v>
      </c>
      <c r="AM236" s="2">
        <v>3600</v>
      </c>
      <c r="AN236" s="2">
        <v>3</v>
      </c>
      <c r="AO236" s="2"/>
      <c r="AP236" s="2"/>
      <c r="AQ236" s="2"/>
    </row>
    <row r="237" spans="1:43" ht="15.75" customHeight="1" x14ac:dyDescent="0.25">
      <c r="A237" s="2" t="s">
        <v>1750</v>
      </c>
      <c r="B237" s="2" t="s">
        <v>1751</v>
      </c>
      <c r="C237" s="6">
        <v>46279</v>
      </c>
      <c r="D237" s="3">
        <v>45740</v>
      </c>
      <c r="E237" s="4" t="s">
        <v>1421</v>
      </c>
      <c r="F237" s="2" t="s">
        <v>181</v>
      </c>
      <c r="G237" s="2" t="s">
        <v>182</v>
      </c>
      <c r="H237" s="2" t="s">
        <v>163</v>
      </c>
      <c r="I237" s="2" t="s">
        <v>164</v>
      </c>
      <c r="J237" s="2" t="s">
        <v>53</v>
      </c>
      <c r="K237" s="2" t="s">
        <v>568</v>
      </c>
      <c r="L237" s="2" t="s">
        <v>569</v>
      </c>
      <c r="M237" s="2" t="s">
        <v>183</v>
      </c>
      <c r="N237" s="2" t="s">
        <v>165</v>
      </c>
      <c r="O237" s="2" t="s">
        <v>160</v>
      </c>
      <c r="Q237" s="2" t="s">
        <v>174</v>
      </c>
      <c r="R237" s="2" t="s">
        <v>150</v>
      </c>
      <c r="T237" s="2" t="s">
        <v>113</v>
      </c>
      <c r="W237" s="2" t="s">
        <v>62</v>
      </c>
      <c r="X237" s="2">
        <v>0</v>
      </c>
      <c r="Y237" s="2" t="s">
        <v>63</v>
      </c>
      <c r="Z237" s="2" t="b">
        <v>0</v>
      </c>
      <c r="AA237" s="2" t="b">
        <v>1</v>
      </c>
      <c r="AG237" s="7">
        <v>40131</v>
      </c>
      <c r="AH237" s="2" t="s">
        <v>323</v>
      </c>
      <c r="AI237" s="2" t="s">
        <v>945</v>
      </c>
      <c r="AJ237" s="2" t="s">
        <v>946</v>
      </c>
      <c r="AK237" s="2" t="s">
        <v>956</v>
      </c>
      <c r="AL237" s="2">
        <v>2</v>
      </c>
      <c r="AM237" s="2">
        <v>2500</v>
      </c>
    </row>
    <row r="238" spans="1:43" ht="15.75" customHeight="1" x14ac:dyDescent="0.25">
      <c r="A238" s="2" t="s">
        <v>1752</v>
      </c>
      <c r="B238" s="2" t="s">
        <v>1751</v>
      </c>
      <c r="C238" s="6">
        <v>46279</v>
      </c>
      <c r="D238" s="3">
        <v>45740</v>
      </c>
      <c r="E238" s="4" t="s">
        <v>1421</v>
      </c>
      <c r="F238" s="2" t="s">
        <v>181</v>
      </c>
      <c r="G238" s="2" t="s">
        <v>182</v>
      </c>
      <c r="H238" s="2" t="s">
        <v>163</v>
      </c>
      <c r="I238" s="2" t="s">
        <v>164</v>
      </c>
      <c r="J238" s="2" t="s">
        <v>53</v>
      </c>
      <c r="K238" s="2" t="s">
        <v>568</v>
      </c>
      <c r="L238" s="2" t="s">
        <v>569</v>
      </c>
      <c r="M238" s="2" t="s">
        <v>183</v>
      </c>
      <c r="N238" s="2" t="s">
        <v>165</v>
      </c>
      <c r="O238" s="2" t="s">
        <v>160</v>
      </c>
      <c r="Q238" s="2" t="s">
        <v>174</v>
      </c>
      <c r="R238" s="2" t="s">
        <v>150</v>
      </c>
      <c r="T238" s="2" t="s">
        <v>113</v>
      </c>
      <c r="W238" s="2" t="s">
        <v>62</v>
      </c>
      <c r="X238" s="2">
        <v>0</v>
      </c>
      <c r="Y238" s="2" t="s">
        <v>63</v>
      </c>
      <c r="Z238" s="2" t="b">
        <v>0</v>
      </c>
      <c r="AA238" s="2" t="b">
        <v>1</v>
      </c>
      <c r="AG238" s="7">
        <v>17515</v>
      </c>
      <c r="AH238" s="5">
        <v>36606</v>
      </c>
      <c r="AI238" s="2" t="s">
        <v>945</v>
      </c>
      <c r="AJ238" s="2" t="s">
        <v>946</v>
      </c>
      <c r="AK238" s="2" t="s">
        <v>952</v>
      </c>
      <c r="AL238" s="2">
        <v>1</v>
      </c>
      <c r="AM238" s="2">
        <v>1250</v>
      </c>
    </row>
    <row r="239" spans="1:43" ht="15.75" customHeight="1" x14ac:dyDescent="0.25">
      <c r="A239" s="2" t="s">
        <v>1753</v>
      </c>
      <c r="B239" s="2" t="s">
        <v>1751</v>
      </c>
      <c r="C239" s="6">
        <v>46279</v>
      </c>
      <c r="D239" s="3">
        <v>45740</v>
      </c>
      <c r="E239" s="4" t="s">
        <v>1421</v>
      </c>
      <c r="F239" s="2" t="s">
        <v>181</v>
      </c>
      <c r="G239" s="2" t="s">
        <v>182</v>
      </c>
      <c r="H239" s="2" t="s">
        <v>163</v>
      </c>
      <c r="I239" s="2" t="s">
        <v>164</v>
      </c>
      <c r="J239" s="2" t="s">
        <v>53</v>
      </c>
      <c r="K239" s="2" t="s">
        <v>568</v>
      </c>
      <c r="L239" s="2" t="s">
        <v>569</v>
      </c>
      <c r="M239" s="2" t="s">
        <v>183</v>
      </c>
      <c r="N239" s="2" t="s">
        <v>165</v>
      </c>
      <c r="O239" s="2" t="s">
        <v>160</v>
      </c>
      <c r="Q239" s="2" t="s">
        <v>174</v>
      </c>
      <c r="R239" s="2" t="s">
        <v>150</v>
      </c>
      <c r="T239" s="2" t="s">
        <v>113</v>
      </c>
      <c r="W239" s="2" t="s">
        <v>62</v>
      </c>
      <c r="X239" s="2">
        <v>0</v>
      </c>
      <c r="Y239" s="2" t="s">
        <v>63</v>
      </c>
      <c r="Z239" s="2" t="b">
        <v>0</v>
      </c>
      <c r="AA239" s="2" t="b">
        <v>1</v>
      </c>
      <c r="AG239" s="7">
        <v>20042</v>
      </c>
      <c r="AH239" s="5">
        <v>36584</v>
      </c>
      <c r="AI239" s="2" t="s">
        <v>945</v>
      </c>
      <c r="AJ239" s="2" t="s">
        <v>946</v>
      </c>
      <c r="AK239" s="2" t="s">
        <v>984</v>
      </c>
      <c r="AL239" s="2">
        <v>1</v>
      </c>
      <c r="AM239" s="2">
        <v>1250</v>
      </c>
    </row>
    <row r="240" spans="1:43" ht="15.75" customHeight="1" x14ac:dyDescent="0.25">
      <c r="A240" s="2" t="s">
        <v>1754</v>
      </c>
      <c r="B240" s="2" t="s">
        <v>1751</v>
      </c>
      <c r="C240" s="6">
        <v>46279</v>
      </c>
      <c r="D240" s="3">
        <v>45740</v>
      </c>
      <c r="E240" s="4" t="s">
        <v>1421</v>
      </c>
      <c r="F240" s="2" t="s">
        <v>181</v>
      </c>
      <c r="G240" s="2" t="s">
        <v>182</v>
      </c>
      <c r="H240" s="2" t="s">
        <v>163</v>
      </c>
      <c r="I240" s="2" t="s">
        <v>164</v>
      </c>
      <c r="J240" s="2" t="s">
        <v>53</v>
      </c>
      <c r="K240" s="2" t="s">
        <v>568</v>
      </c>
      <c r="L240" s="2" t="s">
        <v>569</v>
      </c>
      <c r="M240" s="2" t="s">
        <v>183</v>
      </c>
      <c r="N240" s="2" t="s">
        <v>165</v>
      </c>
      <c r="O240" s="2" t="s">
        <v>160</v>
      </c>
      <c r="Q240" s="2" t="s">
        <v>174</v>
      </c>
      <c r="R240" s="2" t="s">
        <v>150</v>
      </c>
      <c r="T240" s="2" t="s">
        <v>113</v>
      </c>
      <c r="W240" s="2" t="s">
        <v>62</v>
      </c>
      <c r="X240" s="2">
        <v>0</v>
      </c>
      <c r="Y240" s="2" t="s">
        <v>63</v>
      </c>
      <c r="Z240" s="2" t="b">
        <v>0</v>
      </c>
      <c r="AA240" s="2" t="b">
        <v>1</v>
      </c>
      <c r="AG240" s="7">
        <v>44544</v>
      </c>
      <c r="AH240" s="2" t="s">
        <v>247</v>
      </c>
      <c r="AI240" s="2" t="s">
        <v>945</v>
      </c>
      <c r="AJ240" s="2" t="s">
        <v>946</v>
      </c>
      <c r="AK240" s="2" t="s">
        <v>947</v>
      </c>
      <c r="AL240" s="2">
        <v>1</v>
      </c>
      <c r="AM240" s="2">
        <v>1250</v>
      </c>
    </row>
    <row r="241" spans="1:43" ht="15.75" customHeight="1" x14ac:dyDescent="0.25">
      <c r="A241" s="2" t="s">
        <v>1755</v>
      </c>
      <c r="B241" s="2" t="s">
        <v>1751</v>
      </c>
      <c r="C241" s="6">
        <v>46279</v>
      </c>
      <c r="D241" s="3">
        <v>45740</v>
      </c>
      <c r="E241" s="4" t="s">
        <v>1421</v>
      </c>
      <c r="F241" s="2" t="s">
        <v>181</v>
      </c>
      <c r="G241" s="2" t="s">
        <v>182</v>
      </c>
      <c r="H241" s="2" t="s">
        <v>163</v>
      </c>
      <c r="I241" s="2" t="s">
        <v>164</v>
      </c>
      <c r="J241" s="2" t="s">
        <v>53</v>
      </c>
      <c r="K241" s="2" t="s">
        <v>568</v>
      </c>
      <c r="L241" s="2" t="s">
        <v>569</v>
      </c>
      <c r="M241" s="2" t="s">
        <v>183</v>
      </c>
      <c r="N241" s="2" t="s">
        <v>165</v>
      </c>
      <c r="O241" s="2" t="s">
        <v>160</v>
      </c>
      <c r="Q241" s="2" t="s">
        <v>174</v>
      </c>
      <c r="R241" s="2" t="s">
        <v>150</v>
      </c>
      <c r="T241" s="2" t="s">
        <v>113</v>
      </c>
      <c r="W241" s="2" t="s">
        <v>62</v>
      </c>
      <c r="X241" s="2">
        <v>0</v>
      </c>
      <c r="Y241" s="2" t="s">
        <v>63</v>
      </c>
      <c r="Z241" s="2" t="b">
        <v>0</v>
      </c>
      <c r="AA241" s="2" t="b">
        <v>1</v>
      </c>
      <c r="AG241" s="7">
        <v>12372</v>
      </c>
      <c r="AH241" s="5">
        <v>36563</v>
      </c>
      <c r="AI241" s="2" t="s">
        <v>945</v>
      </c>
      <c r="AJ241" s="2" t="s">
        <v>946</v>
      </c>
      <c r="AK241" s="2" t="s">
        <v>953</v>
      </c>
      <c r="AL241" s="2">
        <v>1</v>
      </c>
      <c r="AM241" s="2">
        <v>1250</v>
      </c>
    </row>
    <row r="242" spans="1:43" ht="15.75" customHeight="1" x14ac:dyDescent="0.25">
      <c r="A242" s="2" t="s">
        <v>1756</v>
      </c>
      <c r="B242" s="2" t="s">
        <v>1757</v>
      </c>
      <c r="C242" s="2" t="s">
        <v>422</v>
      </c>
      <c r="D242" s="3">
        <v>45741</v>
      </c>
      <c r="E242" s="4" t="s">
        <v>1421</v>
      </c>
      <c r="F242" s="2" t="s">
        <v>161</v>
      </c>
      <c r="G242" s="2" t="s">
        <v>162</v>
      </c>
      <c r="H242" s="2" t="s">
        <v>163</v>
      </c>
      <c r="I242" s="2" t="s">
        <v>164</v>
      </c>
      <c r="J242" s="2" t="s">
        <v>53</v>
      </c>
      <c r="K242" s="2" t="s">
        <v>498</v>
      </c>
      <c r="L242" s="2" t="s">
        <v>499</v>
      </c>
      <c r="M242" s="2" t="s">
        <v>166</v>
      </c>
      <c r="N242" s="2" t="s">
        <v>165</v>
      </c>
      <c r="O242" s="2" t="s">
        <v>160</v>
      </c>
      <c r="P242" s="2" t="s">
        <v>500</v>
      </c>
      <c r="Q242" s="2" t="s">
        <v>149</v>
      </c>
      <c r="R242" s="2" t="s">
        <v>150</v>
      </c>
      <c r="S242" s="2" t="s">
        <v>255</v>
      </c>
      <c r="T242" s="2" t="s">
        <v>124</v>
      </c>
      <c r="U242" s="2" t="s">
        <v>255</v>
      </c>
      <c r="V242" s="2" t="s">
        <v>501</v>
      </c>
      <c r="W242" s="2" t="s">
        <v>62</v>
      </c>
      <c r="X242" s="2">
        <v>12780528</v>
      </c>
      <c r="Y242" s="2" t="s">
        <v>73</v>
      </c>
      <c r="Z242" s="2" t="b">
        <v>1</v>
      </c>
      <c r="AA242" s="2" t="b">
        <v>1</v>
      </c>
      <c r="AE242" s="2" t="s">
        <v>346</v>
      </c>
      <c r="AG242" s="2" t="s">
        <v>1758</v>
      </c>
      <c r="AH242" s="5">
        <v>36558</v>
      </c>
      <c r="AI242" s="2" t="s">
        <v>963</v>
      </c>
      <c r="AJ242" s="2" t="s">
        <v>964</v>
      </c>
      <c r="AK242" s="2" t="s">
        <v>965</v>
      </c>
      <c r="AL242" s="2">
        <v>2</v>
      </c>
      <c r="AM242" s="2">
        <v>3600</v>
      </c>
      <c r="AN242" s="2">
        <v>3</v>
      </c>
      <c r="AO242" s="2"/>
      <c r="AP242" s="2"/>
      <c r="AQ242" s="2"/>
    </row>
    <row r="243" spans="1:43" ht="15.75" customHeight="1" x14ac:dyDescent="0.25">
      <c r="A243" s="2" t="s">
        <v>1759</v>
      </c>
      <c r="B243" s="2" t="s">
        <v>1760</v>
      </c>
      <c r="C243" s="2" t="s">
        <v>1761</v>
      </c>
      <c r="D243" s="3">
        <v>45741</v>
      </c>
      <c r="E243" s="4" t="s">
        <v>1421</v>
      </c>
      <c r="F243" s="2" t="s">
        <v>161</v>
      </c>
      <c r="G243" s="2" t="s">
        <v>162</v>
      </c>
      <c r="H243" s="2" t="s">
        <v>163</v>
      </c>
      <c r="I243" s="2" t="s">
        <v>164</v>
      </c>
      <c r="J243" s="2" t="s">
        <v>53</v>
      </c>
      <c r="K243" s="2" t="s">
        <v>628</v>
      </c>
      <c r="L243" s="2" t="s">
        <v>629</v>
      </c>
      <c r="M243" s="2" t="s">
        <v>166</v>
      </c>
      <c r="N243" s="2" t="s">
        <v>165</v>
      </c>
      <c r="O243" s="2" t="s">
        <v>160</v>
      </c>
      <c r="P243" s="2" t="s">
        <v>630</v>
      </c>
      <c r="Q243" s="2" t="s">
        <v>149</v>
      </c>
      <c r="R243" s="2" t="s">
        <v>150</v>
      </c>
      <c r="S243" s="2" t="s">
        <v>255</v>
      </c>
      <c r="T243" s="2" t="s">
        <v>124</v>
      </c>
      <c r="U243" s="2" t="s">
        <v>255</v>
      </c>
      <c r="V243" s="2" t="s">
        <v>62</v>
      </c>
      <c r="W243" s="2" t="s">
        <v>62</v>
      </c>
      <c r="X243" s="2">
        <v>0</v>
      </c>
      <c r="Y243" s="2" t="s">
        <v>63</v>
      </c>
      <c r="Z243" s="2" t="b">
        <v>1</v>
      </c>
      <c r="AA243" s="2" t="b">
        <v>1</v>
      </c>
      <c r="AE243" s="2" t="s">
        <v>346</v>
      </c>
      <c r="AG243" s="2" t="s">
        <v>1762</v>
      </c>
      <c r="AH243" s="2" t="s">
        <v>396</v>
      </c>
      <c r="AI243" s="2" t="s">
        <v>963</v>
      </c>
      <c r="AJ243" s="2" t="s">
        <v>964</v>
      </c>
      <c r="AK243" s="2" t="s">
        <v>965</v>
      </c>
      <c r="AL243" s="2">
        <v>2</v>
      </c>
      <c r="AM243" s="2">
        <v>3600</v>
      </c>
      <c r="AN243" s="2">
        <v>3</v>
      </c>
      <c r="AO243" s="2"/>
      <c r="AP243" s="2"/>
      <c r="AQ243" s="2"/>
    </row>
    <row r="244" spans="1:43" ht="15.75" customHeight="1" x14ac:dyDescent="0.25">
      <c r="A244" s="2" t="s">
        <v>1763</v>
      </c>
      <c r="B244" s="2" t="s">
        <v>1764</v>
      </c>
      <c r="C244" s="2" t="s">
        <v>1765</v>
      </c>
      <c r="D244" s="3">
        <v>45740</v>
      </c>
      <c r="E244" s="4" t="s">
        <v>1421</v>
      </c>
      <c r="F244" s="2" t="s">
        <v>161</v>
      </c>
      <c r="G244" s="2" t="s">
        <v>162</v>
      </c>
      <c r="H244" s="2" t="s">
        <v>163</v>
      </c>
      <c r="I244" s="2" t="s">
        <v>164</v>
      </c>
      <c r="J244" s="2" t="s">
        <v>53</v>
      </c>
      <c r="K244" s="2" t="s">
        <v>836</v>
      </c>
      <c r="L244" s="2" t="s">
        <v>837</v>
      </c>
      <c r="M244" s="2" t="s">
        <v>166</v>
      </c>
      <c r="N244" s="2" t="s">
        <v>165</v>
      </c>
      <c r="O244" s="2" t="s">
        <v>160</v>
      </c>
      <c r="Q244" s="2" t="s">
        <v>322</v>
      </c>
      <c r="R244" s="2" t="s">
        <v>298</v>
      </c>
      <c r="T244" s="2" t="s">
        <v>113</v>
      </c>
      <c r="V244" s="2" t="s">
        <v>838</v>
      </c>
      <c r="W244" s="2" t="s">
        <v>62</v>
      </c>
      <c r="X244" s="2">
        <v>12779444</v>
      </c>
      <c r="Y244" s="2" t="s">
        <v>73</v>
      </c>
      <c r="Z244" s="2" t="b">
        <v>1</v>
      </c>
      <c r="AA244" s="2" t="b">
        <v>1</v>
      </c>
      <c r="AE244" s="2" t="s">
        <v>1488</v>
      </c>
      <c r="AG244" s="2" t="s">
        <v>424</v>
      </c>
      <c r="AH244" s="2" t="s">
        <v>188</v>
      </c>
      <c r="AI244" s="2" t="s">
        <v>963</v>
      </c>
      <c r="AJ244" s="2" t="s">
        <v>964</v>
      </c>
      <c r="AK244" s="2" t="s">
        <v>965</v>
      </c>
      <c r="AL244" s="2">
        <v>2</v>
      </c>
      <c r="AM244" s="2">
        <v>3600</v>
      </c>
      <c r="AN244" s="2">
        <v>3</v>
      </c>
      <c r="AO244" s="2"/>
      <c r="AP244" s="2"/>
      <c r="AQ244" s="2"/>
    </row>
    <row r="245" spans="1:43" ht="15.75" customHeight="1" x14ac:dyDescent="0.25">
      <c r="A245" s="2" t="s">
        <v>1766</v>
      </c>
      <c r="B245" s="2" t="s">
        <v>1767</v>
      </c>
      <c r="C245" s="2" t="s">
        <v>282</v>
      </c>
      <c r="D245" s="3">
        <v>45742</v>
      </c>
      <c r="E245" s="4" t="s">
        <v>1421</v>
      </c>
      <c r="F245" s="2" t="s">
        <v>170</v>
      </c>
      <c r="G245" s="2" t="s">
        <v>171</v>
      </c>
      <c r="H245" s="2" t="s">
        <v>163</v>
      </c>
      <c r="I245" s="2" t="s">
        <v>164</v>
      </c>
      <c r="J245" s="2" t="s">
        <v>53</v>
      </c>
      <c r="K245" s="2" t="s">
        <v>763</v>
      </c>
      <c r="L245" s="2" t="s">
        <v>764</v>
      </c>
      <c r="M245" s="2" t="s">
        <v>172</v>
      </c>
      <c r="N245" s="2" t="s">
        <v>165</v>
      </c>
      <c r="O245" s="2" t="s">
        <v>160</v>
      </c>
      <c r="Q245" s="2" t="s">
        <v>149</v>
      </c>
      <c r="R245" s="2" t="s">
        <v>150</v>
      </c>
      <c r="T245" s="2" t="s">
        <v>113</v>
      </c>
      <c r="W245" s="2" t="s">
        <v>62</v>
      </c>
      <c r="X245" s="2">
        <v>0</v>
      </c>
      <c r="Y245" s="2" t="s">
        <v>63</v>
      </c>
      <c r="Z245" s="2" t="b">
        <v>0</v>
      </c>
      <c r="AA245" s="2" t="b">
        <v>1</v>
      </c>
      <c r="AG245" s="2" t="s">
        <v>1768</v>
      </c>
      <c r="AH245" s="5">
        <v>36627</v>
      </c>
      <c r="AI245" s="2" t="s">
        <v>945</v>
      </c>
      <c r="AJ245" s="2" t="s">
        <v>946</v>
      </c>
      <c r="AK245" s="2" t="s">
        <v>956</v>
      </c>
      <c r="AL245" s="2">
        <v>1</v>
      </c>
      <c r="AM245" s="2">
        <v>1250</v>
      </c>
      <c r="AN245" s="2">
        <v>1</v>
      </c>
      <c r="AO245" s="2"/>
      <c r="AP245" s="2"/>
      <c r="AQ245" s="2"/>
    </row>
    <row r="246" spans="1:43" ht="15.75" customHeight="1" x14ac:dyDescent="0.25">
      <c r="A246" s="2" t="s">
        <v>1769</v>
      </c>
      <c r="B246" s="2" t="s">
        <v>1770</v>
      </c>
      <c r="C246" s="2" t="s">
        <v>607</v>
      </c>
      <c r="D246" s="3">
        <v>45742</v>
      </c>
      <c r="E246" s="4" t="s">
        <v>1421</v>
      </c>
      <c r="F246" s="2" t="s">
        <v>181</v>
      </c>
      <c r="G246" s="2" t="s">
        <v>182</v>
      </c>
      <c r="H246" s="2" t="s">
        <v>163</v>
      </c>
      <c r="I246" s="2" t="s">
        <v>164</v>
      </c>
      <c r="J246" s="2" t="s">
        <v>53</v>
      </c>
      <c r="K246" s="2" t="s">
        <v>275</v>
      </c>
      <c r="L246" s="2" t="s">
        <v>276</v>
      </c>
      <c r="M246" s="2" t="s">
        <v>277</v>
      </c>
      <c r="N246" s="2" t="s">
        <v>165</v>
      </c>
      <c r="O246" s="2" t="s">
        <v>160</v>
      </c>
      <c r="Q246" s="2" t="s">
        <v>174</v>
      </c>
      <c r="R246" s="2" t="s">
        <v>150</v>
      </c>
      <c r="T246" s="2" t="s">
        <v>278</v>
      </c>
      <c r="V246" s="2" t="s">
        <v>279</v>
      </c>
      <c r="W246" s="2" t="s">
        <v>62</v>
      </c>
      <c r="X246" s="2">
        <v>12775060</v>
      </c>
      <c r="Y246" s="2" t="s">
        <v>73</v>
      </c>
      <c r="Z246" s="2" t="b">
        <v>0</v>
      </c>
      <c r="AA246" s="2" t="b">
        <v>1</v>
      </c>
      <c r="AG246" s="2" t="s">
        <v>1771</v>
      </c>
      <c r="AH246" s="2" t="s">
        <v>192</v>
      </c>
      <c r="AI246" s="2" t="s">
        <v>963</v>
      </c>
      <c r="AJ246" s="2" t="s">
        <v>964</v>
      </c>
      <c r="AK246" s="2" t="s">
        <v>966</v>
      </c>
      <c r="AL246" s="2">
        <v>1</v>
      </c>
      <c r="AM246" s="2">
        <v>1800</v>
      </c>
    </row>
    <row r="247" spans="1:43" ht="15.75" customHeight="1" x14ac:dyDescent="0.25">
      <c r="A247" s="2" t="s">
        <v>1772</v>
      </c>
      <c r="B247" s="2" t="s">
        <v>1770</v>
      </c>
      <c r="C247" s="2" t="s">
        <v>607</v>
      </c>
      <c r="D247" s="3">
        <v>45742</v>
      </c>
      <c r="E247" s="4" t="s">
        <v>1421</v>
      </c>
      <c r="F247" s="2" t="s">
        <v>181</v>
      </c>
      <c r="G247" s="2" t="s">
        <v>182</v>
      </c>
      <c r="H247" s="2" t="s">
        <v>163</v>
      </c>
      <c r="I247" s="2" t="s">
        <v>164</v>
      </c>
      <c r="J247" s="2" t="s">
        <v>53</v>
      </c>
      <c r="K247" s="2" t="s">
        <v>275</v>
      </c>
      <c r="L247" s="2" t="s">
        <v>276</v>
      </c>
      <c r="M247" s="2" t="s">
        <v>277</v>
      </c>
      <c r="N247" s="2" t="s">
        <v>165</v>
      </c>
      <c r="O247" s="2" t="s">
        <v>160</v>
      </c>
      <c r="Q247" s="2" t="s">
        <v>174</v>
      </c>
      <c r="R247" s="2" t="s">
        <v>150</v>
      </c>
      <c r="T247" s="2" t="s">
        <v>278</v>
      </c>
      <c r="V247" s="2" t="s">
        <v>279</v>
      </c>
      <c r="W247" s="2" t="s">
        <v>62</v>
      </c>
      <c r="X247" s="2">
        <v>12775060</v>
      </c>
      <c r="Y247" s="2" t="s">
        <v>73</v>
      </c>
      <c r="Z247" s="2" t="b">
        <v>0</v>
      </c>
      <c r="AA247" s="2" t="b">
        <v>1</v>
      </c>
      <c r="AG247" s="2" t="s">
        <v>743</v>
      </c>
      <c r="AH247" s="2" t="s">
        <v>260</v>
      </c>
      <c r="AI247" s="2" t="s">
        <v>945</v>
      </c>
      <c r="AJ247" s="2" t="s">
        <v>946</v>
      </c>
      <c r="AK247" s="2" t="s">
        <v>962</v>
      </c>
      <c r="AL247" s="2">
        <v>1</v>
      </c>
      <c r="AM247" s="2">
        <v>1250</v>
      </c>
    </row>
    <row r="248" spans="1:43" ht="15.75" customHeight="1" x14ac:dyDescent="0.25">
      <c r="A248" s="2" t="s">
        <v>1773</v>
      </c>
      <c r="B248" s="2" t="s">
        <v>1774</v>
      </c>
      <c r="C248" s="2" t="s">
        <v>890</v>
      </c>
      <c r="D248" s="3">
        <v>45752</v>
      </c>
      <c r="E248" s="4" t="s">
        <v>1775</v>
      </c>
      <c r="F248" s="2" t="s">
        <v>181</v>
      </c>
      <c r="G248" s="2" t="s">
        <v>182</v>
      </c>
      <c r="H248" s="2" t="s">
        <v>163</v>
      </c>
      <c r="I248" s="2" t="s">
        <v>164</v>
      </c>
      <c r="J248" s="2" t="s">
        <v>53</v>
      </c>
      <c r="K248" s="2" t="s">
        <v>268</v>
      </c>
      <c r="L248" s="2" t="s">
        <v>269</v>
      </c>
      <c r="M248" s="2" t="s">
        <v>183</v>
      </c>
      <c r="N248" s="2" t="s">
        <v>165</v>
      </c>
      <c r="O248" s="2" t="s">
        <v>160</v>
      </c>
      <c r="Q248" s="2" t="s">
        <v>149</v>
      </c>
      <c r="R248" s="2" t="s">
        <v>150</v>
      </c>
      <c r="T248" s="2" t="s">
        <v>124</v>
      </c>
      <c r="U248" s="2" t="s">
        <v>114</v>
      </c>
      <c r="W248" s="2" t="s">
        <v>62</v>
      </c>
      <c r="X248" s="2">
        <v>0</v>
      </c>
      <c r="Y248" s="2" t="s">
        <v>63</v>
      </c>
      <c r="Z248" s="2" t="b">
        <v>0</v>
      </c>
      <c r="AA248" s="2" t="b">
        <v>1</v>
      </c>
      <c r="AG248" s="2" t="s">
        <v>890</v>
      </c>
      <c r="AH248" s="2" t="s">
        <v>970</v>
      </c>
      <c r="AI248" s="2" t="s">
        <v>963</v>
      </c>
      <c r="AJ248" s="2" t="s">
        <v>964</v>
      </c>
      <c r="AK248" s="2" t="s">
        <v>965</v>
      </c>
      <c r="AL248" s="2">
        <v>1</v>
      </c>
      <c r="AM248" s="2">
        <v>1800</v>
      </c>
      <c r="AN248" s="2">
        <v>0</v>
      </c>
      <c r="AO248" s="2"/>
      <c r="AP248" s="2"/>
      <c r="AQ248" s="2"/>
    </row>
    <row r="249" spans="1:43" ht="15.75" customHeight="1" x14ac:dyDescent="0.25">
      <c r="A249" s="2" t="s">
        <v>1776</v>
      </c>
      <c r="B249" s="2" t="s">
        <v>1777</v>
      </c>
      <c r="C249" s="2" t="s">
        <v>889</v>
      </c>
      <c r="D249" s="3">
        <v>45754</v>
      </c>
      <c r="E249" s="4" t="s">
        <v>1775</v>
      </c>
      <c r="F249" s="2" t="s">
        <v>161</v>
      </c>
      <c r="G249" s="2" t="s">
        <v>162</v>
      </c>
      <c r="H249" s="2" t="s">
        <v>163</v>
      </c>
      <c r="I249" s="2" t="s">
        <v>164</v>
      </c>
      <c r="J249" s="2" t="s">
        <v>53</v>
      </c>
      <c r="K249" s="2" t="s">
        <v>341</v>
      </c>
      <c r="L249" s="2" t="s">
        <v>342</v>
      </c>
      <c r="M249" s="2" t="s">
        <v>166</v>
      </c>
      <c r="N249" s="2" t="s">
        <v>165</v>
      </c>
      <c r="O249" s="2" t="s">
        <v>160</v>
      </c>
      <c r="Q249" s="2" t="s">
        <v>149</v>
      </c>
      <c r="R249" s="2" t="s">
        <v>150</v>
      </c>
      <c r="T249" s="2" t="s">
        <v>343</v>
      </c>
      <c r="V249" s="2" t="s">
        <v>344</v>
      </c>
      <c r="W249" s="2" t="s">
        <v>1778</v>
      </c>
      <c r="X249" s="2">
        <v>30</v>
      </c>
      <c r="Y249" s="2" t="s">
        <v>63</v>
      </c>
      <c r="Z249" s="2" t="b">
        <v>1</v>
      </c>
      <c r="AA249" s="2" t="b">
        <v>1</v>
      </c>
      <c r="AE249" s="2" t="s">
        <v>346</v>
      </c>
      <c r="AG249" s="2" t="s">
        <v>875</v>
      </c>
      <c r="AH249" s="2" t="s">
        <v>1779</v>
      </c>
      <c r="AI249" s="2" t="s">
        <v>963</v>
      </c>
      <c r="AJ249" s="2" t="s">
        <v>964</v>
      </c>
      <c r="AK249" s="2" t="s">
        <v>965</v>
      </c>
      <c r="AL249" s="2">
        <v>2</v>
      </c>
      <c r="AM249" s="2">
        <v>3600</v>
      </c>
      <c r="AN249" s="2">
        <v>3</v>
      </c>
      <c r="AO249" s="2"/>
      <c r="AP249" s="2"/>
      <c r="AQ249" s="2"/>
    </row>
    <row r="250" spans="1:43" ht="15.75" customHeight="1" x14ac:dyDescent="0.25">
      <c r="A250" s="2" t="s">
        <v>1780</v>
      </c>
      <c r="B250" s="2" t="s">
        <v>1781</v>
      </c>
      <c r="C250" s="7">
        <v>14228</v>
      </c>
      <c r="D250" s="3">
        <v>45754</v>
      </c>
      <c r="E250" s="4" t="s">
        <v>1775</v>
      </c>
      <c r="F250" s="2" t="s">
        <v>181</v>
      </c>
      <c r="G250" s="2" t="s">
        <v>182</v>
      </c>
      <c r="H250" s="2" t="s">
        <v>163</v>
      </c>
      <c r="I250" s="2" t="s">
        <v>164</v>
      </c>
      <c r="J250" s="2" t="s">
        <v>53</v>
      </c>
      <c r="K250" s="2" t="s">
        <v>568</v>
      </c>
      <c r="L250" s="2" t="s">
        <v>569</v>
      </c>
      <c r="M250" s="2" t="s">
        <v>183</v>
      </c>
      <c r="N250" s="2" t="s">
        <v>165</v>
      </c>
      <c r="O250" s="2" t="s">
        <v>160</v>
      </c>
      <c r="Q250" s="2" t="s">
        <v>174</v>
      </c>
      <c r="R250" s="2" t="s">
        <v>150</v>
      </c>
      <c r="T250" s="2" t="s">
        <v>113</v>
      </c>
      <c r="W250" s="2" t="s">
        <v>62</v>
      </c>
      <c r="X250" s="2">
        <v>0</v>
      </c>
      <c r="Y250" s="2" t="s">
        <v>63</v>
      </c>
      <c r="Z250" s="2" t="b">
        <v>0</v>
      </c>
      <c r="AA250" s="2" t="b">
        <v>1</v>
      </c>
      <c r="AG250" s="2" t="s">
        <v>830</v>
      </c>
      <c r="AH250" s="5">
        <v>36569</v>
      </c>
      <c r="AI250" s="2" t="s">
        <v>945</v>
      </c>
      <c r="AJ250" s="2" t="s">
        <v>946</v>
      </c>
      <c r="AK250" s="2" t="s">
        <v>975</v>
      </c>
      <c r="AL250" s="2">
        <v>1</v>
      </c>
      <c r="AM250" s="2">
        <v>1250</v>
      </c>
    </row>
    <row r="251" spans="1:43" ht="15.75" customHeight="1" x14ac:dyDescent="0.25">
      <c r="A251" s="2" t="s">
        <v>1782</v>
      </c>
      <c r="B251" s="2" t="s">
        <v>1781</v>
      </c>
      <c r="C251" s="7">
        <v>14228</v>
      </c>
      <c r="D251" s="3">
        <v>45754</v>
      </c>
      <c r="E251" s="4" t="s">
        <v>1775</v>
      </c>
      <c r="F251" s="2" t="s">
        <v>181</v>
      </c>
      <c r="G251" s="2" t="s">
        <v>182</v>
      </c>
      <c r="H251" s="2" t="s">
        <v>163</v>
      </c>
      <c r="I251" s="2" t="s">
        <v>164</v>
      </c>
      <c r="J251" s="2" t="s">
        <v>53</v>
      </c>
      <c r="K251" s="2" t="s">
        <v>568</v>
      </c>
      <c r="L251" s="2" t="s">
        <v>569</v>
      </c>
      <c r="M251" s="2" t="s">
        <v>183</v>
      </c>
      <c r="N251" s="2" t="s">
        <v>165</v>
      </c>
      <c r="O251" s="2" t="s">
        <v>160</v>
      </c>
      <c r="Q251" s="2" t="s">
        <v>174</v>
      </c>
      <c r="R251" s="2" t="s">
        <v>150</v>
      </c>
      <c r="T251" s="2" t="s">
        <v>113</v>
      </c>
      <c r="W251" s="2" t="s">
        <v>62</v>
      </c>
      <c r="X251" s="2">
        <v>0</v>
      </c>
      <c r="Y251" s="2" t="s">
        <v>63</v>
      </c>
      <c r="Z251" s="2" t="b">
        <v>0</v>
      </c>
      <c r="AA251" s="2" t="b">
        <v>1</v>
      </c>
      <c r="AG251" s="2" t="s">
        <v>922</v>
      </c>
      <c r="AH251" s="5">
        <v>36580</v>
      </c>
      <c r="AI251" s="2" t="s">
        <v>945</v>
      </c>
      <c r="AJ251" s="2" t="s">
        <v>946</v>
      </c>
      <c r="AK251" s="2" t="s">
        <v>984</v>
      </c>
      <c r="AL251" s="2">
        <v>1</v>
      </c>
      <c r="AM251" s="2">
        <v>1250</v>
      </c>
    </row>
    <row r="252" spans="1:43" ht="15.75" customHeight="1" x14ac:dyDescent="0.25">
      <c r="A252" s="2" t="s">
        <v>1783</v>
      </c>
      <c r="B252" s="2" t="s">
        <v>1784</v>
      </c>
      <c r="C252" s="2" t="s">
        <v>1785</v>
      </c>
      <c r="D252" s="3">
        <v>45752</v>
      </c>
      <c r="E252" s="4" t="s">
        <v>1775</v>
      </c>
      <c r="F252" s="2" t="s">
        <v>175</v>
      </c>
      <c r="G252" s="2" t="s">
        <v>176</v>
      </c>
      <c r="H252" s="2" t="s">
        <v>163</v>
      </c>
      <c r="I252" s="2" t="s">
        <v>177</v>
      </c>
      <c r="J252" s="2" t="s">
        <v>53</v>
      </c>
      <c r="K252" s="2" t="s">
        <v>520</v>
      </c>
      <c r="L252" s="2" t="s">
        <v>521</v>
      </c>
      <c r="M252" s="2" t="s">
        <v>201</v>
      </c>
      <c r="N252" s="2" t="s">
        <v>201</v>
      </c>
      <c r="O252" s="2" t="s">
        <v>160</v>
      </c>
      <c r="Q252" s="2" t="s">
        <v>149</v>
      </c>
      <c r="R252" s="2" t="s">
        <v>150</v>
      </c>
      <c r="T252" s="2" t="s">
        <v>519</v>
      </c>
      <c r="W252" s="2" t="s">
        <v>62</v>
      </c>
      <c r="X252" s="2">
        <v>0</v>
      </c>
      <c r="Y252" s="2" t="s">
        <v>63</v>
      </c>
      <c r="Z252" s="2" t="b">
        <v>0</v>
      </c>
      <c r="AA252" s="2" t="b">
        <v>0</v>
      </c>
      <c r="AG252" s="2" t="s">
        <v>1093</v>
      </c>
      <c r="AH252" s="2" t="s">
        <v>1009</v>
      </c>
      <c r="AI252" s="2" t="s">
        <v>945</v>
      </c>
      <c r="AJ252" s="2" t="s">
        <v>946</v>
      </c>
      <c r="AK252" s="2" t="s">
        <v>960</v>
      </c>
      <c r="AL252" s="2">
        <v>1</v>
      </c>
      <c r="AM252" s="2">
        <v>1250</v>
      </c>
      <c r="AN252" s="2">
        <v>1</v>
      </c>
      <c r="AO252" s="2"/>
      <c r="AP252" s="2"/>
      <c r="AQ252" s="2"/>
    </row>
    <row r="253" spans="1:43" ht="15.75" customHeight="1" x14ac:dyDescent="0.25">
      <c r="A253" s="2" t="s">
        <v>1786</v>
      </c>
      <c r="B253" s="2" t="s">
        <v>1787</v>
      </c>
      <c r="C253" s="2" t="s">
        <v>1788</v>
      </c>
      <c r="D253" s="3">
        <v>45752</v>
      </c>
      <c r="E253" s="4" t="s">
        <v>1775</v>
      </c>
      <c r="F253" s="2" t="s">
        <v>175</v>
      </c>
      <c r="G253" s="2" t="s">
        <v>176</v>
      </c>
      <c r="H253" s="2" t="s">
        <v>163</v>
      </c>
      <c r="I253" s="2" t="s">
        <v>177</v>
      </c>
      <c r="J253" s="2" t="s">
        <v>53</v>
      </c>
      <c r="K253" s="2" t="s">
        <v>928</v>
      </c>
      <c r="L253" s="2" t="s">
        <v>929</v>
      </c>
      <c r="M253" s="2" t="s">
        <v>202</v>
      </c>
      <c r="N253" s="2" t="s">
        <v>201</v>
      </c>
      <c r="O253" s="2" t="s">
        <v>160</v>
      </c>
      <c r="P253" s="2" t="s">
        <v>885</v>
      </c>
      <c r="Q253" s="2" t="s">
        <v>174</v>
      </c>
      <c r="R253" s="2" t="s">
        <v>150</v>
      </c>
      <c r="S253" s="2" t="s">
        <v>214</v>
      </c>
      <c r="T253" s="2" t="s">
        <v>124</v>
      </c>
      <c r="U253" s="2" t="s">
        <v>114</v>
      </c>
      <c r="V253" s="2" t="s">
        <v>930</v>
      </c>
      <c r="W253" s="2" t="s">
        <v>62</v>
      </c>
      <c r="X253" s="2">
        <v>12771023</v>
      </c>
      <c r="Y253" s="2" t="s">
        <v>73</v>
      </c>
      <c r="Z253" s="2" t="b">
        <v>0</v>
      </c>
      <c r="AA253" s="2" t="b">
        <v>0</v>
      </c>
      <c r="AG253" s="2" t="s">
        <v>1078</v>
      </c>
      <c r="AH253" s="5">
        <v>36591</v>
      </c>
      <c r="AI253" s="2" t="s">
        <v>945</v>
      </c>
      <c r="AJ253" s="2" t="s">
        <v>946</v>
      </c>
      <c r="AK253" s="2" t="s">
        <v>956</v>
      </c>
      <c r="AL253" s="2">
        <v>1</v>
      </c>
      <c r="AM253" s="2">
        <v>1250</v>
      </c>
      <c r="AN253" s="2">
        <v>1</v>
      </c>
      <c r="AO253" s="2"/>
      <c r="AP253" s="2"/>
      <c r="AQ253" s="2"/>
    </row>
    <row r="254" spans="1:43" ht="15.75" customHeight="1" x14ac:dyDescent="0.25">
      <c r="A254" s="2" t="s">
        <v>1789</v>
      </c>
      <c r="B254" s="2" t="s">
        <v>1790</v>
      </c>
      <c r="C254" s="2" t="s">
        <v>1791</v>
      </c>
      <c r="D254" s="3">
        <v>45756</v>
      </c>
      <c r="E254" s="4" t="s">
        <v>1775</v>
      </c>
      <c r="F254" s="2" t="s">
        <v>161</v>
      </c>
      <c r="G254" s="2" t="s">
        <v>162</v>
      </c>
      <c r="H254" s="2" t="s">
        <v>163</v>
      </c>
      <c r="I254" s="2" t="s">
        <v>164</v>
      </c>
      <c r="J254" s="2" t="s">
        <v>53</v>
      </c>
      <c r="K254" s="2" t="s">
        <v>440</v>
      </c>
      <c r="L254" s="2" t="s">
        <v>441</v>
      </c>
      <c r="M254" s="2" t="s">
        <v>166</v>
      </c>
      <c r="N254" s="2" t="s">
        <v>165</v>
      </c>
      <c r="O254" s="2" t="s">
        <v>160</v>
      </c>
      <c r="Q254" s="2" t="s">
        <v>149</v>
      </c>
      <c r="R254" s="2" t="s">
        <v>150</v>
      </c>
      <c r="T254" s="2" t="s">
        <v>435</v>
      </c>
      <c r="U254" s="2" t="s">
        <v>155</v>
      </c>
      <c r="V254" s="2" t="s">
        <v>442</v>
      </c>
      <c r="W254" s="2" t="s">
        <v>1792</v>
      </c>
      <c r="X254" s="2">
        <v>2</v>
      </c>
      <c r="Y254" s="2" t="s">
        <v>63</v>
      </c>
      <c r="Z254" s="2" t="b">
        <v>1</v>
      </c>
      <c r="AA254" s="2" t="b">
        <v>1</v>
      </c>
      <c r="AE254" s="2" t="s">
        <v>346</v>
      </c>
      <c r="AG254" s="6">
        <v>38573</v>
      </c>
      <c r="AH254" s="2" t="s">
        <v>603</v>
      </c>
      <c r="AI254" s="2" t="s">
        <v>963</v>
      </c>
      <c r="AJ254" s="2" t="s">
        <v>964</v>
      </c>
      <c r="AK254" s="2" t="s">
        <v>965</v>
      </c>
      <c r="AL254" s="2">
        <v>2</v>
      </c>
      <c r="AM254" s="2">
        <v>3600</v>
      </c>
      <c r="AN254" s="2">
        <v>3</v>
      </c>
      <c r="AO254" s="2"/>
      <c r="AP254" s="2"/>
      <c r="AQ254" s="2"/>
    </row>
    <row r="255" spans="1:43" ht="15.75" customHeight="1" x14ac:dyDescent="0.25">
      <c r="A255" s="2" t="s">
        <v>1793</v>
      </c>
      <c r="B255" s="2" t="s">
        <v>1794</v>
      </c>
      <c r="C255" s="6">
        <v>14101</v>
      </c>
      <c r="D255" s="3">
        <v>45756</v>
      </c>
      <c r="E255" s="4" t="s">
        <v>1775</v>
      </c>
      <c r="F255" s="2" t="s">
        <v>161</v>
      </c>
      <c r="G255" s="2" t="s">
        <v>162</v>
      </c>
      <c r="H255" s="2" t="s">
        <v>163</v>
      </c>
      <c r="I255" s="2" t="s">
        <v>164</v>
      </c>
      <c r="J255" s="2" t="s">
        <v>53</v>
      </c>
      <c r="K255" s="2" t="s">
        <v>433</v>
      </c>
      <c r="L255" s="2" t="s">
        <v>434</v>
      </c>
      <c r="M255" s="2" t="s">
        <v>166</v>
      </c>
      <c r="N255" s="2" t="s">
        <v>165</v>
      </c>
      <c r="O255" s="2" t="s">
        <v>160</v>
      </c>
      <c r="Q255" s="2" t="s">
        <v>149</v>
      </c>
      <c r="R255" s="2" t="s">
        <v>150</v>
      </c>
      <c r="T255" s="2" t="s">
        <v>435</v>
      </c>
      <c r="V255" s="2" t="s">
        <v>436</v>
      </c>
      <c r="W255" s="2" t="s">
        <v>1795</v>
      </c>
      <c r="X255" s="2">
        <v>35</v>
      </c>
      <c r="Y255" s="2" t="s">
        <v>63</v>
      </c>
      <c r="Z255" s="2" t="b">
        <v>1</v>
      </c>
      <c r="AA255" s="2" t="b">
        <v>1</v>
      </c>
      <c r="AE255" s="2" t="s">
        <v>346</v>
      </c>
      <c r="AG255" s="6">
        <v>37569</v>
      </c>
      <c r="AH255" s="5">
        <v>36580</v>
      </c>
      <c r="AI255" s="2" t="s">
        <v>963</v>
      </c>
      <c r="AJ255" s="2" t="s">
        <v>964</v>
      </c>
      <c r="AK255" s="2" t="s">
        <v>965</v>
      </c>
      <c r="AL255" s="2">
        <v>2</v>
      </c>
      <c r="AM255" s="2">
        <v>3600</v>
      </c>
      <c r="AN255" s="2">
        <v>3</v>
      </c>
      <c r="AO255" s="2"/>
      <c r="AP255" s="2"/>
      <c r="AQ255" s="2"/>
    </row>
    <row r="256" spans="1:43" ht="15.75" customHeight="1" x14ac:dyDescent="0.25">
      <c r="A256" s="2" t="s">
        <v>1796</v>
      </c>
      <c r="B256" s="2" t="s">
        <v>1797</v>
      </c>
      <c r="C256" s="6">
        <v>19858</v>
      </c>
      <c r="D256" s="3">
        <v>45757</v>
      </c>
      <c r="E256" s="4" t="s">
        <v>1775</v>
      </c>
      <c r="F256" s="2" t="s">
        <v>161</v>
      </c>
      <c r="G256" s="2" t="s">
        <v>162</v>
      </c>
      <c r="H256" s="2" t="s">
        <v>163</v>
      </c>
      <c r="I256" s="2" t="s">
        <v>164</v>
      </c>
      <c r="J256" s="2" t="s">
        <v>53</v>
      </c>
      <c r="K256" s="2" t="s">
        <v>498</v>
      </c>
      <c r="L256" s="2" t="s">
        <v>499</v>
      </c>
      <c r="M256" s="2" t="s">
        <v>166</v>
      </c>
      <c r="N256" s="2" t="s">
        <v>165</v>
      </c>
      <c r="O256" s="2" t="s">
        <v>160</v>
      </c>
      <c r="P256" s="2" t="s">
        <v>500</v>
      </c>
      <c r="Q256" s="2" t="s">
        <v>149</v>
      </c>
      <c r="R256" s="2" t="s">
        <v>150</v>
      </c>
      <c r="S256" s="2" t="s">
        <v>255</v>
      </c>
      <c r="T256" s="2" t="s">
        <v>124</v>
      </c>
      <c r="U256" s="2" t="s">
        <v>255</v>
      </c>
      <c r="V256" s="2" t="s">
        <v>501</v>
      </c>
      <c r="W256" s="2" t="s">
        <v>62</v>
      </c>
      <c r="X256" s="2">
        <v>12780528</v>
      </c>
      <c r="Y256" s="2" t="s">
        <v>73</v>
      </c>
      <c r="Z256" s="2" t="b">
        <v>1</v>
      </c>
      <c r="AA256" s="2" t="b">
        <v>1</v>
      </c>
      <c r="AE256" s="2" t="s">
        <v>346</v>
      </c>
      <c r="AG256" s="6">
        <v>37847</v>
      </c>
      <c r="AH256" s="5">
        <v>36565</v>
      </c>
      <c r="AI256" s="2" t="s">
        <v>963</v>
      </c>
      <c r="AJ256" s="2" t="s">
        <v>964</v>
      </c>
      <c r="AK256" s="2" t="s">
        <v>966</v>
      </c>
      <c r="AL256" s="2">
        <v>3</v>
      </c>
      <c r="AM256" s="2">
        <v>5400</v>
      </c>
      <c r="AN256" s="2">
        <v>4</v>
      </c>
      <c r="AO256" s="2"/>
      <c r="AP256" s="2"/>
      <c r="AQ256" s="2"/>
    </row>
    <row r="257" spans="1:43" ht="15.75" customHeight="1" x14ac:dyDescent="0.25">
      <c r="A257" s="2" t="s">
        <v>1798</v>
      </c>
      <c r="B257" s="2" t="s">
        <v>1799</v>
      </c>
      <c r="C257" s="6">
        <v>19220</v>
      </c>
      <c r="D257" s="3">
        <v>45757</v>
      </c>
      <c r="E257" s="4" t="s">
        <v>1775</v>
      </c>
      <c r="F257" s="2" t="s">
        <v>161</v>
      </c>
      <c r="G257" s="2" t="s">
        <v>162</v>
      </c>
      <c r="H257" s="2" t="s">
        <v>163</v>
      </c>
      <c r="I257" s="2" t="s">
        <v>164</v>
      </c>
      <c r="J257" s="2" t="s">
        <v>53</v>
      </c>
      <c r="K257" s="2" t="s">
        <v>507</v>
      </c>
      <c r="L257" s="2" t="s">
        <v>508</v>
      </c>
      <c r="M257" s="2" t="s">
        <v>166</v>
      </c>
      <c r="N257" s="2" t="s">
        <v>165</v>
      </c>
      <c r="O257" s="2" t="s">
        <v>160</v>
      </c>
      <c r="P257" s="2" t="s">
        <v>509</v>
      </c>
      <c r="Q257" s="2" t="s">
        <v>149</v>
      </c>
      <c r="R257" s="2" t="s">
        <v>150</v>
      </c>
      <c r="S257" s="2" t="s">
        <v>255</v>
      </c>
      <c r="T257" s="2" t="s">
        <v>124</v>
      </c>
      <c r="U257" s="2" t="s">
        <v>510</v>
      </c>
      <c r="V257" s="2" t="s">
        <v>511</v>
      </c>
      <c r="W257" s="2" t="s">
        <v>62</v>
      </c>
      <c r="X257" s="2">
        <v>12781113</v>
      </c>
      <c r="Y257" s="2" t="s">
        <v>73</v>
      </c>
      <c r="Z257" s="2" t="b">
        <v>1</v>
      </c>
      <c r="AA257" s="2" t="b">
        <v>1</v>
      </c>
      <c r="AE257" s="2" t="s">
        <v>346</v>
      </c>
      <c r="AG257" s="6">
        <v>19220</v>
      </c>
      <c r="AH257" s="2" t="s">
        <v>970</v>
      </c>
      <c r="AI257" s="2" t="s">
        <v>963</v>
      </c>
      <c r="AJ257" s="2" t="s">
        <v>964</v>
      </c>
      <c r="AK257" s="2" t="s">
        <v>965</v>
      </c>
      <c r="AL257" s="2">
        <v>2</v>
      </c>
      <c r="AM257" s="2">
        <v>3600</v>
      </c>
      <c r="AN257" s="2">
        <v>3</v>
      </c>
      <c r="AO257" s="2"/>
      <c r="AP257" s="2"/>
      <c r="AQ257" s="2"/>
    </row>
    <row r="258" spans="1:43" ht="15.75" customHeight="1" x14ac:dyDescent="0.25">
      <c r="A258" s="2" t="s">
        <v>1800</v>
      </c>
      <c r="B258" s="2" t="s">
        <v>1801</v>
      </c>
      <c r="C258" s="2" t="s">
        <v>1087</v>
      </c>
      <c r="D258" s="3">
        <v>45757</v>
      </c>
      <c r="E258" s="4" t="s">
        <v>1775</v>
      </c>
      <c r="F258" s="2" t="s">
        <v>161</v>
      </c>
      <c r="G258" s="2" t="s">
        <v>162</v>
      </c>
      <c r="H258" s="2" t="s">
        <v>163</v>
      </c>
      <c r="I258" s="2" t="s">
        <v>164</v>
      </c>
      <c r="J258" s="2" t="s">
        <v>53</v>
      </c>
      <c r="K258" s="2" t="s">
        <v>672</v>
      </c>
      <c r="L258" s="2" t="s">
        <v>673</v>
      </c>
      <c r="M258" s="2" t="s">
        <v>166</v>
      </c>
      <c r="N258" s="2" t="s">
        <v>165</v>
      </c>
      <c r="O258" s="2" t="s">
        <v>160</v>
      </c>
      <c r="Q258" s="2" t="s">
        <v>149</v>
      </c>
      <c r="R258" s="2" t="s">
        <v>150</v>
      </c>
      <c r="T258" s="2" t="s">
        <v>124</v>
      </c>
      <c r="U258" s="2" t="s">
        <v>255</v>
      </c>
      <c r="W258" s="2" t="s">
        <v>62</v>
      </c>
      <c r="X258" s="2">
        <v>0</v>
      </c>
      <c r="Y258" s="2" t="s">
        <v>63</v>
      </c>
      <c r="Z258" s="2" t="b">
        <v>1</v>
      </c>
      <c r="AA258" s="2" t="b">
        <v>1</v>
      </c>
      <c r="AE258" s="2" t="s">
        <v>346</v>
      </c>
      <c r="AG258" s="2" t="s">
        <v>526</v>
      </c>
      <c r="AH258" s="2" t="s">
        <v>306</v>
      </c>
      <c r="AI258" s="2" t="s">
        <v>963</v>
      </c>
      <c r="AJ258" s="2" t="s">
        <v>964</v>
      </c>
      <c r="AK258" s="2" t="s">
        <v>966</v>
      </c>
      <c r="AL258" s="2">
        <v>2</v>
      </c>
      <c r="AM258" s="2">
        <v>3600</v>
      </c>
      <c r="AN258" s="2">
        <v>3</v>
      </c>
      <c r="AO258" s="2"/>
      <c r="AP258" s="2"/>
      <c r="AQ258" s="2"/>
    </row>
    <row r="259" spans="1:43" ht="15.75" customHeight="1" x14ac:dyDescent="0.25">
      <c r="A259" s="2" t="s">
        <v>1802</v>
      </c>
      <c r="B259" s="2" t="s">
        <v>1803</v>
      </c>
      <c r="C259" s="2" t="s">
        <v>1054</v>
      </c>
      <c r="D259" s="3">
        <v>45757</v>
      </c>
      <c r="E259" s="4" t="s">
        <v>1775</v>
      </c>
      <c r="F259" s="2" t="s">
        <v>161</v>
      </c>
      <c r="G259" s="2" t="s">
        <v>162</v>
      </c>
      <c r="H259" s="2" t="s">
        <v>163</v>
      </c>
      <c r="I259" s="2" t="s">
        <v>164</v>
      </c>
      <c r="J259" s="2" t="s">
        <v>53</v>
      </c>
      <c r="K259" s="2" t="s">
        <v>633</v>
      </c>
      <c r="L259" s="2" t="s">
        <v>634</v>
      </c>
      <c r="M259" s="2" t="s">
        <v>166</v>
      </c>
      <c r="N259" s="2" t="s">
        <v>165</v>
      </c>
      <c r="O259" s="2" t="s">
        <v>160</v>
      </c>
      <c r="Q259" s="2" t="s">
        <v>149</v>
      </c>
      <c r="R259" s="2" t="s">
        <v>150</v>
      </c>
      <c r="T259" s="2" t="s">
        <v>124</v>
      </c>
      <c r="U259" s="2" t="s">
        <v>240</v>
      </c>
      <c r="W259" s="2" t="s">
        <v>62</v>
      </c>
      <c r="X259" s="2">
        <v>0</v>
      </c>
      <c r="Y259" s="2" t="s">
        <v>63</v>
      </c>
      <c r="Z259" s="2" t="b">
        <v>1</v>
      </c>
      <c r="AA259" s="2" t="b">
        <v>1</v>
      </c>
      <c r="AE259" s="2" t="s">
        <v>346</v>
      </c>
      <c r="AG259" s="2" t="s">
        <v>1804</v>
      </c>
      <c r="AH259" s="5">
        <v>36582</v>
      </c>
      <c r="AI259" s="2" t="s">
        <v>963</v>
      </c>
      <c r="AJ259" s="2" t="s">
        <v>964</v>
      </c>
      <c r="AK259" s="2" t="s">
        <v>965</v>
      </c>
      <c r="AL259" s="2">
        <v>2</v>
      </c>
      <c r="AM259" s="2">
        <v>3600</v>
      </c>
      <c r="AN259" s="2">
        <v>3</v>
      </c>
      <c r="AO259" s="2"/>
      <c r="AP259" s="2"/>
      <c r="AQ259" s="2"/>
    </row>
    <row r="260" spans="1:43" ht="15.75" customHeight="1" x14ac:dyDescent="0.25">
      <c r="A260" s="2" t="s">
        <v>1805</v>
      </c>
      <c r="B260" s="2" t="s">
        <v>1806</v>
      </c>
      <c r="C260" s="2" t="s">
        <v>881</v>
      </c>
      <c r="D260" s="3">
        <v>45758</v>
      </c>
      <c r="E260" s="4" t="s">
        <v>1775</v>
      </c>
      <c r="F260" s="2" t="s">
        <v>161</v>
      </c>
      <c r="G260" s="2" t="s">
        <v>162</v>
      </c>
      <c r="H260" s="2" t="s">
        <v>163</v>
      </c>
      <c r="I260" s="2" t="s">
        <v>164</v>
      </c>
      <c r="J260" s="2" t="s">
        <v>53</v>
      </c>
      <c r="K260" s="2" t="s">
        <v>1507</v>
      </c>
      <c r="L260" s="2" t="s">
        <v>1508</v>
      </c>
      <c r="M260" s="2" t="s">
        <v>166</v>
      </c>
      <c r="N260" s="2" t="s">
        <v>165</v>
      </c>
      <c r="O260" s="2" t="s">
        <v>160</v>
      </c>
      <c r="Q260" s="2" t="s">
        <v>149</v>
      </c>
      <c r="R260" s="2" t="s">
        <v>150</v>
      </c>
      <c r="T260" s="2" t="s">
        <v>124</v>
      </c>
      <c r="U260" s="2" t="s">
        <v>255</v>
      </c>
      <c r="W260" s="2" t="s">
        <v>62</v>
      </c>
      <c r="X260" s="2">
        <v>0</v>
      </c>
      <c r="Y260" s="2" t="s">
        <v>63</v>
      </c>
      <c r="Z260" s="2" t="b">
        <v>1</v>
      </c>
      <c r="AA260" s="2" t="b">
        <v>1</v>
      </c>
      <c r="AE260" s="2" t="s">
        <v>346</v>
      </c>
      <c r="AG260" s="2" t="s">
        <v>787</v>
      </c>
      <c r="AH260" s="2" t="s">
        <v>1807</v>
      </c>
      <c r="AI260" s="2" t="s">
        <v>963</v>
      </c>
      <c r="AJ260" s="2" t="s">
        <v>964</v>
      </c>
      <c r="AK260" s="2" t="s">
        <v>966</v>
      </c>
      <c r="AL260" s="2">
        <v>2</v>
      </c>
      <c r="AM260" s="2">
        <v>3600</v>
      </c>
      <c r="AN260" s="2">
        <v>3</v>
      </c>
      <c r="AO260" s="2"/>
      <c r="AP260" s="2"/>
      <c r="AQ260" s="2"/>
    </row>
    <row r="261" spans="1:43" ht="15.75" customHeight="1" x14ac:dyDescent="0.25">
      <c r="A261" s="2" t="s">
        <v>1808</v>
      </c>
      <c r="B261" s="2" t="s">
        <v>1809</v>
      </c>
      <c r="C261" s="2" t="s">
        <v>766</v>
      </c>
      <c r="D261" s="3">
        <v>45758</v>
      </c>
      <c r="E261" s="4" t="s">
        <v>1775</v>
      </c>
      <c r="F261" s="2" t="s">
        <v>181</v>
      </c>
      <c r="G261" s="2" t="s">
        <v>182</v>
      </c>
      <c r="H261" s="2" t="s">
        <v>163</v>
      </c>
      <c r="I261" s="2" t="s">
        <v>164</v>
      </c>
      <c r="J261" s="2" t="s">
        <v>53</v>
      </c>
      <c r="K261" s="2" t="s">
        <v>268</v>
      </c>
      <c r="L261" s="2" t="s">
        <v>269</v>
      </c>
      <c r="M261" s="2" t="s">
        <v>183</v>
      </c>
      <c r="N261" s="2" t="s">
        <v>165</v>
      </c>
      <c r="O261" s="2" t="s">
        <v>160</v>
      </c>
      <c r="Q261" s="2" t="s">
        <v>149</v>
      </c>
      <c r="R261" s="2" t="s">
        <v>150</v>
      </c>
      <c r="T261" s="2" t="s">
        <v>124</v>
      </c>
      <c r="U261" s="2" t="s">
        <v>114</v>
      </c>
      <c r="W261" s="2" t="s">
        <v>62</v>
      </c>
      <c r="X261" s="2">
        <v>0</v>
      </c>
      <c r="Y261" s="2" t="s">
        <v>63</v>
      </c>
      <c r="Z261" s="2" t="b">
        <v>0</v>
      </c>
      <c r="AA261" s="2" t="b">
        <v>1</v>
      </c>
      <c r="AG261" s="2" t="s">
        <v>807</v>
      </c>
      <c r="AH261" s="2" t="s">
        <v>362</v>
      </c>
      <c r="AI261" s="2" t="s">
        <v>945</v>
      </c>
      <c r="AJ261" s="2" t="s">
        <v>946</v>
      </c>
      <c r="AK261" s="2" t="s">
        <v>958</v>
      </c>
      <c r="AL261" s="2">
        <v>2</v>
      </c>
      <c r="AM261" s="2">
        <v>2500</v>
      </c>
    </row>
    <row r="262" spans="1:43" ht="15.75" customHeight="1" x14ac:dyDescent="0.25">
      <c r="A262" s="2" t="s">
        <v>1810</v>
      </c>
      <c r="B262" s="2" t="s">
        <v>1809</v>
      </c>
      <c r="C262" s="2" t="s">
        <v>766</v>
      </c>
      <c r="D262" s="3">
        <v>45758</v>
      </c>
      <c r="E262" s="4" t="s">
        <v>1775</v>
      </c>
      <c r="F262" s="2" t="s">
        <v>181</v>
      </c>
      <c r="G262" s="2" t="s">
        <v>182</v>
      </c>
      <c r="H262" s="2" t="s">
        <v>163</v>
      </c>
      <c r="I262" s="2" t="s">
        <v>164</v>
      </c>
      <c r="J262" s="2" t="s">
        <v>53</v>
      </c>
      <c r="K262" s="2" t="s">
        <v>268</v>
      </c>
      <c r="L262" s="2" t="s">
        <v>269</v>
      </c>
      <c r="M262" s="2" t="s">
        <v>183</v>
      </c>
      <c r="N262" s="2" t="s">
        <v>165</v>
      </c>
      <c r="O262" s="2" t="s">
        <v>160</v>
      </c>
      <c r="Q262" s="2" t="s">
        <v>149</v>
      </c>
      <c r="R262" s="2" t="s">
        <v>150</v>
      </c>
      <c r="T262" s="2" t="s">
        <v>124</v>
      </c>
      <c r="U262" s="2" t="s">
        <v>114</v>
      </c>
      <c r="W262" s="2" t="s">
        <v>62</v>
      </c>
      <c r="X262" s="2">
        <v>0</v>
      </c>
      <c r="Y262" s="2" t="s">
        <v>63</v>
      </c>
      <c r="Z262" s="2" t="b">
        <v>0</v>
      </c>
      <c r="AA262" s="2" t="b">
        <v>1</v>
      </c>
      <c r="AG262" s="2" t="s">
        <v>1811</v>
      </c>
      <c r="AH262" s="5">
        <v>36566</v>
      </c>
      <c r="AI262" s="2" t="s">
        <v>963</v>
      </c>
      <c r="AJ262" s="2" t="s">
        <v>964</v>
      </c>
      <c r="AK262" s="2" t="s">
        <v>1003</v>
      </c>
      <c r="AL262" s="2">
        <v>1</v>
      </c>
      <c r="AM262" s="2">
        <v>1800</v>
      </c>
    </row>
    <row r="263" spans="1:43" ht="15.75" customHeight="1" x14ac:dyDescent="0.25">
      <c r="A263" s="2" t="s">
        <v>1812</v>
      </c>
      <c r="B263" s="2" t="s">
        <v>1809</v>
      </c>
      <c r="C263" s="2" t="s">
        <v>766</v>
      </c>
      <c r="D263" s="3">
        <v>45758</v>
      </c>
      <c r="E263" s="4" t="s">
        <v>1775</v>
      </c>
      <c r="F263" s="2" t="s">
        <v>181</v>
      </c>
      <c r="G263" s="2" t="s">
        <v>182</v>
      </c>
      <c r="H263" s="2" t="s">
        <v>163</v>
      </c>
      <c r="I263" s="2" t="s">
        <v>164</v>
      </c>
      <c r="J263" s="2" t="s">
        <v>53</v>
      </c>
      <c r="K263" s="2" t="s">
        <v>268</v>
      </c>
      <c r="L263" s="2" t="s">
        <v>269</v>
      </c>
      <c r="M263" s="2" t="s">
        <v>183</v>
      </c>
      <c r="N263" s="2" t="s">
        <v>165</v>
      </c>
      <c r="O263" s="2" t="s">
        <v>160</v>
      </c>
      <c r="Q263" s="2" t="s">
        <v>149</v>
      </c>
      <c r="R263" s="2" t="s">
        <v>150</v>
      </c>
      <c r="T263" s="2" t="s">
        <v>124</v>
      </c>
      <c r="U263" s="2" t="s">
        <v>114</v>
      </c>
      <c r="W263" s="2" t="s">
        <v>62</v>
      </c>
      <c r="X263" s="2">
        <v>0</v>
      </c>
      <c r="Y263" s="2" t="s">
        <v>63</v>
      </c>
      <c r="Z263" s="2" t="b">
        <v>0</v>
      </c>
      <c r="AA263" s="2" t="b">
        <v>1</v>
      </c>
      <c r="AG263" s="2" t="s">
        <v>1104</v>
      </c>
      <c r="AH263" s="2" t="s">
        <v>254</v>
      </c>
      <c r="AI263" s="2" t="s">
        <v>945</v>
      </c>
      <c r="AJ263" s="2" t="s">
        <v>946</v>
      </c>
      <c r="AK263" s="2" t="s">
        <v>959</v>
      </c>
      <c r="AL263" s="2">
        <v>2</v>
      </c>
      <c r="AM263" s="2">
        <v>2500</v>
      </c>
    </row>
    <row r="264" spans="1:43" ht="15.75" customHeight="1" x14ac:dyDescent="0.25">
      <c r="A264" s="2" t="s">
        <v>1813</v>
      </c>
      <c r="B264" s="2" t="s">
        <v>1814</v>
      </c>
      <c r="C264" s="2" t="s">
        <v>1815</v>
      </c>
      <c r="D264" s="3">
        <v>45754</v>
      </c>
      <c r="E264" s="4" t="s">
        <v>1775</v>
      </c>
      <c r="F264" s="2" t="s">
        <v>175</v>
      </c>
      <c r="G264" s="2" t="s">
        <v>176</v>
      </c>
      <c r="H264" s="2" t="s">
        <v>163</v>
      </c>
      <c r="I264" s="2" t="s">
        <v>177</v>
      </c>
      <c r="J264" s="2" t="s">
        <v>53</v>
      </c>
      <c r="K264" s="2" t="s">
        <v>648</v>
      </c>
      <c r="L264" s="2" t="s">
        <v>649</v>
      </c>
      <c r="M264" s="2" t="s">
        <v>201</v>
      </c>
      <c r="N264" s="2" t="s">
        <v>201</v>
      </c>
      <c r="O264" s="2" t="s">
        <v>160</v>
      </c>
      <c r="Q264" s="2" t="s">
        <v>149</v>
      </c>
      <c r="R264" s="2" t="s">
        <v>150</v>
      </c>
      <c r="T264" s="2" t="s">
        <v>650</v>
      </c>
      <c r="V264" s="2" t="s">
        <v>651</v>
      </c>
      <c r="W264" s="2" t="s">
        <v>62</v>
      </c>
      <c r="X264" s="2">
        <v>12768707</v>
      </c>
      <c r="Y264" s="2" t="s">
        <v>73</v>
      </c>
      <c r="Z264" s="2" t="b">
        <v>0</v>
      </c>
      <c r="AA264" s="2" t="b">
        <v>0</v>
      </c>
      <c r="AG264" s="2" t="s">
        <v>1816</v>
      </c>
      <c r="AH264" s="5">
        <v>36560</v>
      </c>
      <c r="AI264" s="2" t="s">
        <v>945</v>
      </c>
      <c r="AJ264" s="2" t="s">
        <v>946</v>
      </c>
      <c r="AK264" s="2" t="s">
        <v>956</v>
      </c>
      <c r="AL264" s="2">
        <v>1</v>
      </c>
      <c r="AM264" s="2">
        <v>1250</v>
      </c>
      <c r="AN264" s="2">
        <v>1</v>
      </c>
      <c r="AO264" s="2"/>
      <c r="AP264" s="2"/>
      <c r="AQ264" s="2"/>
    </row>
    <row r="265" spans="1:43" ht="15.75" customHeight="1" x14ac:dyDescent="0.25">
      <c r="A265" s="2" t="s">
        <v>1817</v>
      </c>
      <c r="B265" s="2" t="s">
        <v>1818</v>
      </c>
      <c r="C265" s="2" t="s">
        <v>1819</v>
      </c>
      <c r="D265" s="3">
        <v>45754</v>
      </c>
      <c r="E265" s="4" t="s">
        <v>1775</v>
      </c>
      <c r="F265" s="2" t="s">
        <v>161</v>
      </c>
      <c r="G265" s="2" t="s">
        <v>162</v>
      </c>
      <c r="H265" s="2" t="s">
        <v>163</v>
      </c>
      <c r="I265" s="2" t="s">
        <v>164</v>
      </c>
      <c r="J265" s="2" t="s">
        <v>53</v>
      </c>
      <c r="K265" s="2" t="s">
        <v>836</v>
      </c>
      <c r="L265" s="2" t="s">
        <v>837</v>
      </c>
      <c r="M265" s="2" t="s">
        <v>166</v>
      </c>
      <c r="N265" s="2" t="s">
        <v>165</v>
      </c>
      <c r="O265" s="2" t="s">
        <v>160</v>
      </c>
      <c r="Q265" s="2" t="s">
        <v>322</v>
      </c>
      <c r="R265" s="2" t="s">
        <v>298</v>
      </c>
      <c r="T265" s="2" t="s">
        <v>113</v>
      </c>
      <c r="V265" s="2" t="s">
        <v>838</v>
      </c>
      <c r="W265" s="2" t="s">
        <v>62</v>
      </c>
      <c r="X265" s="2">
        <v>12779444</v>
      </c>
      <c r="Y265" s="2" t="s">
        <v>73</v>
      </c>
      <c r="Z265" s="2" t="b">
        <v>1</v>
      </c>
      <c r="AA265" s="2" t="b">
        <v>1</v>
      </c>
      <c r="AE265" s="2" t="s">
        <v>346</v>
      </c>
      <c r="AG265" s="2" t="s">
        <v>1819</v>
      </c>
      <c r="AH265" s="2" t="s">
        <v>970</v>
      </c>
      <c r="AI265" s="2" t="s">
        <v>963</v>
      </c>
      <c r="AJ265" s="2" t="s">
        <v>964</v>
      </c>
      <c r="AK265" s="2" t="s">
        <v>965</v>
      </c>
      <c r="AL265" s="2">
        <v>2</v>
      </c>
      <c r="AM265" s="2">
        <v>3600</v>
      </c>
      <c r="AN265" s="2">
        <v>3</v>
      </c>
      <c r="AO265" s="2"/>
      <c r="AP265" s="2"/>
      <c r="AQ265" s="2"/>
    </row>
    <row r="266" spans="1:43" ht="15.75" customHeight="1" x14ac:dyDescent="0.25">
      <c r="A266" s="2" t="s">
        <v>1820</v>
      </c>
      <c r="B266" s="2" t="s">
        <v>1821</v>
      </c>
      <c r="C266" s="7">
        <v>15261</v>
      </c>
      <c r="D266" s="3">
        <v>45759</v>
      </c>
      <c r="E266" s="4" t="s">
        <v>1775</v>
      </c>
      <c r="F266" s="2" t="s">
        <v>181</v>
      </c>
      <c r="G266" s="2" t="s">
        <v>182</v>
      </c>
      <c r="H266" s="2" t="s">
        <v>163</v>
      </c>
      <c r="I266" s="2" t="s">
        <v>164</v>
      </c>
      <c r="J266" s="2" t="s">
        <v>53</v>
      </c>
      <c r="K266" s="2" t="s">
        <v>275</v>
      </c>
      <c r="L266" s="2" t="s">
        <v>276</v>
      </c>
      <c r="M266" s="2" t="s">
        <v>277</v>
      </c>
      <c r="N266" s="2" t="s">
        <v>165</v>
      </c>
      <c r="O266" s="2" t="s">
        <v>160</v>
      </c>
      <c r="Q266" s="2" t="s">
        <v>174</v>
      </c>
      <c r="R266" s="2" t="s">
        <v>150</v>
      </c>
      <c r="T266" s="2" t="s">
        <v>278</v>
      </c>
      <c r="V266" s="2" t="s">
        <v>279</v>
      </c>
      <c r="W266" s="2" t="s">
        <v>62</v>
      </c>
      <c r="X266" s="2">
        <v>12775060</v>
      </c>
      <c r="Y266" s="2" t="s">
        <v>73</v>
      </c>
      <c r="Z266" s="2" t="b">
        <v>0</v>
      </c>
      <c r="AA266" s="2" t="b">
        <v>1</v>
      </c>
      <c r="AG266" s="7">
        <v>45272</v>
      </c>
      <c r="AH266" s="2" t="s">
        <v>272</v>
      </c>
      <c r="AI266" s="2" t="s">
        <v>945</v>
      </c>
      <c r="AJ266" s="2" t="s">
        <v>946</v>
      </c>
      <c r="AK266" s="2" t="s">
        <v>968</v>
      </c>
      <c r="AL266" s="2">
        <v>1</v>
      </c>
      <c r="AM266" s="2">
        <v>1250</v>
      </c>
    </row>
    <row r="267" spans="1:43" ht="15.75" customHeight="1" x14ac:dyDescent="0.25">
      <c r="A267" s="2" t="s">
        <v>1822</v>
      </c>
      <c r="B267" s="2" t="s">
        <v>1821</v>
      </c>
      <c r="C267" s="7">
        <v>15261</v>
      </c>
      <c r="D267" s="3">
        <v>45759</v>
      </c>
      <c r="E267" s="4" t="s">
        <v>1775</v>
      </c>
      <c r="F267" s="2" t="s">
        <v>181</v>
      </c>
      <c r="G267" s="2" t="s">
        <v>182</v>
      </c>
      <c r="H267" s="2" t="s">
        <v>163</v>
      </c>
      <c r="I267" s="2" t="s">
        <v>164</v>
      </c>
      <c r="J267" s="2" t="s">
        <v>53</v>
      </c>
      <c r="K267" s="2" t="s">
        <v>275</v>
      </c>
      <c r="L267" s="2" t="s">
        <v>276</v>
      </c>
      <c r="M267" s="2" t="s">
        <v>277</v>
      </c>
      <c r="N267" s="2" t="s">
        <v>165</v>
      </c>
      <c r="O267" s="2" t="s">
        <v>160</v>
      </c>
      <c r="Q267" s="2" t="s">
        <v>174</v>
      </c>
      <c r="R267" s="2" t="s">
        <v>150</v>
      </c>
      <c r="T267" s="2" t="s">
        <v>278</v>
      </c>
      <c r="V267" s="2" t="s">
        <v>279</v>
      </c>
      <c r="W267" s="2" t="s">
        <v>62</v>
      </c>
      <c r="X267" s="2">
        <v>12775060</v>
      </c>
      <c r="Y267" s="2" t="s">
        <v>73</v>
      </c>
      <c r="Z267" s="2" t="b">
        <v>0</v>
      </c>
      <c r="AA267" s="2" t="b">
        <v>1</v>
      </c>
      <c r="AG267" s="7">
        <v>16418</v>
      </c>
      <c r="AH267" s="5">
        <v>36559</v>
      </c>
      <c r="AI267" s="2" t="s">
        <v>945</v>
      </c>
      <c r="AJ267" s="2" t="s">
        <v>946</v>
      </c>
      <c r="AK267" s="2" t="s">
        <v>952</v>
      </c>
      <c r="AL267" s="2">
        <v>1</v>
      </c>
      <c r="AM267" s="2">
        <v>1250</v>
      </c>
    </row>
    <row r="268" spans="1:43" ht="15.75" customHeight="1" x14ac:dyDescent="0.25">
      <c r="A268" s="2" t="s">
        <v>1823</v>
      </c>
      <c r="B268" s="2" t="s">
        <v>1821</v>
      </c>
      <c r="C268" s="7">
        <v>15261</v>
      </c>
      <c r="D268" s="3">
        <v>45759</v>
      </c>
      <c r="E268" s="4" t="s">
        <v>1775</v>
      </c>
      <c r="F268" s="2" t="s">
        <v>181</v>
      </c>
      <c r="G268" s="2" t="s">
        <v>182</v>
      </c>
      <c r="H268" s="2" t="s">
        <v>163</v>
      </c>
      <c r="I268" s="2" t="s">
        <v>164</v>
      </c>
      <c r="J268" s="2" t="s">
        <v>53</v>
      </c>
      <c r="K268" s="2" t="s">
        <v>275</v>
      </c>
      <c r="L268" s="2" t="s">
        <v>276</v>
      </c>
      <c r="M268" s="2" t="s">
        <v>277</v>
      </c>
      <c r="N268" s="2" t="s">
        <v>165</v>
      </c>
      <c r="O268" s="2" t="s">
        <v>160</v>
      </c>
      <c r="Q268" s="2" t="s">
        <v>174</v>
      </c>
      <c r="R268" s="2" t="s">
        <v>150</v>
      </c>
      <c r="T268" s="2" t="s">
        <v>278</v>
      </c>
      <c r="V268" s="2" t="s">
        <v>279</v>
      </c>
      <c r="W268" s="2" t="s">
        <v>62</v>
      </c>
      <c r="X268" s="2">
        <v>12775060</v>
      </c>
      <c r="Y268" s="2" t="s">
        <v>73</v>
      </c>
      <c r="Z268" s="2" t="b">
        <v>0</v>
      </c>
      <c r="AA268" s="2" t="b">
        <v>1</v>
      </c>
      <c r="AG268" s="7">
        <v>12765</v>
      </c>
      <c r="AH268" s="2" t="s">
        <v>389</v>
      </c>
      <c r="AI268" s="2" t="s">
        <v>945</v>
      </c>
      <c r="AJ268" s="2" t="s">
        <v>946</v>
      </c>
      <c r="AK268" s="2" t="s">
        <v>962</v>
      </c>
      <c r="AL268" s="2">
        <v>1</v>
      </c>
      <c r="AM268" s="2">
        <v>1250</v>
      </c>
    </row>
    <row r="269" spans="1:43" ht="15.75" customHeight="1" x14ac:dyDescent="0.25">
      <c r="A269" s="2" t="s">
        <v>1824</v>
      </c>
      <c r="B269" s="2" t="s">
        <v>1825</v>
      </c>
      <c r="C269" s="2" t="s">
        <v>888</v>
      </c>
      <c r="D269" s="3">
        <v>45761</v>
      </c>
      <c r="E269" s="4" t="s">
        <v>1775</v>
      </c>
      <c r="F269" s="2" t="s">
        <v>181</v>
      </c>
      <c r="G269" s="2" t="s">
        <v>182</v>
      </c>
      <c r="H269" s="2" t="s">
        <v>163</v>
      </c>
      <c r="I269" s="2" t="s">
        <v>164</v>
      </c>
      <c r="J269" s="2" t="s">
        <v>53</v>
      </c>
      <c r="K269" s="2" t="s">
        <v>568</v>
      </c>
      <c r="L269" s="2" t="s">
        <v>569</v>
      </c>
      <c r="M269" s="2" t="s">
        <v>183</v>
      </c>
      <c r="N269" s="2" t="s">
        <v>165</v>
      </c>
      <c r="O269" s="2" t="s">
        <v>160</v>
      </c>
      <c r="Q269" s="2" t="s">
        <v>174</v>
      </c>
      <c r="R269" s="2" t="s">
        <v>150</v>
      </c>
      <c r="T269" s="2" t="s">
        <v>113</v>
      </c>
      <c r="W269" s="2" t="s">
        <v>62</v>
      </c>
      <c r="X269" s="2">
        <v>0</v>
      </c>
      <c r="Y269" s="2" t="s">
        <v>63</v>
      </c>
      <c r="Z269" s="2" t="b">
        <v>0</v>
      </c>
      <c r="AA269" s="2" t="b">
        <v>1</v>
      </c>
      <c r="AG269" s="2" t="s">
        <v>1826</v>
      </c>
      <c r="AH269" s="5">
        <v>36552</v>
      </c>
      <c r="AI269" s="2" t="s">
        <v>945</v>
      </c>
      <c r="AJ269" s="2" t="s">
        <v>946</v>
      </c>
      <c r="AK269" s="2" t="s">
        <v>971</v>
      </c>
      <c r="AL269" s="2">
        <v>1</v>
      </c>
      <c r="AM269" s="2">
        <v>1250</v>
      </c>
    </row>
    <row r="270" spans="1:43" ht="15.75" customHeight="1" x14ac:dyDescent="0.25">
      <c r="A270" s="2" t="s">
        <v>1827</v>
      </c>
      <c r="B270" s="2" t="s">
        <v>1825</v>
      </c>
      <c r="C270" s="2" t="s">
        <v>888</v>
      </c>
      <c r="D270" s="3">
        <v>45761</v>
      </c>
      <c r="E270" s="4" t="s">
        <v>1775</v>
      </c>
      <c r="F270" s="2" t="s">
        <v>181</v>
      </c>
      <c r="G270" s="2" t="s">
        <v>182</v>
      </c>
      <c r="H270" s="2" t="s">
        <v>163</v>
      </c>
      <c r="I270" s="2" t="s">
        <v>164</v>
      </c>
      <c r="J270" s="2" t="s">
        <v>53</v>
      </c>
      <c r="K270" s="2" t="s">
        <v>568</v>
      </c>
      <c r="L270" s="2" t="s">
        <v>569</v>
      </c>
      <c r="M270" s="2" t="s">
        <v>183</v>
      </c>
      <c r="N270" s="2" t="s">
        <v>165</v>
      </c>
      <c r="O270" s="2" t="s">
        <v>160</v>
      </c>
      <c r="Q270" s="2" t="s">
        <v>174</v>
      </c>
      <c r="R270" s="2" t="s">
        <v>150</v>
      </c>
      <c r="T270" s="2" t="s">
        <v>113</v>
      </c>
      <c r="W270" s="2" t="s">
        <v>62</v>
      </c>
      <c r="X270" s="2">
        <v>0</v>
      </c>
      <c r="Y270" s="2" t="s">
        <v>63</v>
      </c>
      <c r="Z270" s="2" t="b">
        <v>0</v>
      </c>
      <c r="AA270" s="2" t="b">
        <v>1</v>
      </c>
      <c r="AG270" s="2" t="s">
        <v>361</v>
      </c>
      <c r="AH270" s="5">
        <v>36634</v>
      </c>
      <c r="AI270" s="2" t="s">
        <v>945</v>
      </c>
      <c r="AJ270" s="2" t="s">
        <v>946</v>
      </c>
      <c r="AK270" s="2" t="s">
        <v>954</v>
      </c>
      <c r="AL270" s="2">
        <v>1</v>
      </c>
      <c r="AM270" s="2">
        <v>1250</v>
      </c>
    </row>
    <row r="271" spans="1:43" ht="15.75" customHeight="1" x14ac:dyDescent="0.25">
      <c r="A271" s="2" t="s">
        <v>1828</v>
      </c>
      <c r="B271" s="2" t="s">
        <v>1825</v>
      </c>
      <c r="C271" s="2" t="s">
        <v>888</v>
      </c>
      <c r="D271" s="3">
        <v>45761</v>
      </c>
      <c r="E271" s="4" t="s">
        <v>1775</v>
      </c>
      <c r="F271" s="2" t="s">
        <v>181</v>
      </c>
      <c r="G271" s="2" t="s">
        <v>182</v>
      </c>
      <c r="H271" s="2" t="s">
        <v>163</v>
      </c>
      <c r="I271" s="2" t="s">
        <v>164</v>
      </c>
      <c r="J271" s="2" t="s">
        <v>53</v>
      </c>
      <c r="K271" s="2" t="s">
        <v>568</v>
      </c>
      <c r="L271" s="2" t="s">
        <v>569</v>
      </c>
      <c r="M271" s="2" t="s">
        <v>183</v>
      </c>
      <c r="N271" s="2" t="s">
        <v>165</v>
      </c>
      <c r="O271" s="2" t="s">
        <v>160</v>
      </c>
      <c r="Q271" s="2" t="s">
        <v>174</v>
      </c>
      <c r="R271" s="2" t="s">
        <v>150</v>
      </c>
      <c r="T271" s="2" t="s">
        <v>113</v>
      </c>
      <c r="W271" s="2" t="s">
        <v>62</v>
      </c>
      <c r="X271" s="2">
        <v>0</v>
      </c>
      <c r="Y271" s="2" t="s">
        <v>63</v>
      </c>
      <c r="Z271" s="2" t="b">
        <v>0</v>
      </c>
      <c r="AA271" s="2" t="b">
        <v>1</v>
      </c>
      <c r="AG271" s="2" t="s">
        <v>806</v>
      </c>
      <c r="AH271" s="2" t="s">
        <v>295</v>
      </c>
      <c r="AI271" s="2" t="s">
        <v>945</v>
      </c>
      <c r="AJ271" s="2" t="s">
        <v>946</v>
      </c>
      <c r="AK271" s="2" t="s">
        <v>984</v>
      </c>
      <c r="AL271" s="2">
        <v>1</v>
      </c>
      <c r="AM271" s="2">
        <v>1250</v>
      </c>
    </row>
    <row r="272" spans="1:43" ht="15.75" customHeight="1" x14ac:dyDescent="0.25">
      <c r="A272" s="2" t="s">
        <v>1829</v>
      </c>
      <c r="B272" s="2" t="s">
        <v>1825</v>
      </c>
      <c r="C272" s="2" t="s">
        <v>888</v>
      </c>
      <c r="D272" s="3">
        <v>45761</v>
      </c>
      <c r="E272" s="4" t="s">
        <v>1775</v>
      </c>
      <c r="F272" s="2" t="s">
        <v>181</v>
      </c>
      <c r="G272" s="2" t="s">
        <v>182</v>
      </c>
      <c r="H272" s="2" t="s">
        <v>163</v>
      </c>
      <c r="I272" s="2" t="s">
        <v>164</v>
      </c>
      <c r="J272" s="2" t="s">
        <v>53</v>
      </c>
      <c r="K272" s="2" t="s">
        <v>568</v>
      </c>
      <c r="L272" s="2" t="s">
        <v>569</v>
      </c>
      <c r="M272" s="2" t="s">
        <v>183</v>
      </c>
      <c r="N272" s="2" t="s">
        <v>165</v>
      </c>
      <c r="O272" s="2" t="s">
        <v>160</v>
      </c>
      <c r="Q272" s="2" t="s">
        <v>174</v>
      </c>
      <c r="R272" s="2" t="s">
        <v>150</v>
      </c>
      <c r="T272" s="2" t="s">
        <v>113</v>
      </c>
      <c r="W272" s="2" t="s">
        <v>62</v>
      </c>
      <c r="X272" s="2">
        <v>0</v>
      </c>
      <c r="Y272" s="2" t="s">
        <v>63</v>
      </c>
      <c r="Z272" s="2" t="b">
        <v>0</v>
      </c>
      <c r="AA272" s="2" t="b">
        <v>1</v>
      </c>
      <c r="AG272" s="2" t="s">
        <v>781</v>
      </c>
      <c r="AH272" s="2" t="s">
        <v>446</v>
      </c>
      <c r="AI272" s="2" t="s">
        <v>945</v>
      </c>
      <c r="AJ272" s="2" t="s">
        <v>946</v>
      </c>
      <c r="AK272" s="2" t="s">
        <v>947</v>
      </c>
      <c r="AL272" s="2">
        <v>1</v>
      </c>
      <c r="AM272" s="2">
        <v>1250</v>
      </c>
    </row>
    <row r="273" spans="1:43" ht="15.75" customHeight="1" x14ac:dyDescent="0.25">
      <c r="A273" s="2" t="s">
        <v>1830</v>
      </c>
      <c r="B273" s="2" t="s">
        <v>1825</v>
      </c>
      <c r="C273" s="2" t="s">
        <v>888</v>
      </c>
      <c r="D273" s="3">
        <v>45761</v>
      </c>
      <c r="E273" s="4" t="s">
        <v>1775</v>
      </c>
      <c r="F273" s="2" t="s">
        <v>181</v>
      </c>
      <c r="G273" s="2" t="s">
        <v>182</v>
      </c>
      <c r="H273" s="2" t="s">
        <v>163</v>
      </c>
      <c r="I273" s="2" t="s">
        <v>164</v>
      </c>
      <c r="J273" s="2" t="s">
        <v>53</v>
      </c>
      <c r="K273" s="2" t="s">
        <v>568</v>
      </c>
      <c r="L273" s="2" t="s">
        <v>569</v>
      </c>
      <c r="M273" s="2" t="s">
        <v>183</v>
      </c>
      <c r="N273" s="2" t="s">
        <v>165</v>
      </c>
      <c r="O273" s="2" t="s">
        <v>160</v>
      </c>
      <c r="Q273" s="2" t="s">
        <v>174</v>
      </c>
      <c r="R273" s="2" t="s">
        <v>150</v>
      </c>
      <c r="T273" s="2" t="s">
        <v>113</v>
      </c>
      <c r="W273" s="2" t="s">
        <v>62</v>
      </c>
      <c r="X273" s="2">
        <v>0</v>
      </c>
      <c r="Y273" s="2" t="s">
        <v>63</v>
      </c>
      <c r="Z273" s="2" t="b">
        <v>0</v>
      </c>
      <c r="AA273" s="2" t="b">
        <v>1</v>
      </c>
      <c r="AG273" s="2" t="s">
        <v>1831</v>
      </c>
      <c r="AH273" s="2" t="s">
        <v>417</v>
      </c>
      <c r="AI273" s="2" t="s">
        <v>945</v>
      </c>
      <c r="AJ273" s="2" t="s">
        <v>946</v>
      </c>
      <c r="AK273" s="2" t="s">
        <v>952</v>
      </c>
      <c r="AL273" s="2">
        <v>1</v>
      </c>
      <c r="AM273" s="2">
        <v>1250</v>
      </c>
    </row>
    <row r="274" spans="1:43" ht="15.75" customHeight="1" x14ac:dyDescent="0.25">
      <c r="A274" s="2" t="s">
        <v>1832</v>
      </c>
      <c r="B274" s="2" t="s">
        <v>1825</v>
      </c>
      <c r="C274" s="2" t="s">
        <v>888</v>
      </c>
      <c r="D274" s="3">
        <v>45761</v>
      </c>
      <c r="E274" s="4" t="s">
        <v>1775</v>
      </c>
      <c r="F274" s="2" t="s">
        <v>181</v>
      </c>
      <c r="G274" s="2" t="s">
        <v>182</v>
      </c>
      <c r="H274" s="2" t="s">
        <v>163</v>
      </c>
      <c r="I274" s="2" t="s">
        <v>164</v>
      </c>
      <c r="J274" s="2" t="s">
        <v>53</v>
      </c>
      <c r="K274" s="2" t="s">
        <v>568</v>
      </c>
      <c r="L274" s="2" t="s">
        <v>569</v>
      </c>
      <c r="M274" s="2" t="s">
        <v>183</v>
      </c>
      <c r="N274" s="2" t="s">
        <v>165</v>
      </c>
      <c r="O274" s="2" t="s">
        <v>160</v>
      </c>
      <c r="Q274" s="2" t="s">
        <v>174</v>
      </c>
      <c r="R274" s="2" t="s">
        <v>150</v>
      </c>
      <c r="T274" s="2" t="s">
        <v>113</v>
      </c>
      <c r="W274" s="2" t="s">
        <v>62</v>
      </c>
      <c r="X274" s="2">
        <v>0</v>
      </c>
      <c r="Y274" s="2" t="s">
        <v>63</v>
      </c>
      <c r="Z274" s="2" t="b">
        <v>0</v>
      </c>
      <c r="AA274" s="2" t="b">
        <v>1</v>
      </c>
      <c r="AG274" s="2" t="s">
        <v>752</v>
      </c>
      <c r="AH274" s="5">
        <v>36598</v>
      </c>
      <c r="AI274" s="2" t="s">
        <v>945</v>
      </c>
      <c r="AJ274" s="2" t="s">
        <v>946</v>
      </c>
      <c r="AK274" s="2" t="s">
        <v>958</v>
      </c>
      <c r="AL274" s="2">
        <v>1</v>
      </c>
      <c r="AM274" s="2">
        <v>1250</v>
      </c>
    </row>
    <row r="275" spans="1:43" ht="15.75" customHeight="1" x14ac:dyDescent="0.25">
      <c r="A275" s="2" t="s">
        <v>1833</v>
      </c>
      <c r="B275" s="2" t="s">
        <v>1825</v>
      </c>
      <c r="C275" s="2" t="s">
        <v>888</v>
      </c>
      <c r="D275" s="3">
        <v>45761</v>
      </c>
      <c r="E275" s="4" t="s">
        <v>1775</v>
      </c>
      <c r="F275" s="2" t="s">
        <v>181</v>
      </c>
      <c r="G275" s="2" t="s">
        <v>182</v>
      </c>
      <c r="H275" s="2" t="s">
        <v>163</v>
      </c>
      <c r="I275" s="2" t="s">
        <v>164</v>
      </c>
      <c r="J275" s="2" t="s">
        <v>53</v>
      </c>
      <c r="K275" s="2" t="s">
        <v>568</v>
      </c>
      <c r="L275" s="2" t="s">
        <v>569</v>
      </c>
      <c r="M275" s="2" t="s">
        <v>183</v>
      </c>
      <c r="N275" s="2" t="s">
        <v>165</v>
      </c>
      <c r="O275" s="2" t="s">
        <v>160</v>
      </c>
      <c r="Q275" s="2" t="s">
        <v>174</v>
      </c>
      <c r="R275" s="2" t="s">
        <v>150</v>
      </c>
      <c r="T275" s="2" t="s">
        <v>113</v>
      </c>
      <c r="W275" s="2" t="s">
        <v>62</v>
      </c>
      <c r="X275" s="2">
        <v>0</v>
      </c>
      <c r="Y275" s="2" t="s">
        <v>63</v>
      </c>
      <c r="Z275" s="2" t="b">
        <v>0</v>
      </c>
      <c r="AA275" s="2" t="b">
        <v>1</v>
      </c>
      <c r="AG275" s="2" t="s">
        <v>654</v>
      </c>
      <c r="AH275" s="2" t="s">
        <v>405</v>
      </c>
      <c r="AI275" s="2" t="s">
        <v>945</v>
      </c>
      <c r="AJ275" s="2" t="s">
        <v>946</v>
      </c>
      <c r="AK275" s="2" t="s">
        <v>962</v>
      </c>
      <c r="AL275" s="2">
        <v>1</v>
      </c>
      <c r="AM275" s="2">
        <v>1250</v>
      </c>
    </row>
    <row r="276" spans="1:43" ht="15.75" customHeight="1" x14ac:dyDescent="0.25">
      <c r="A276" s="2" t="s">
        <v>1834</v>
      </c>
      <c r="B276" s="2" t="s">
        <v>1825</v>
      </c>
      <c r="C276" s="2" t="s">
        <v>888</v>
      </c>
      <c r="D276" s="3">
        <v>45761</v>
      </c>
      <c r="E276" s="4" t="s">
        <v>1775</v>
      </c>
      <c r="F276" s="2" t="s">
        <v>181</v>
      </c>
      <c r="G276" s="2" t="s">
        <v>182</v>
      </c>
      <c r="H276" s="2" t="s">
        <v>163</v>
      </c>
      <c r="I276" s="2" t="s">
        <v>164</v>
      </c>
      <c r="J276" s="2" t="s">
        <v>53</v>
      </c>
      <c r="K276" s="2" t="s">
        <v>568</v>
      </c>
      <c r="L276" s="2" t="s">
        <v>569</v>
      </c>
      <c r="M276" s="2" t="s">
        <v>183</v>
      </c>
      <c r="N276" s="2" t="s">
        <v>165</v>
      </c>
      <c r="O276" s="2" t="s">
        <v>160</v>
      </c>
      <c r="Q276" s="2" t="s">
        <v>174</v>
      </c>
      <c r="R276" s="2" t="s">
        <v>150</v>
      </c>
      <c r="T276" s="2" t="s">
        <v>113</v>
      </c>
      <c r="W276" s="2" t="s">
        <v>62</v>
      </c>
      <c r="X276" s="2">
        <v>0</v>
      </c>
      <c r="Y276" s="2" t="s">
        <v>63</v>
      </c>
      <c r="Z276" s="2" t="b">
        <v>0</v>
      </c>
      <c r="AA276" s="2" t="b">
        <v>1</v>
      </c>
      <c r="AG276" s="2" t="s">
        <v>880</v>
      </c>
      <c r="AH276" s="2" t="s">
        <v>565</v>
      </c>
      <c r="AI276" s="2" t="s">
        <v>945</v>
      </c>
      <c r="AJ276" s="2" t="s">
        <v>946</v>
      </c>
      <c r="AK276" s="2" t="s">
        <v>960</v>
      </c>
      <c r="AL276" s="2">
        <v>1</v>
      </c>
      <c r="AM276" s="2">
        <v>1250</v>
      </c>
    </row>
    <row r="277" spans="1:43" ht="15.75" customHeight="1" x14ac:dyDescent="0.25">
      <c r="A277" s="2" t="s">
        <v>1835</v>
      </c>
      <c r="B277" s="2" t="s">
        <v>1836</v>
      </c>
      <c r="C277" s="2" t="s">
        <v>573</v>
      </c>
      <c r="D277" s="3">
        <v>45761</v>
      </c>
      <c r="E277" s="4" t="s">
        <v>1775</v>
      </c>
      <c r="F277" s="2" t="s">
        <v>161</v>
      </c>
      <c r="G277" s="2" t="s">
        <v>162</v>
      </c>
      <c r="H277" s="2" t="s">
        <v>163</v>
      </c>
      <c r="I277" s="2" t="s">
        <v>164</v>
      </c>
      <c r="J277" s="2" t="s">
        <v>53</v>
      </c>
      <c r="K277" s="2" t="s">
        <v>410</v>
      </c>
      <c r="L277" s="2" t="s">
        <v>411</v>
      </c>
      <c r="M277" s="2" t="s">
        <v>166</v>
      </c>
      <c r="N277" s="2" t="s">
        <v>165</v>
      </c>
      <c r="O277" s="2" t="s">
        <v>160</v>
      </c>
      <c r="Q277" s="2" t="s">
        <v>149</v>
      </c>
      <c r="R277" s="2" t="s">
        <v>150</v>
      </c>
      <c r="T277" s="2" t="s">
        <v>412</v>
      </c>
      <c r="V277" s="2" t="s">
        <v>413</v>
      </c>
      <c r="W277" s="2" t="s">
        <v>62</v>
      </c>
      <c r="X277" s="2">
        <v>12776865</v>
      </c>
      <c r="Y277" s="2" t="s">
        <v>73</v>
      </c>
      <c r="Z277" s="2" t="b">
        <v>1</v>
      </c>
      <c r="AA277" s="2" t="b">
        <v>1</v>
      </c>
      <c r="AE277" s="2" t="s">
        <v>346</v>
      </c>
      <c r="AG277" s="2" t="s">
        <v>733</v>
      </c>
      <c r="AH277" s="2" t="s">
        <v>398</v>
      </c>
      <c r="AI277" s="2" t="s">
        <v>963</v>
      </c>
      <c r="AJ277" s="2" t="s">
        <v>964</v>
      </c>
      <c r="AK277" s="2" t="s">
        <v>996</v>
      </c>
      <c r="AL277" s="2">
        <v>2</v>
      </c>
      <c r="AM277" s="2">
        <v>3600</v>
      </c>
      <c r="AN277" s="2">
        <v>3</v>
      </c>
      <c r="AO277" s="2"/>
      <c r="AP277" s="2"/>
      <c r="AQ277" s="2"/>
    </row>
    <row r="278" spans="1:43" ht="15.75" customHeight="1" x14ac:dyDescent="0.25">
      <c r="A278" s="2" t="s">
        <v>1837</v>
      </c>
      <c r="B278" s="2" t="s">
        <v>1838</v>
      </c>
      <c r="C278" s="2" t="s">
        <v>1105</v>
      </c>
      <c r="D278" s="3">
        <v>45761</v>
      </c>
      <c r="E278" s="4" t="s">
        <v>1775</v>
      </c>
      <c r="F278" s="2" t="s">
        <v>161</v>
      </c>
      <c r="G278" s="2" t="s">
        <v>162</v>
      </c>
      <c r="H278" s="2" t="s">
        <v>163</v>
      </c>
      <c r="I278" s="2" t="s">
        <v>164</v>
      </c>
      <c r="J278" s="2" t="s">
        <v>53</v>
      </c>
      <c r="K278" s="2" t="s">
        <v>553</v>
      </c>
      <c r="L278" s="2" t="s">
        <v>554</v>
      </c>
      <c r="M278" s="2" t="s">
        <v>166</v>
      </c>
      <c r="N278" s="2" t="s">
        <v>165</v>
      </c>
      <c r="O278" s="2" t="s">
        <v>160</v>
      </c>
      <c r="P278" s="2" t="s">
        <v>555</v>
      </c>
      <c r="Q278" s="2" t="s">
        <v>149</v>
      </c>
      <c r="R278" s="2" t="s">
        <v>150</v>
      </c>
      <c r="S278" s="2" t="s">
        <v>335</v>
      </c>
      <c r="T278" s="2" t="s">
        <v>421</v>
      </c>
      <c r="U278" s="2" t="s">
        <v>372</v>
      </c>
      <c r="V278" s="2" t="s">
        <v>62</v>
      </c>
      <c r="W278" s="2" t="s">
        <v>62</v>
      </c>
      <c r="X278" s="2">
        <v>0</v>
      </c>
      <c r="Y278" s="2" t="s">
        <v>63</v>
      </c>
      <c r="Z278" s="2" t="b">
        <v>1</v>
      </c>
      <c r="AA278" s="2" t="b">
        <v>1</v>
      </c>
      <c r="AE278" s="2" t="s">
        <v>346</v>
      </c>
      <c r="AG278" s="2" t="s">
        <v>1839</v>
      </c>
      <c r="AH278" s="2" t="s">
        <v>247</v>
      </c>
      <c r="AI278" s="2" t="s">
        <v>963</v>
      </c>
      <c r="AJ278" s="2" t="s">
        <v>964</v>
      </c>
      <c r="AK278" s="2" t="s">
        <v>965</v>
      </c>
      <c r="AL278" s="2">
        <v>2</v>
      </c>
      <c r="AM278" s="2">
        <v>3600</v>
      </c>
      <c r="AN278" s="2">
        <v>3</v>
      </c>
      <c r="AO278" s="2"/>
      <c r="AP278" s="2"/>
      <c r="AQ278" s="2"/>
    </row>
    <row r="279" spans="1:43" ht="15.75" customHeight="1" x14ac:dyDescent="0.25">
      <c r="A279" s="2" t="s">
        <v>1840</v>
      </c>
      <c r="B279" s="2" t="s">
        <v>1841</v>
      </c>
      <c r="C279" s="2" t="s">
        <v>463</v>
      </c>
      <c r="D279" s="3">
        <v>45759</v>
      </c>
      <c r="E279" s="4" t="s">
        <v>1775</v>
      </c>
      <c r="F279" s="2" t="s">
        <v>175</v>
      </c>
      <c r="G279" s="2" t="s">
        <v>176</v>
      </c>
      <c r="H279" s="2" t="s">
        <v>163</v>
      </c>
      <c r="I279" s="2" t="s">
        <v>177</v>
      </c>
      <c r="J279" s="2" t="s">
        <v>53</v>
      </c>
      <c r="K279" s="2" t="s">
        <v>520</v>
      </c>
      <c r="L279" s="2" t="s">
        <v>521</v>
      </c>
      <c r="M279" s="2" t="s">
        <v>201</v>
      </c>
      <c r="N279" s="2" t="s">
        <v>201</v>
      </c>
      <c r="O279" s="2" t="s">
        <v>160</v>
      </c>
      <c r="Q279" s="2" t="s">
        <v>149</v>
      </c>
      <c r="R279" s="2" t="s">
        <v>150</v>
      </c>
      <c r="T279" s="2" t="s">
        <v>519</v>
      </c>
      <c r="W279" s="2" t="s">
        <v>62</v>
      </c>
      <c r="X279" s="2">
        <v>0</v>
      </c>
      <c r="Y279" s="2" t="s">
        <v>63</v>
      </c>
      <c r="Z279" s="2" t="b">
        <v>0</v>
      </c>
      <c r="AA279" s="2" t="b">
        <v>1</v>
      </c>
      <c r="AG279" s="6">
        <v>38128</v>
      </c>
      <c r="AH279" s="5">
        <v>36641</v>
      </c>
      <c r="AI279" s="2" t="s">
        <v>945</v>
      </c>
      <c r="AJ279" s="2" t="s">
        <v>946</v>
      </c>
      <c r="AK279" s="2" t="s">
        <v>968</v>
      </c>
      <c r="AL279" s="2">
        <v>1</v>
      </c>
      <c r="AM279" s="2">
        <v>1250</v>
      </c>
      <c r="AN279" s="2">
        <v>1</v>
      </c>
      <c r="AO279" s="2"/>
      <c r="AP279" s="2"/>
      <c r="AQ279" s="2"/>
    </row>
    <row r="280" spans="1:43" ht="15.75" customHeight="1" x14ac:dyDescent="0.25">
      <c r="A280" s="2" t="s">
        <v>1842</v>
      </c>
      <c r="B280" s="2" t="s">
        <v>1843</v>
      </c>
      <c r="C280" s="6">
        <v>46792</v>
      </c>
      <c r="D280" s="3">
        <v>45762</v>
      </c>
      <c r="E280" s="4" t="s">
        <v>1775</v>
      </c>
      <c r="F280" s="2" t="s">
        <v>161</v>
      </c>
      <c r="G280" s="2" t="s">
        <v>162</v>
      </c>
      <c r="H280" s="2" t="s">
        <v>163</v>
      </c>
      <c r="I280" s="2" t="s">
        <v>164</v>
      </c>
      <c r="J280" s="2" t="s">
        <v>53</v>
      </c>
      <c r="K280" s="2" t="s">
        <v>440</v>
      </c>
      <c r="L280" s="2" t="s">
        <v>441</v>
      </c>
      <c r="M280" s="2" t="s">
        <v>166</v>
      </c>
      <c r="N280" s="2" t="s">
        <v>165</v>
      </c>
      <c r="O280" s="2" t="s">
        <v>160</v>
      </c>
      <c r="Q280" s="2" t="s">
        <v>149</v>
      </c>
      <c r="R280" s="2" t="s">
        <v>150</v>
      </c>
      <c r="T280" s="2" t="s">
        <v>435</v>
      </c>
      <c r="U280" s="2" t="s">
        <v>155</v>
      </c>
      <c r="V280" s="2" t="s">
        <v>442</v>
      </c>
      <c r="W280" s="2" t="s">
        <v>1844</v>
      </c>
      <c r="X280" s="2">
        <v>7</v>
      </c>
      <c r="Y280" s="2" t="s">
        <v>63</v>
      </c>
      <c r="Z280" s="2" t="b">
        <v>1</v>
      </c>
      <c r="AA280" s="2" t="b">
        <v>1</v>
      </c>
      <c r="AE280" s="2" t="s">
        <v>346</v>
      </c>
      <c r="AG280" s="2" t="s">
        <v>860</v>
      </c>
      <c r="AH280" s="2" t="s">
        <v>1845</v>
      </c>
      <c r="AI280" s="2" t="s">
        <v>963</v>
      </c>
      <c r="AJ280" s="2" t="s">
        <v>964</v>
      </c>
      <c r="AK280" s="2" t="s">
        <v>965</v>
      </c>
      <c r="AL280" s="2">
        <v>2</v>
      </c>
      <c r="AM280" s="2">
        <v>3600</v>
      </c>
      <c r="AN280" s="2">
        <v>3</v>
      </c>
      <c r="AO280" s="2"/>
      <c r="AP280" s="2"/>
      <c r="AQ280" s="2"/>
    </row>
    <row r="281" spans="1:43" ht="15.75" customHeight="1" x14ac:dyDescent="0.25">
      <c r="A281" s="2" t="s">
        <v>1846</v>
      </c>
      <c r="B281" s="2" t="s">
        <v>1847</v>
      </c>
      <c r="C281" s="2" t="s">
        <v>681</v>
      </c>
      <c r="D281" s="3">
        <v>45762</v>
      </c>
      <c r="E281" s="4" t="s">
        <v>1775</v>
      </c>
      <c r="F281" s="2" t="s">
        <v>161</v>
      </c>
      <c r="G281" s="2" t="s">
        <v>162</v>
      </c>
      <c r="H281" s="2" t="s">
        <v>163</v>
      </c>
      <c r="I281" s="2" t="s">
        <v>164</v>
      </c>
      <c r="J281" s="2" t="s">
        <v>53</v>
      </c>
      <c r="K281" s="2" t="s">
        <v>433</v>
      </c>
      <c r="L281" s="2" t="s">
        <v>434</v>
      </c>
      <c r="M281" s="2" t="s">
        <v>166</v>
      </c>
      <c r="N281" s="2" t="s">
        <v>165</v>
      </c>
      <c r="O281" s="2" t="s">
        <v>160</v>
      </c>
      <c r="Q281" s="2" t="s">
        <v>149</v>
      </c>
      <c r="R281" s="2" t="s">
        <v>150</v>
      </c>
      <c r="T281" s="2" t="s">
        <v>435</v>
      </c>
      <c r="V281" s="2" t="s">
        <v>436</v>
      </c>
      <c r="W281" s="2" t="s">
        <v>1848</v>
      </c>
      <c r="X281" s="2">
        <v>15</v>
      </c>
      <c r="Y281" s="2" t="s">
        <v>63</v>
      </c>
      <c r="Z281" s="2" t="b">
        <v>1</v>
      </c>
      <c r="AA281" s="2" t="b">
        <v>1</v>
      </c>
      <c r="AE281" s="2" t="s">
        <v>346</v>
      </c>
      <c r="AG281" s="2" t="s">
        <v>1072</v>
      </c>
      <c r="AH281" s="5">
        <v>36549</v>
      </c>
      <c r="AI281" s="2" t="s">
        <v>963</v>
      </c>
      <c r="AJ281" s="2" t="s">
        <v>964</v>
      </c>
      <c r="AK281" s="2" t="s">
        <v>966</v>
      </c>
      <c r="AL281" s="2">
        <v>2</v>
      </c>
      <c r="AM281" s="2">
        <v>3600</v>
      </c>
      <c r="AN281" s="2">
        <v>3</v>
      </c>
      <c r="AO281" s="2"/>
      <c r="AP281" s="2"/>
      <c r="AQ281" s="2"/>
    </row>
    <row r="282" spans="1:43" ht="15.75" customHeight="1" x14ac:dyDescent="0.25">
      <c r="A282" s="2" t="s">
        <v>1849</v>
      </c>
      <c r="B282" s="2" t="s">
        <v>1850</v>
      </c>
      <c r="C282" s="6">
        <v>41319</v>
      </c>
      <c r="D282" s="3">
        <v>45762</v>
      </c>
      <c r="E282" s="4" t="s">
        <v>1775</v>
      </c>
      <c r="F282" s="2" t="s">
        <v>313</v>
      </c>
      <c r="G282" s="2" t="s">
        <v>314</v>
      </c>
      <c r="H282" s="2" t="s">
        <v>207</v>
      </c>
      <c r="I282" s="2" t="s">
        <v>208</v>
      </c>
      <c r="J282" s="2" t="s">
        <v>53</v>
      </c>
      <c r="K282" s="2" t="s">
        <v>355</v>
      </c>
      <c r="L282" s="2" t="s">
        <v>356</v>
      </c>
      <c r="M282" s="2" t="s">
        <v>354</v>
      </c>
      <c r="N282" s="2" t="s">
        <v>201</v>
      </c>
      <c r="O282" s="2" t="s">
        <v>160</v>
      </c>
      <c r="Q282" s="2" t="s">
        <v>149</v>
      </c>
      <c r="R282" s="2" t="s">
        <v>150</v>
      </c>
      <c r="T282" s="2" t="s">
        <v>113</v>
      </c>
      <c r="V282" s="2" t="s">
        <v>357</v>
      </c>
      <c r="W282" s="2" t="s">
        <v>1851</v>
      </c>
      <c r="X282" s="2">
        <v>21</v>
      </c>
      <c r="Y282" s="2" t="s">
        <v>63</v>
      </c>
      <c r="Z282" s="2" t="b">
        <v>0</v>
      </c>
      <c r="AA282" s="2" t="b">
        <v>1</v>
      </c>
      <c r="AG282" s="6">
        <v>42138</v>
      </c>
      <c r="AH282" s="5">
        <v>36587</v>
      </c>
      <c r="AI282" s="2" t="s">
        <v>945</v>
      </c>
      <c r="AJ282" s="2" t="s">
        <v>946</v>
      </c>
      <c r="AK282" s="2" t="s">
        <v>955</v>
      </c>
      <c r="AM282" s="2">
        <v>0</v>
      </c>
      <c r="AN282" s="2">
        <v>2</v>
      </c>
      <c r="AO282" s="2"/>
      <c r="AP282" s="2"/>
      <c r="AQ282" s="2"/>
    </row>
    <row r="283" spans="1:43" ht="15.75" customHeight="1" x14ac:dyDescent="0.25">
      <c r="A283" s="2" t="s">
        <v>1852</v>
      </c>
      <c r="B283" s="2" t="s">
        <v>1853</v>
      </c>
      <c r="C283" s="2" t="s">
        <v>767</v>
      </c>
      <c r="D283" s="3">
        <v>45762</v>
      </c>
      <c r="E283" s="4" t="s">
        <v>1775</v>
      </c>
      <c r="F283" s="2" t="s">
        <v>161</v>
      </c>
      <c r="G283" s="2" t="s">
        <v>162</v>
      </c>
      <c r="H283" s="2" t="s">
        <v>163</v>
      </c>
      <c r="I283" s="2" t="s">
        <v>164</v>
      </c>
      <c r="J283" s="2" t="s">
        <v>53</v>
      </c>
      <c r="K283" s="2" t="s">
        <v>624</v>
      </c>
      <c r="L283" s="2" t="s">
        <v>625</v>
      </c>
      <c r="M283" s="2" t="s">
        <v>166</v>
      </c>
      <c r="N283" s="2" t="s">
        <v>165</v>
      </c>
      <c r="O283" s="2" t="s">
        <v>160</v>
      </c>
      <c r="Q283" s="2" t="s">
        <v>149</v>
      </c>
      <c r="R283" s="2" t="s">
        <v>150</v>
      </c>
      <c r="T283" s="2" t="s">
        <v>124</v>
      </c>
      <c r="U283" s="2" t="s">
        <v>152</v>
      </c>
      <c r="W283" s="2" t="s">
        <v>1854</v>
      </c>
      <c r="X283" s="2">
        <v>12775681</v>
      </c>
      <c r="Y283" s="2" t="s">
        <v>73</v>
      </c>
      <c r="Z283" s="2" t="b">
        <v>1</v>
      </c>
      <c r="AA283" s="2" t="b">
        <v>1</v>
      </c>
      <c r="AE283" s="2" t="s">
        <v>346</v>
      </c>
      <c r="AG283" s="2" t="s">
        <v>767</v>
      </c>
      <c r="AH283" s="2" t="s">
        <v>970</v>
      </c>
      <c r="AI283" s="2" t="s">
        <v>963</v>
      </c>
      <c r="AJ283" s="2" t="s">
        <v>964</v>
      </c>
      <c r="AK283" s="2" t="s">
        <v>965</v>
      </c>
      <c r="AL283" s="2">
        <v>2</v>
      </c>
      <c r="AM283" s="2">
        <v>3600</v>
      </c>
      <c r="AN283" s="2">
        <v>3</v>
      </c>
      <c r="AO283" s="2"/>
      <c r="AP283" s="2"/>
      <c r="AQ283" s="2"/>
    </row>
    <row r="284" spans="1:43" ht="15.75" customHeight="1" x14ac:dyDescent="0.25">
      <c r="A284" s="2" t="s">
        <v>1855</v>
      </c>
      <c r="B284" s="2" t="s">
        <v>1856</v>
      </c>
      <c r="C284" s="2" t="s">
        <v>1095</v>
      </c>
      <c r="D284" s="3">
        <v>45763</v>
      </c>
      <c r="E284" s="4" t="s">
        <v>1775</v>
      </c>
      <c r="F284" s="2" t="s">
        <v>161</v>
      </c>
      <c r="G284" s="2" t="s">
        <v>162</v>
      </c>
      <c r="H284" s="2" t="s">
        <v>163</v>
      </c>
      <c r="I284" s="2" t="s">
        <v>164</v>
      </c>
      <c r="J284" s="2" t="s">
        <v>53</v>
      </c>
      <c r="K284" s="2" t="s">
        <v>498</v>
      </c>
      <c r="L284" s="2" t="s">
        <v>499</v>
      </c>
      <c r="M284" s="2" t="s">
        <v>166</v>
      </c>
      <c r="N284" s="2" t="s">
        <v>165</v>
      </c>
      <c r="O284" s="2" t="s">
        <v>160</v>
      </c>
      <c r="P284" s="2" t="s">
        <v>500</v>
      </c>
      <c r="Q284" s="2" t="s">
        <v>149</v>
      </c>
      <c r="R284" s="2" t="s">
        <v>150</v>
      </c>
      <c r="S284" s="2" t="s">
        <v>255</v>
      </c>
      <c r="T284" s="2" t="s">
        <v>124</v>
      </c>
      <c r="U284" s="2" t="s">
        <v>255</v>
      </c>
      <c r="V284" s="2" t="s">
        <v>501</v>
      </c>
      <c r="W284" s="2" t="s">
        <v>1857</v>
      </c>
      <c r="X284" s="2">
        <v>20</v>
      </c>
      <c r="Y284" s="2" t="s">
        <v>63</v>
      </c>
      <c r="Z284" s="2" t="b">
        <v>1</v>
      </c>
      <c r="AA284" s="2" t="b">
        <v>1</v>
      </c>
      <c r="AE284" s="2" t="s">
        <v>346</v>
      </c>
      <c r="AG284" s="2" t="s">
        <v>1077</v>
      </c>
      <c r="AH284" s="2" t="s">
        <v>1858</v>
      </c>
      <c r="AI284" s="2" t="s">
        <v>963</v>
      </c>
      <c r="AJ284" s="2" t="s">
        <v>964</v>
      </c>
      <c r="AK284" s="2" t="s">
        <v>966</v>
      </c>
      <c r="AL284" s="2">
        <v>2</v>
      </c>
      <c r="AM284" s="2">
        <v>3600</v>
      </c>
      <c r="AN284" s="2">
        <v>4</v>
      </c>
      <c r="AO284" s="2"/>
      <c r="AP284" s="2"/>
      <c r="AQ284" s="2"/>
    </row>
    <row r="285" spans="1:43" ht="15.75" customHeight="1" x14ac:dyDescent="0.25">
      <c r="A285" s="2" t="s">
        <v>1859</v>
      </c>
      <c r="B285" s="2" t="s">
        <v>1860</v>
      </c>
      <c r="C285" s="2" t="s">
        <v>611</v>
      </c>
      <c r="D285" s="3">
        <v>45763</v>
      </c>
      <c r="E285" s="4" t="s">
        <v>1775</v>
      </c>
      <c r="F285" s="2" t="s">
        <v>161</v>
      </c>
      <c r="G285" s="2" t="s">
        <v>162</v>
      </c>
      <c r="H285" s="2" t="s">
        <v>163</v>
      </c>
      <c r="I285" s="2" t="s">
        <v>164</v>
      </c>
      <c r="J285" s="2" t="s">
        <v>53</v>
      </c>
      <c r="K285" s="2" t="s">
        <v>341</v>
      </c>
      <c r="L285" s="2" t="s">
        <v>342</v>
      </c>
      <c r="M285" s="2" t="s">
        <v>166</v>
      </c>
      <c r="N285" s="2" t="s">
        <v>165</v>
      </c>
      <c r="O285" s="2" t="s">
        <v>160</v>
      </c>
      <c r="Q285" s="2" t="s">
        <v>149</v>
      </c>
      <c r="R285" s="2" t="s">
        <v>150</v>
      </c>
      <c r="T285" s="2" t="s">
        <v>343</v>
      </c>
      <c r="V285" s="2" t="s">
        <v>344</v>
      </c>
      <c r="W285" s="2" t="s">
        <v>1861</v>
      </c>
      <c r="X285" s="2">
        <v>21</v>
      </c>
      <c r="Y285" s="2" t="s">
        <v>63</v>
      </c>
      <c r="Z285" s="2" t="b">
        <v>1</v>
      </c>
      <c r="AA285" s="2" t="b">
        <v>1</v>
      </c>
      <c r="AE285" s="2" t="s">
        <v>346</v>
      </c>
      <c r="AG285" s="2" t="s">
        <v>615</v>
      </c>
      <c r="AH285" s="2" t="s">
        <v>586</v>
      </c>
      <c r="AI285" s="2" t="s">
        <v>945</v>
      </c>
      <c r="AJ285" s="2" t="s">
        <v>1010</v>
      </c>
      <c r="AK285" s="2" t="s">
        <v>1011</v>
      </c>
      <c r="AL285" s="2">
        <v>2</v>
      </c>
      <c r="AM285" s="2">
        <v>3600</v>
      </c>
      <c r="AN285" s="2">
        <v>3</v>
      </c>
      <c r="AO285" s="2"/>
      <c r="AP285" s="2"/>
      <c r="AQ285" s="2"/>
    </row>
    <row r="286" spans="1:43" ht="15.75" customHeight="1" x14ac:dyDescent="0.25">
      <c r="A286" s="2" t="s">
        <v>1862</v>
      </c>
      <c r="B286" s="2" t="s">
        <v>1863</v>
      </c>
      <c r="C286" s="7">
        <v>40128</v>
      </c>
      <c r="D286" s="3">
        <v>45763</v>
      </c>
      <c r="E286" s="4" t="s">
        <v>1775</v>
      </c>
      <c r="F286" s="2" t="s">
        <v>161</v>
      </c>
      <c r="G286" s="2" t="s">
        <v>162</v>
      </c>
      <c r="H286" s="2" t="s">
        <v>163</v>
      </c>
      <c r="I286" s="2" t="s">
        <v>164</v>
      </c>
      <c r="J286" s="2" t="s">
        <v>53</v>
      </c>
      <c r="K286" s="2" t="s">
        <v>415</v>
      </c>
      <c r="L286" s="2" t="s">
        <v>416</v>
      </c>
      <c r="M286" s="2" t="s">
        <v>166</v>
      </c>
      <c r="N286" s="2" t="s">
        <v>165</v>
      </c>
      <c r="O286" s="2" t="s">
        <v>160</v>
      </c>
      <c r="Q286" s="2" t="s">
        <v>149</v>
      </c>
      <c r="R286" s="2" t="s">
        <v>150</v>
      </c>
      <c r="T286" s="2" t="s">
        <v>113</v>
      </c>
      <c r="W286" s="2" t="s">
        <v>1864</v>
      </c>
      <c r="X286" s="2">
        <v>12779490</v>
      </c>
      <c r="Y286" s="2" t="s">
        <v>73</v>
      </c>
      <c r="Z286" s="2" t="b">
        <v>1</v>
      </c>
      <c r="AA286" s="2" t="b">
        <v>1</v>
      </c>
      <c r="AE286" s="2" t="s">
        <v>346</v>
      </c>
      <c r="AG286" s="2" t="s">
        <v>693</v>
      </c>
      <c r="AH286" s="2" t="s">
        <v>667</v>
      </c>
      <c r="AI286" s="2" t="s">
        <v>945</v>
      </c>
      <c r="AJ286" s="2" t="s">
        <v>946</v>
      </c>
      <c r="AK286" s="2" t="s">
        <v>956</v>
      </c>
      <c r="AL286" s="2">
        <v>2</v>
      </c>
      <c r="AM286" s="2">
        <v>2500</v>
      </c>
      <c r="AN286" s="2">
        <v>3</v>
      </c>
      <c r="AO286" s="2"/>
      <c r="AP286" s="2"/>
      <c r="AQ286" s="2"/>
    </row>
    <row r="287" spans="1:43" ht="15.75" customHeight="1" x14ac:dyDescent="0.25">
      <c r="A287" s="2" t="s">
        <v>1865</v>
      </c>
      <c r="B287" s="2" t="s">
        <v>1866</v>
      </c>
      <c r="C287" s="6">
        <v>18671</v>
      </c>
      <c r="D287" s="3">
        <v>45768</v>
      </c>
      <c r="E287" s="4" t="s">
        <v>1775</v>
      </c>
      <c r="F287" s="2" t="s">
        <v>181</v>
      </c>
      <c r="G287" s="2" t="s">
        <v>182</v>
      </c>
      <c r="H287" s="2" t="s">
        <v>163</v>
      </c>
      <c r="I287" s="2" t="s">
        <v>164</v>
      </c>
      <c r="J287" s="2" t="s">
        <v>53</v>
      </c>
      <c r="K287" s="2" t="s">
        <v>568</v>
      </c>
      <c r="L287" s="2" t="s">
        <v>569</v>
      </c>
      <c r="M287" s="2" t="s">
        <v>183</v>
      </c>
      <c r="N287" s="2" t="s">
        <v>165</v>
      </c>
      <c r="O287" s="2" t="s">
        <v>160</v>
      </c>
      <c r="Q287" s="2" t="s">
        <v>174</v>
      </c>
      <c r="R287" s="2" t="s">
        <v>150</v>
      </c>
      <c r="T287" s="2" t="s">
        <v>113</v>
      </c>
      <c r="W287" s="2" t="s">
        <v>62</v>
      </c>
      <c r="X287" s="2">
        <v>0</v>
      </c>
      <c r="Y287" s="2" t="s">
        <v>63</v>
      </c>
      <c r="Z287" s="2" t="b">
        <v>0</v>
      </c>
      <c r="AA287" s="2" t="b">
        <v>1</v>
      </c>
      <c r="AG287" s="6">
        <v>45119</v>
      </c>
      <c r="AH287" s="2" t="s">
        <v>363</v>
      </c>
      <c r="AI287" s="2" t="s">
        <v>945</v>
      </c>
      <c r="AJ287" s="2" t="s">
        <v>946</v>
      </c>
      <c r="AK287" s="2" t="s">
        <v>954</v>
      </c>
      <c r="AL287" s="2">
        <v>1</v>
      </c>
      <c r="AM287" s="2">
        <v>1250</v>
      </c>
    </row>
    <row r="288" spans="1:43" ht="15.75" customHeight="1" x14ac:dyDescent="0.25">
      <c r="A288" s="2" t="s">
        <v>1867</v>
      </c>
      <c r="B288" s="2" t="s">
        <v>1866</v>
      </c>
      <c r="C288" s="6">
        <v>18671</v>
      </c>
      <c r="D288" s="3">
        <v>45768</v>
      </c>
      <c r="E288" s="4" t="s">
        <v>1775</v>
      </c>
      <c r="F288" s="2" t="s">
        <v>181</v>
      </c>
      <c r="G288" s="2" t="s">
        <v>182</v>
      </c>
      <c r="H288" s="2" t="s">
        <v>163</v>
      </c>
      <c r="I288" s="2" t="s">
        <v>164</v>
      </c>
      <c r="J288" s="2" t="s">
        <v>53</v>
      </c>
      <c r="K288" s="2" t="s">
        <v>568</v>
      </c>
      <c r="L288" s="2" t="s">
        <v>569</v>
      </c>
      <c r="M288" s="2" t="s">
        <v>183</v>
      </c>
      <c r="N288" s="2" t="s">
        <v>165</v>
      </c>
      <c r="O288" s="2" t="s">
        <v>160</v>
      </c>
      <c r="Q288" s="2" t="s">
        <v>174</v>
      </c>
      <c r="R288" s="2" t="s">
        <v>150</v>
      </c>
      <c r="T288" s="2" t="s">
        <v>113</v>
      </c>
      <c r="W288" s="2" t="s">
        <v>62</v>
      </c>
      <c r="X288" s="2">
        <v>0</v>
      </c>
      <c r="Y288" s="2" t="s">
        <v>63</v>
      </c>
      <c r="Z288" s="2" t="b">
        <v>0</v>
      </c>
      <c r="AA288" s="2" t="b">
        <v>1</v>
      </c>
      <c r="AG288" s="6">
        <v>41467</v>
      </c>
      <c r="AH288" s="5">
        <v>36638</v>
      </c>
      <c r="AI288" s="2" t="s">
        <v>945</v>
      </c>
      <c r="AJ288" s="2" t="s">
        <v>946</v>
      </c>
      <c r="AK288" s="2" t="s">
        <v>969</v>
      </c>
      <c r="AL288" s="2">
        <v>1</v>
      </c>
      <c r="AM288" s="2">
        <v>1250</v>
      </c>
    </row>
    <row r="289" spans="1:43" ht="15.75" customHeight="1" x14ac:dyDescent="0.25">
      <c r="A289" s="2" t="s">
        <v>1868</v>
      </c>
      <c r="B289" s="2" t="s">
        <v>1866</v>
      </c>
      <c r="C289" s="6">
        <v>18671</v>
      </c>
      <c r="D289" s="3">
        <v>45768</v>
      </c>
      <c r="E289" s="4" t="s">
        <v>1775</v>
      </c>
      <c r="F289" s="2" t="s">
        <v>181</v>
      </c>
      <c r="G289" s="2" t="s">
        <v>182</v>
      </c>
      <c r="H289" s="2" t="s">
        <v>163</v>
      </c>
      <c r="I289" s="2" t="s">
        <v>164</v>
      </c>
      <c r="J289" s="2" t="s">
        <v>53</v>
      </c>
      <c r="K289" s="2" t="s">
        <v>568</v>
      </c>
      <c r="L289" s="2" t="s">
        <v>569</v>
      </c>
      <c r="M289" s="2" t="s">
        <v>183</v>
      </c>
      <c r="N289" s="2" t="s">
        <v>165</v>
      </c>
      <c r="O289" s="2" t="s">
        <v>160</v>
      </c>
      <c r="Q289" s="2" t="s">
        <v>174</v>
      </c>
      <c r="R289" s="2" t="s">
        <v>150</v>
      </c>
      <c r="T289" s="2" t="s">
        <v>113</v>
      </c>
      <c r="W289" s="2" t="s">
        <v>62</v>
      </c>
      <c r="X289" s="2">
        <v>0</v>
      </c>
      <c r="Y289" s="2" t="s">
        <v>63</v>
      </c>
      <c r="Z289" s="2" t="b">
        <v>0</v>
      </c>
      <c r="AA289" s="2" t="b">
        <v>1</v>
      </c>
      <c r="AG289" s="6">
        <v>21652</v>
      </c>
      <c r="AH289" s="5">
        <v>36564</v>
      </c>
      <c r="AI289" s="2" t="s">
        <v>945</v>
      </c>
      <c r="AJ289" s="2" t="s">
        <v>946</v>
      </c>
      <c r="AK289" s="2" t="s">
        <v>973</v>
      </c>
      <c r="AL289" s="2">
        <v>1</v>
      </c>
      <c r="AM289" s="2">
        <v>1250</v>
      </c>
    </row>
    <row r="290" spans="1:43" ht="15.75" customHeight="1" x14ac:dyDescent="0.25">
      <c r="A290" s="2" t="s">
        <v>1869</v>
      </c>
      <c r="B290" s="2" t="s">
        <v>1866</v>
      </c>
      <c r="C290" s="6">
        <v>18671</v>
      </c>
      <c r="D290" s="3">
        <v>45768</v>
      </c>
      <c r="E290" s="4" t="s">
        <v>1775</v>
      </c>
      <c r="F290" s="2" t="s">
        <v>181</v>
      </c>
      <c r="G290" s="2" t="s">
        <v>182</v>
      </c>
      <c r="H290" s="2" t="s">
        <v>163</v>
      </c>
      <c r="I290" s="2" t="s">
        <v>164</v>
      </c>
      <c r="J290" s="2" t="s">
        <v>53</v>
      </c>
      <c r="K290" s="2" t="s">
        <v>568</v>
      </c>
      <c r="L290" s="2" t="s">
        <v>569</v>
      </c>
      <c r="M290" s="2" t="s">
        <v>183</v>
      </c>
      <c r="N290" s="2" t="s">
        <v>165</v>
      </c>
      <c r="O290" s="2" t="s">
        <v>160</v>
      </c>
      <c r="Q290" s="2" t="s">
        <v>174</v>
      </c>
      <c r="R290" s="2" t="s">
        <v>150</v>
      </c>
      <c r="T290" s="2" t="s">
        <v>113</v>
      </c>
      <c r="W290" s="2" t="s">
        <v>62</v>
      </c>
      <c r="X290" s="2">
        <v>0</v>
      </c>
      <c r="Y290" s="2" t="s">
        <v>63</v>
      </c>
      <c r="Z290" s="2" t="b">
        <v>0</v>
      </c>
      <c r="AA290" s="2" t="b">
        <v>1</v>
      </c>
      <c r="AG290" s="6">
        <v>21713</v>
      </c>
      <c r="AH290" s="5">
        <v>36624</v>
      </c>
      <c r="AI290" s="2" t="s">
        <v>945</v>
      </c>
      <c r="AJ290" s="2" t="s">
        <v>946</v>
      </c>
      <c r="AK290" s="2" t="s">
        <v>959</v>
      </c>
      <c r="AL290" s="2">
        <v>1</v>
      </c>
      <c r="AM290" s="2">
        <v>1250</v>
      </c>
    </row>
    <row r="291" spans="1:43" ht="15.75" customHeight="1" x14ac:dyDescent="0.25">
      <c r="A291" s="2" t="s">
        <v>1870</v>
      </c>
      <c r="B291" s="2" t="s">
        <v>1871</v>
      </c>
      <c r="C291" s="6">
        <v>12919</v>
      </c>
      <c r="D291" s="3">
        <v>45763</v>
      </c>
      <c r="E291" s="4" t="s">
        <v>1775</v>
      </c>
      <c r="F291" s="2" t="s">
        <v>161</v>
      </c>
      <c r="G291" s="2" t="s">
        <v>162</v>
      </c>
      <c r="H291" s="2" t="s">
        <v>163</v>
      </c>
      <c r="I291" s="2" t="s">
        <v>164</v>
      </c>
      <c r="J291" s="2" t="s">
        <v>53</v>
      </c>
      <c r="K291" s="2" t="s">
        <v>507</v>
      </c>
      <c r="L291" s="2" t="s">
        <v>508</v>
      </c>
      <c r="M291" s="2" t="s">
        <v>166</v>
      </c>
      <c r="N291" s="2" t="s">
        <v>165</v>
      </c>
      <c r="O291" s="2" t="s">
        <v>160</v>
      </c>
      <c r="P291" s="2" t="s">
        <v>509</v>
      </c>
      <c r="Q291" s="2" t="s">
        <v>149</v>
      </c>
      <c r="R291" s="2" t="s">
        <v>150</v>
      </c>
      <c r="S291" s="2" t="s">
        <v>255</v>
      </c>
      <c r="T291" s="2" t="s">
        <v>124</v>
      </c>
      <c r="U291" s="2" t="s">
        <v>510</v>
      </c>
      <c r="V291" s="2" t="s">
        <v>511</v>
      </c>
      <c r="W291" s="2" t="s">
        <v>62</v>
      </c>
      <c r="X291" s="2">
        <v>12781113</v>
      </c>
      <c r="Y291" s="2" t="s">
        <v>73</v>
      </c>
      <c r="Z291" s="2" t="b">
        <v>1</v>
      </c>
      <c r="AA291" s="2" t="b">
        <v>1</v>
      </c>
      <c r="AE291" s="2" t="s">
        <v>346</v>
      </c>
      <c r="AG291" s="6">
        <v>21746</v>
      </c>
      <c r="AH291" s="5">
        <v>36580</v>
      </c>
      <c r="AI291" s="2" t="s">
        <v>963</v>
      </c>
      <c r="AJ291" s="2" t="s">
        <v>964</v>
      </c>
      <c r="AK291" s="2" t="s">
        <v>966</v>
      </c>
      <c r="AL291" s="2">
        <v>2</v>
      </c>
      <c r="AM291" s="2">
        <v>3600</v>
      </c>
      <c r="AN291" s="2">
        <v>3</v>
      </c>
      <c r="AO291" s="2"/>
      <c r="AP291" s="2"/>
      <c r="AQ291" s="2"/>
    </row>
    <row r="292" spans="1:43" ht="15.75" customHeight="1" x14ac:dyDescent="0.25">
      <c r="A292" s="2" t="s">
        <v>1872</v>
      </c>
      <c r="B292" s="2" t="s">
        <v>1873</v>
      </c>
      <c r="C292" s="2" t="s">
        <v>834</v>
      </c>
      <c r="D292" s="3">
        <v>45772</v>
      </c>
      <c r="E292" s="4" t="s">
        <v>1775</v>
      </c>
      <c r="F292" s="2" t="s">
        <v>181</v>
      </c>
      <c r="G292" s="2" t="s">
        <v>182</v>
      </c>
      <c r="H292" s="2" t="s">
        <v>163</v>
      </c>
      <c r="I292" s="2" t="s">
        <v>164</v>
      </c>
      <c r="J292" s="2" t="s">
        <v>53</v>
      </c>
      <c r="K292" s="2" t="s">
        <v>275</v>
      </c>
      <c r="L292" s="2" t="s">
        <v>276</v>
      </c>
      <c r="M292" s="2" t="s">
        <v>277</v>
      </c>
      <c r="N292" s="2" t="s">
        <v>165</v>
      </c>
      <c r="O292" s="2" t="s">
        <v>160</v>
      </c>
      <c r="Q292" s="2" t="s">
        <v>174</v>
      </c>
      <c r="R292" s="2" t="s">
        <v>150</v>
      </c>
      <c r="T292" s="2" t="s">
        <v>278</v>
      </c>
      <c r="V292" s="2" t="s">
        <v>279</v>
      </c>
      <c r="W292" s="2" t="s">
        <v>62</v>
      </c>
      <c r="X292" s="2">
        <v>12775060</v>
      </c>
      <c r="Y292" s="2" t="s">
        <v>73</v>
      </c>
      <c r="Z292" s="2" t="b">
        <v>0</v>
      </c>
      <c r="AA292" s="2" t="b">
        <v>1</v>
      </c>
      <c r="AG292" s="2" t="s">
        <v>547</v>
      </c>
      <c r="AH292" s="2" t="s">
        <v>184</v>
      </c>
      <c r="AI292" s="2" t="s">
        <v>945</v>
      </c>
      <c r="AJ292" s="2" t="s">
        <v>946</v>
      </c>
      <c r="AK292" s="2" t="s">
        <v>968</v>
      </c>
      <c r="AL292" s="2">
        <v>1</v>
      </c>
      <c r="AM292" s="2">
        <v>1250</v>
      </c>
    </row>
    <row r="293" spans="1:43" ht="15.75" customHeight="1" x14ac:dyDescent="0.25">
      <c r="A293" s="2" t="s">
        <v>1874</v>
      </c>
      <c r="B293" s="2" t="s">
        <v>1873</v>
      </c>
      <c r="C293" s="2" t="s">
        <v>834</v>
      </c>
      <c r="D293" s="3">
        <v>45772</v>
      </c>
      <c r="E293" s="4" t="s">
        <v>1775</v>
      </c>
      <c r="F293" s="2" t="s">
        <v>181</v>
      </c>
      <c r="G293" s="2" t="s">
        <v>182</v>
      </c>
      <c r="H293" s="2" t="s">
        <v>163</v>
      </c>
      <c r="I293" s="2" t="s">
        <v>164</v>
      </c>
      <c r="J293" s="2" t="s">
        <v>53</v>
      </c>
      <c r="K293" s="2" t="s">
        <v>275</v>
      </c>
      <c r="L293" s="2" t="s">
        <v>276</v>
      </c>
      <c r="M293" s="2" t="s">
        <v>277</v>
      </c>
      <c r="N293" s="2" t="s">
        <v>165</v>
      </c>
      <c r="O293" s="2" t="s">
        <v>160</v>
      </c>
      <c r="Q293" s="2" t="s">
        <v>174</v>
      </c>
      <c r="R293" s="2" t="s">
        <v>150</v>
      </c>
      <c r="T293" s="2" t="s">
        <v>278</v>
      </c>
      <c r="V293" s="2" t="s">
        <v>279</v>
      </c>
      <c r="W293" s="2" t="s">
        <v>62</v>
      </c>
      <c r="X293" s="2">
        <v>12775060</v>
      </c>
      <c r="Y293" s="2" t="s">
        <v>73</v>
      </c>
      <c r="Z293" s="2" t="b">
        <v>0</v>
      </c>
      <c r="AA293" s="2" t="b">
        <v>1</v>
      </c>
      <c r="AG293" s="2" t="s">
        <v>1071</v>
      </c>
      <c r="AH293" s="2" t="s">
        <v>156</v>
      </c>
      <c r="AI293" s="2" t="s">
        <v>945</v>
      </c>
      <c r="AJ293" s="2" t="s">
        <v>946</v>
      </c>
      <c r="AK293" s="2" t="s">
        <v>962</v>
      </c>
      <c r="AL293" s="2">
        <v>1</v>
      </c>
      <c r="AM293" s="2">
        <v>1250</v>
      </c>
    </row>
    <row r="294" spans="1:43" ht="15.75" customHeight="1" x14ac:dyDescent="0.25">
      <c r="A294" s="2" t="s">
        <v>1875</v>
      </c>
      <c r="B294" s="2" t="s">
        <v>1873</v>
      </c>
      <c r="C294" s="2" t="s">
        <v>834</v>
      </c>
      <c r="D294" s="3">
        <v>45772</v>
      </c>
      <c r="E294" s="4" t="s">
        <v>1775</v>
      </c>
      <c r="F294" s="2" t="s">
        <v>181</v>
      </c>
      <c r="G294" s="2" t="s">
        <v>182</v>
      </c>
      <c r="H294" s="2" t="s">
        <v>163</v>
      </c>
      <c r="I294" s="2" t="s">
        <v>164</v>
      </c>
      <c r="J294" s="2" t="s">
        <v>53</v>
      </c>
      <c r="K294" s="2" t="s">
        <v>275</v>
      </c>
      <c r="L294" s="2" t="s">
        <v>276</v>
      </c>
      <c r="M294" s="2" t="s">
        <v>277</v>
      </c>
      <c r="N294" s="2" t="s">
        <v>165</v>
      </c>
      <c r="O294" s="2" t="s">
        <v>160</v>
      </c>
      <c r="Q294" s="2" t="s">
        <v>174</v>
      </c>
      <c r="R294" s="2" t="s">
        <v>150</v>
      </c>
      <c r="T294" s="2" t="s">
        <v>278</v>
      </c>
      <c r="V294" s="2" t="s">
        <v>279</v>
      </c>
      <c r="W294" s="2" t="s">
        <v>62</v>
      </c>
      <c r="X294" s="2">
        <v>12775060</v>
      </c>
      <c r="Y294" s="2" t="s">
        <v>73</v>
      </c>
      <c r="Z294" s="2" t="b">
        <v>0</v>
      </c>
      <c r="AA294" s="2" t="b">
        <v>1</v>
      </c>
      <c r="AG294" s="2" t="s">
        <v>824</v>
      </c>
      <c r="AH294" s="2" t="s">
        <v>237</v>
      </c>
      <c r="AI294" s="2" t="s">
        <v>945</v>
      </c>
      <c r="AJ294" s="2" t="s">
        <v>946</v>
      </c>
      <c r="AK294" s="2" t="s">
        <v>947</v>
      </c>
      <c r="AL294" s="2">
        <v>1</v>
      </c>
      <c r="AM294" s="2">
        <v>1250</v>
      </c>
    </row>
    <row r="295" spans="1:43" ht="15.75" customHeight="1" x14ac:dyDescent="0.25">
      <c r="A295" s="2" t="s">
        <v>1876</v>
      </c>
      <c r="B295" s="2" t="s">
        <v>1877</v>
      </c>
      <c r="C295" s="2" t="s">
        <v>659</v>
      </c>
      <c r="D295" s="3">
        <v>45773</v>
      </c>
      <c r="E295" s="4" t="s">
        <v>1775</v>
      </c>
      <c r="F295" s="2" t="s">
        <v>181</v>
      </c>
      <c r="G295" s="2" t="s">
        <v>182</v>
      </c>
      <c r="H295" s="2" t="s">
        <v>163</v>
      </c>
      <c r="I295" s="2" t="s">
        <v>164</v>
      </c>
      <c r="J295" s="2" t="s">
        <v>53</v>
      </c>
      <c r="K295" s="2" t="s">
        <v>268</v>
      </c>
      <c r="L295" s="2" t="s">
        <v>269</v>
      </c>
      <c r="M295" s="2" t="s">
        <v>183</v>
      </c>
      <c r="N295" s="2" t="s">
        <v>165</v>
      </c>
      <c r="O295" s="2" t="s">
        <v>160</v>
      </c>
      <c r="Q295" s="2" t="s">
        <v>149</v>
      </c>
      <c r="R295" s="2" t="s">
        <v>150</v>
      </c>
      <c r="T295" s="2" t="s">
        <v>124</v>
      </c>
      <c r="U295" s="2" t="s">
        <v>114</v>
      </c>
      <c r="W295" s="2" t="s">
        <v>62</v>
      </c>
      <c r="X295" s="2">
        <v>0</v>
      </c>
      <c r="Y295" s="2" t="s">
        <v>63</v>
      </c>
      <c r="Z295" s="2" t="b">
        <v>0</v>
      </c>
      <c r="AA295" s="2" t="b">
        <v>1</v>
      </c>
      <c r="AG295" s="2" t="s">
        <v>782</v>
      </c>
      <c r="AH295" s="2" t="s">
        <v>234</v>
      </c>
      <c r="AI295" s="2" t="s">
        <v>945</v>
      </c>
      <c r="AJ295" s="2" t="s">
        <v>946</v>
      </c>
      <c r="AK295" s="2" t="s">
        <v>952</v>
      </c>
      <c r="AL295" s="2">
        <v>1</v>
      </c>
      <c r="AM295" s="2">
        <v>1250</v>
      </c>
    </row>
    <row r="296" spans="1:43" ht="15.75" customHeight="1" x14ac:dyDescent="0.25">
      <c r="A296" s="2" t="s">
        <v>1878</v>
      </c>
      <c r="B296" s="2" t="s">
        <v>1877</v>
      </c>
      <c r="C296" s="2" t="s">
        <v>659</v>
      </c>
      <c r="D296" s="3">
        <v>45773</v>
      </c>
      <c r="E296" s="4" t="s">
        <v>1775</v>
      </c>
      <c r="F296" s="2" t="s">
        <v>181</v>
      </c>
      <c r="G296" s="2" t="s">
        <v>182</v>
      </c>
      <c r="H296" s="2" t="s">
        <v>163</v>
      </c>
      <c r="I296" s="2" t="s">
        <v>164</v>
      </c>
      <c r="J296" s="2" t="s">
        <v>53</v>
      </c>
      <c r="K296" s="2" t="s">
        <v>268</v>
      </c>
      <c r="L296" s="2" t="s">
        <v>269</v>
      </c>
      <c r="M296" s="2" t="s">
        <v>183</v>
      </c>
      <c r="N296" s="2" t="s">
        <v>165</v>
      </c>
      <c r="O296" s="2" t="s">
        <v>160</v>
      </c>
      <c r="Q296" s="2" t="s">
        <v>149</v>
      </c>
      <c r="R296" s="2" t="s">
        <v>150</v>
      </c>
      <c r="T296" s="2" t="s">
        <v>124</v>
      </c>
      <c r="U296" s="2" t="s">
        <v>114</v>
      </c>
      <c r="W296" s="2" t="s">
        <v>62</v>
      </c>
      <c r="X296" s="2">
        <v>0</v>
      </c>
      <c r="Y296" s="2" t="s">
        <v>63</v>
      </c>
      <c r="Z296" s="2" t="b">
        <v>0</v>
      </c>
      <c r="AA296" s="2" t="b">
        <v>1</v>
      </c>
      <c r="AG296" s="2" t="s">
        <v>855</v>
      </c>
      <c r="AH296" s="2" t="s">
        <v>180</v>
      </c>
      <c r="AI296" s="2" t="s">
        <v>945</v>
      </c>
      <c r="AJ296" s="2" t="s">
        <v>946</v>
      </c>
      <c r="AK296" s="2" t="s">
        <v>974</v>
      </c>
      <c r="AL296" s="2">
        <v>1</v>
      </c>
      <c r="AM296" s="2">
        <v>1250</v>
      </c>
    </row>
    <row r="297" spans="1:43" ht="15.75" customHeight="1" x14ac:dyDescent="0.25">
      <c r="A297" s="2" t="s">
        <v>1879</v>
      </c>
      <c r="B297" s="2" t="s">
        <v>1880</v>
      </c>
      <c r="C297" s="2" t="s">
        <v>818</v>
      </c>
      <c r="D297" s="3">
        <v>45775</v>
      </c>
      <c r="E297" s="4" t="s">
        <v>1775</v>
      </c>
      <c r="F297" s="2" t="s">
        <v>161</v>
      </c>
      <c r="G297" s="2" t="s">
        <v>162</v>
      </c>
      <c r="H297" s="2" t="s">
        <v>163</v>
      </c>
      <c r="I297" s="2" t="s">
        <v>164</v>
      </c>
      <c r="J297" s="2" t="s">
        <v>53</v>
      </c>
      <c r="K297" s="2" t="s">
        <v>672</v>
      </c>
      <c r="L297" s="2" t="s">
        <v>673</v>
      </c>
      <c r="M297" s="2" t="s">
        <v>166</v>
      </c>
      <c r="N297" s="2" t="s">
        <v>165</v>
      </c>
      <c r="O297" s="2" t="s">
        <v>160</v>
      </c>
      <c r="Q297" s="2" t="s">
        <v>149</v>
      </c>
      <c r="R297" s="2" t="s">
        <v>150</v>
      </c>
      <c r="T297" s="2" t="s">
        <v>124</v>
      </c>
      <c r="U297" s="2" t="s">
        <v>255</v>
      </c>
      <c r="W297" s="2" t="s">
        <v>62</v>
      </c>
      <c r="X297" s="2">
        <v>0</v>
      </c>
      <c r="Y297" s="2" t="s">
        <v>63</v>
      </c>
      <c r="Z297" s="2" t="b">
        <v>1</v>
      </c>
      <c r="AA297" s="2" t="b">
        <v>1</v>
      </c>
      <c r="AE297" s="2" t="s">
        <v>346</v>
      </c>
      <c r="AG297" s="2" t="s">
        <v>1881</v>
      </c>
      <c r="AH297" s="5">
        <v>36588</v>
      </c>
      <c r="AI297" s="2" t="s">
        <v>963</v>
      </c>
      <c r="AJ297" s="2" t="s">
        <v>964</v>
      </c>
      <c r="AK297" s="2" t="s">
        <v>995</v>
      </c>
      <c r="AL297" s="2">
        <v>2</v>
      </c>
      <c r="AM297" s="2">
        <v>3600</v>
      </c>
      <c r="AN297" s="2">
        <v>3</v>
      </c>
      <c r="AO297" s="2"/>
      <c r="AP297" s="2"/>
      <c r="AQ297" s="2"/>
    </row>
    <row r="298" spans="1:43" ht="15.75" customHeight="1" x14ac:dyDescent="0.25">
      <c r="A298" s="2" t="s">
        <v>1882</v>
      </c>
      <c r="B298" s="2" t="s">
        <v>1883</v>
      </c>
      <c r="C298" s="6">
        <v>11884</v>
      </c>
      <c r="D298" s="3">
        <v>45775</v>
      </c>
      <c r="E298" s="4" t="s">
        <v>1775</v>
      </c>
      <c r="F298" s="2" t="s">
        <v>161</v>
      </c>
      <c r="G298" s="2" t="s">
        <v>162</v>
      </c>
      <c r="H298" s="2" t="s">
        <v>163</v>
      </c>
      <c r="I298" s="2" t="s">
        <v>164</v>
      </c>
      <c r="J298" s="2" t="s">
        <v>53</v>
      </c>
      <c r="K298" s="2" t="s">
        <v>624</v>
      </c>
      <c r="L298" s="2" t="s">
        <v>625</v>
      </c>
      <c r="M298" s="2" t="s">
        <v>166</v>
      </c>
      <c r="N298" s="2" t="s">
        <v>165</v>
      </c>
      <c r="O298" s="2" t="s">
        <v>160</v>
      </c>
      <c r="Q298" s="2" t="s">
        <v>149</v>
      </c>
      <c r="R298" s="2" t="s">
        <v>150</v>
      </c>
      <c r="T298" s="2" t="s">
        <v>124</v>
      </c>
      <c r="U298" s="2" t="s">
        <v>152</v>
      </c>
      <c r="W298" s="2" t="s">
        <v>62</v>
      </c>
      <c r="X298" s="2">
        <v>0</v>
      </c>
      <c r="Y298" s="2" t="s">
        <v>63</v>
      </c>
      <c r="Z298" s="2" t="b">
        <v>1</v>
      </c>
      <c r="AA298" s="2" t="b">
        <v>1</v>
      </c>
      <c r="AE298" s="2" t="s">
        <v>346</v>
      </c>
      <c r="AG298" s="7">
        <v>38670</v>
      </c>
      <c r="AH298" s="2" t="s">
        <v>262</v>
      </c>
      <c r="AI298" s="2" t="s">
        <v>945</v>
      </c>
      <c r="AJ298" s="2" t="s">
        <v>946</v>
      </c>
      <c r="AK298" s="2" t="s">
        <v>956</v>
      </c>
      <c r="AL298" s="2">
        <v>2</v>
      </c>
      <c r="AM298" s="2">
        <v>2500</v>
      </c>
      <c r="AN298" s="2">
        <v>3</v>
      </c>
      <c r="AO298" s="2"/>
      <c r="AP298" s="2"/>
      <c r="AQ298" s="2"/>
    </row>
    <row r="299" spans="1:43" ht="15.75" customHeight="1" x14ac:dyDescent="0.25">
      <c r="A299" s="2" t="s">
        <v>1884</v>
      </c>
      <c r="B299" s="2" t="s">
        <v>1885</v>
      </c>
      <c r="C299" s="2" t="s">
        <v>1070</v>
      </c>
      <c r="D299" s="3">
        <v>45775</v>
      </c>
      <c r="E299" s="4" t="s">
        <v>1775</v>
      </c>
      <c r="F299" s="2" t="s">
        <v>386</v>
      </c>
      <c r="G299" s="2" t="s">
        <v>387</v>
      </c>
      <c r="H299" s="2" t="s">
        <v>207</v>
      </c>
      <c r="I299" s="2" t="s">
        <v>251</v>
      </c>
      <c r="J299" s="2" t="s">
        <v>53</v>
      </c>
      <c r="K299" s="2" t="s">
        <v>745</v>
      </c>
      <c r="L299" s="2" t="s">
        <v>746</v>
      </c>
      <c r="M299" s="2" t="s">
        <v>744</v>
      </c>
      <c r="N299" s="2" t="s">
        <v>251</v>
      </c>
      <c r="O299" s="2" t="s">
        <v>160</v>
      </c>
      <c r="Q299" s="2" t="s">
        <v>149</v>
      </c>
      <c r="R299" s="2" t="s">
        <v>150</v>
      </c>
      <c r="T299" s="2" t="s">
        <v>113</v>
      </c>
      <c r="U299" s="2" t="s">
        <v>136</v>
      </c>
      <c r="V299" s="2" t="s">
        <v>747</v>
      </c>
      <c r="W299" s="2" t="s">
        <v>1886</v>
      </c>
      <c r="X299" s="2">
        <v>10</v>
      </c>
      <c r="Y299" s="2" t="s">
        <v>63</v>
      </c>
      <c r="Z299" s="2" t="b">
        <v>0</v>
      </c>
      <c r="AA299" s="2" t="b">
        <v>1</v>
      </c>
      <c r="AE299" s="2" t="s">
        <v>1887</v>
      </c>
      <c r="AG299" s="2" t="s">
        <v>1070</v>
      </c>
      <c r="AH299" s="2" t="s">
        <v>970</v>
      </c>
      <c r="AI299" s="2" t="s">
        <v>945</v>
      </c>
      <c r="AJ299" s="2" t="s">
        <v>946</v>
      </c>
      <c r="AK299" s="2" t="s">
        <v>954</v>
      </c>
      <c r="AL299" s="2">
        <v>2</v>
      </c>
      <c r="AM299" s="2">
        <v>2500</v>
      </c>
    </row>
    <row r="300" spans="1:43" ht="15.75" customHeight="1" x14ac:dyDescent="0.25">
      <c r="A300" s="2" t="s">
        <v>1888</v>
      </c>
      <c r="B300" s="2" t="s">
        <v>1889</v>
      </c>
      <c r="C300" s="2" t="s">
        <v>798</v>
      </c>
      <c r="D300" s="3">
        <v>45776</v>
      </c>
      <c r="E300" s="4" t="s">
        <v>1775</v>
      </c>
      <c r="F300" s="2" t="s">
        <v>161</v>
      </c>
      <c r="G300" s="2" t="s">
        <v>162</v>
      </c>
      <c r="H300" s="2" t="s">
        <v>163</v>
      </c>
      <c r="I300" s="2" t="s">
        <v>164</v>
      </c>
      <c r="J300" s="2" t="s">
        <v>53</v>
      </c>
      <c r="K300" s="2" t="s">
        <v>380</v>
      </c>
      <c r="L300" s="2" t="s">
        <v>381</v>
      </c>
      <c r="M300" s="2" t="s">
        <v>166</v>
      </c>
      <c r="N300" s="2" t="s">
        <v>165</v>
      </c>
      <c r="O300" s="2" t="s">
        <v>160</v>
      </c>
      <c r="Q300" s="2" t="s">
        <v>149</v>
      </c>
      <c r="R300" s="2" t="s">
        <v>150</v>
      </c>
      <c r="S300" s="2" t="s">
        <v>255</v>
      </c>
      <c r="T300" s="2" t="s">
        <v>124</v>
      </c>
      <c r="U300" s="2" t="s">
        <v>255</v>
      </c>
      <c r="V300" s="2" t="s">
        <v>62</v>
      </c>
      <c r="W300" s="2" t="s">
        <v>62</v>
      </c>
      <c r="X300" s="2">
        <v>0</v>
      </c>
      <c r="Y300" s="2" t="s">
        <v>63</v>
      </c>
      <c r="Z300" s="2" t="b">
        <v>1</v>
      </c>
      <c r="AA300" s="2" t="b">
        <v>1</v>
      </c>
      <c r="AE300" s="2" t="s">
        <v>346</v>
      </c>
      <c r="AG300" s="2" t="s">
        <v>488</v>
      </c>
      <c r="AH300" s="2" t="s">
        <v>230</v>
      </c>
      <c r="AI300" s="2" t="s">
        <v>963</v>
      </c>
      <c r="AJ300" s="2" t="s">
        <v>964</v>
      </c>
      <c r="AK300" s="2" t="s">
        <v>966</v>
      </c>
      <c r="AL300" s="2">
        <v>2</v>
      </c>
      <c r="AM300" s="2">
        <v>3600</v>
      </c>
      <c r="AN300" s="2">
        <v>3</v>
      </c>
      <c r="AO300" s="2"/>
      <c r="AP300" s="2"/>
      <c r="AQ300" s="2"/>
    </row>
    <row r="301" spans="1:43" ht="15.75" customHeight="1" x14ac:dyDescent="0.25">
      <c r="A301" s="2" t="s">
        <v>1890</v>
      </c>
      <c r="B301" s="2" t="s">
        <v>1891</v>
      </c>
      <c r="C301" s="6">
        <v>11147</v>
      </c>
      <c r="D301" s="3">
        <v>45777</v>
      </c>
      <c r="E301" s="4" t="s">
        <v>1775</v>
      </c>
      <c r="F301" s="2" t="s">
        <v>161</v>
      </c>
      <c r="G301" s="2" t="s">
        <v>162</v>
      </c>
      <c r="H301" s="2" t="s">
        <v>163</v>
      </c>
      <c r="I301" s="2" t="s">
        <v>164</v>
      </c>
      <c r="J301" s="2" t="s">
        <v>53</v>
      </c>
      <c r="K301" s="2" t="s">
        <v>633</v>
      </c>
      <c r="L301" s="2" t="s">
        <v>634</v>
      </c>
      <c r="M301" s="2" t="s">
        <v>166</v>
      </c>
      <c r="N301" s="2" t="s">
        <v>165</v>
      </c>
      <c r="O301" s="2" t="s">
        <v>160</v>
      </c>
      <c r="Q301" s="2" t="s">
        <v>149</v>
      </c>
      <c r="R301" s="2" t="s">
        <v>150</v>
      </c>
      <c r="T301" s="2" t="s">
        <v>124</v>
      </c>
      <c r="U301" s="2" t="s">
        <v>240</v>
      </c>
      <c r="W301" s="2" t="s">
        <v>62</v>
      </c>
      <c r="X301" s="2">
        <v>0</v>
      </c>
      <c r="Y301" s="2" t="s">
        <v>63</v>
      </c>
      <c r="Z301" s="2" t="b">
        <v>1</v>
      </c>
      <c r="AA301" s="2" t="b">
        <v>1</v>
      </c>
      <c r="AE301" s="2" t="s">
        <v>346</v>
      </c>
      <c r="AG301" s="6">
        <v>36777</v>
      </c>
      <c r="AH301" s="5">
        <v>36555</v>
      </c>
      <c r="AI301" s="2" t="s">
        <v>945</v>
      </c>
      <c r="AJ301" s="2" t="s">
        <v>946</v>
      </c>
      <c r="AK301" s="2" t="s">
        <v>975</v>
      </c>
      <c r="AL301" s="2">
        <v>2</v>
      </c>
      <c r="AM301" s="2">
        <v>2500</v>
      </c>
      <c r="AN301" s="2">
        <v>3</v>
      </c>
      <c r="AO301" s="2"/>
      <c r="AP301" s="2"/>
      <c r="AQ301" s="2"/>
    </row>
    <row r="302" spans="1:43" ht="15.75" customHeight="1" x14ac:dyDescent="0.25">
      <c r="A302" s="2" t="s">
        <v>1892</v>
      </c>
      <c r="B302" s="2" t="s">
        <v>1893</v>
      </c>
      <c r="C302" s="2" t="s">
        <v>1894</v>
      </c>
      <c r="D302" s="3">
        <v>45777</v>
      </c>
      <c r="E302" s="4" t="s">
        <v>1775</v>
      </c>
      <c r="F302" s="2" t="s">
        <v>161</v>
      </c>
      <c r="G302" s="2" t="s">
        <v>162</v>
      </c>
      <c r="H302" s="2" t="s">
        <v>163</v>
      </c>
      <c r="I302" s="2" t="s">
        <v>164</v>
      </c>
      <c r="J302" s="2" t="s">
        <v>53</v>
      </c>
      <c r="K302" s="2" t="s">
        <v>1507</v>
      </c>
      <c r="L302" s="2" t="s">
        <v>1508</v>
      </c>
      <c r="M302" s="2" t="s">
        <v>166</v>
      </c>
      <c r="N302" s="2" t="s">
        <v>165</v>
      </c>
      <c r="O302" s="2" t="s">
        <v>160</v>
      </c>
      <c r="Q302" s="2" t="s">
        <v>149</v>
      </c>
      <c r="R302" s="2" t="s">
        <v>150</v>
      </c>
      <c r="T302" s="2" t="s">
        <v>124</v>
      </c>
      <c r="U302" s="2" t="s">
        <v>255</v>
      </c>
      <c r="W302" s="2" t="s">
        <v>62</v>
      </c>
      <c r="X302" s="2">
        <v>0</v>
      </c>
      <c r="Y302" s="2" t="s">
        <v>63</v>
      </c>
      <c r="Z302" s="2" t="b">
        <v>1</v>
      </c>
      <c r="AA302" s="2" t="b">
        <v>1</v>
      </c>
      <c r="AE302" s="2" t="s">
        <v>346</v>
      </c>
      <c r="AG302" s="2" t="s">
        <v>1895</v>
      </c>
      <c r="AH302" s="5">
        <v>36528</v>
      </c>
      <c r="AI302" s="2" t="s">
        <v>945</v>
      </c>
      <c r="AJ302" s="2" t="s">
        <v>946</v>
      </c>
      <c r="AK302" s="2" t="s">
        <v>956</v>
      </c>
      <c r="AL302" s="2">
        <v>2</v>
      </c>
      <c r="AM302" s="2">
        <v>2500</v>
      </c>
      <c r="AN302" s="2">
        <v>3</v>
      </c>
      <c r="AO302" s="2"/>
      <c r="AP302" s="2"/>
      <c r="AQ302" s="2"/>
    </row>
    <row r="303" spans="1:43" ht="15.75" customHeight="1" x14ac:dyDescent="0.25">
      <c r="A303" s="2" t="s">
        <v>1896</v>
      </c>
      <c r="B303" s="2" t="s">
        <v>1897</v>
      </c>
      <c r="C303" s="2" t="s">
        <v>1898</v>
      </c>
      <c r="D303" s="3">
        <v>45773</v>
      </c>
      <c r="E303" s="4" t="s">
        <v>1775</v>
      </c>
      <c r="F303" s="2" t="s">
        <v>161</v>
      </c>
      <c r="G303" s="2" t="s">
        <v>162</v>
      </c>
      <c r="H303" s="2" t="s">
        <v>163</v>
      </c>
      <c r="I303" s="2" t="s">
        <v>164</v>
      </c>
      <c r="J303" s="2" t="s">
        <v>53</v>
      </c>
      <c r="K303" s="2" t="s">
        <v>507</v>
      </c>
      <c r="L303" s="2" t="s">
        <v>508</v>
      </c>
      <c r="M303" s="2" t="s">
        <v>166</v>
      </c>
      <c r="N303" s="2" t="s">
        <v>165</v>
      </c>
      <c r="O303" s="2" t="s">
        <v>160</v>
      </c>
      <c r="P303" s="2" t="s">
        <v>509</v>
      </c>
      <c r="Q303" s="2" t="s">
        <v>149</v>
      </c>
      <c r="R303" s="2" t="s">
        <v>150</v>
      </c>
      <c r="S303" s="2" t="s">
        <v>255</v>
      </c>
      <c r="T303" s="2" t="s">
        <v>124</v>
      </c>
      <c r="U303" s="2" t="s">
        <v>510</v>
      </c>
      <c r="V303" s="2" t="s">
        <v>511</v>
      </c>
      <c r="W303" s="2" t="s">
        <v>62</v>
      </c>
      <c r="X303" s="2">
        <v>12781113</v>
      </c>
      <c r="Y303" s="2" t="s">
        <v>73</v>
      </c>
      <c r="Z303" s="2" t="b">
        <v>1</v>
      </c>
      <c r="AA303" s="2" t="b">
        <v>1</v>
      </c>
      <c r="AE303" s="2" t="s">
        <v>346</v>
      </c>
      <c r="AG303" s="2" t="s">
        <v>1898</v>
      </c>
      <c r="AH303" s="2" t="s">
        <v>970</v>
      </c>
      <c r="AI303" s="2" t="s">
        <v>963</v>
      </c>
      <c r="AJ303" s="2" t="s">
        <v>964</v>
      </c>
      <c r="AK303" s="2" t="s">
        <v>995</v>
      </c>
      <c r="AL303" s="2">
        <v>1</v>
      </c>
      <c r="AM303" s="2">
        <v>1800</v>
      </c>
      <c r="AN303" s="2">
        <v>3</v>
      </c>
      <c r="AO303" s="2"/>
      <c r="AP303" s="2"/>
      <c r="AQ303" s="2"/>
    </row>
    <row r="304" spans="1:43" ht="15.75" customHeight="1" x14ac:dyDescent="0.25">
      <c r="A304" s="2" t="s">
        <v>1899</v>
      </c>
      <c r="B304" s="2" t="s">
        <v>1900</v>
      </c>
      <c r="C304" s="2" t="s">
        <v>1901</v>
      </c>
      <c r="D304" s="3">
        <v>45773</v>
      </c>
      <c r="E304" s="4" t="s">
        <v>1775</v>
      </c>
      <c r="F304" s="2" t="s">
        <v>161</v>
      </c>
      <c r="G304" s="2" t="s">
        <v>162</v>
      </c>
      <c r="H304" s="2" t="s">
        <v>163</v>
      </c>
      <c r="I304" s="2" t="s">
        <v>164</v>
      </c>
      <c r="J304" s="2" t="s">
        <v>53</v>
      </c>
      <c r="K304" s="2" t="s">
        <v>410</v>
      </c>
      <c r="L304" s="2" t="s">
        <v>411</v>
      </c>
      <c r="M304" s="2" t="s">
        <v>166</v>
      </c>
      <c r="N304" s="2" t="s">
        <v>165</v>
      </c>
      <c r="O304" s="2" t="s">
        <v>160</v>
      </c>
      <c r="Q304" s="2" t="s">
        <v>149</v>
      </c>
      <c r="R304" s="2" t="s">
        <v>150</v>
      </c>
      <c r="T304" s="2" t="s">
        <v>412</v>
      </c>
      <c r="V304" s="2" t="s">
        <v>413</v>
      </c>
      <c r="W304" s="2" t="s">
        <v>62</v>
      </c>
      <c r="X304" s="2">
        <v>12776865</v>
      </c>
      <c r="Y304" s="2" t="s">
        <v>73</v>
      </c>
      <c r="Z304" s="2" t="b">
        <v>1</v>
      </c>
      <c r="AA304" s="2" t="b">
        <v>1</v>
      </c>
      <c r="AE304" s="2" t="s">
        <v>346</v>
      </c>
      <c r="AG304" s="2" t="s">
        <v>1902</v>
      </c>
      <c r="AH304" s="5">
        <v>36526</v>
      </c>
      <c r="AI304" s="2" t="s">
        <v>963</v>
      </c>
      <c r="AJ304" s="2" t="s">
        <v>964</v>
      </c>
      <c r="AK304" s="2" t="s">
        <v>1006</v>
      </c>
      <c r="AL304" s="2">
        <v>2</v>
      </c>
      <c r="AM304" s="2">
        <v>3600</v>
      </c>
      <c r="AN304" s="2">
        <v>2</v>
      </c>
      <c r="AO304" s="2"/>
      <c r="AP304" s="2"/>
      <c r="AQ304" s="2"/>
    </row>
    <row r="305" spans="1:43" ht="15.75" customHeight="1" x14ac:dyDescent="0.25">
      <c r="A305" s="2" t="s">
        <v>1903</v>
      </c>
      <c r="B305" s="2" t="s">
        <v>1904</v>
      </c>
      <c r="C305" s="2" t="s">
        <v>1905</v>
      </c>
      <c r="D305" s="3">
        <v>45773</v>
      </c>
      <c r="E305" s="4" t="s">
        <v>1775</v>
      </c>
      <c r="F305" s="2" t="s">
        <v>161</v>
      </c>
      <c r="G305" s="2" t="s">
        <v>162</v>
      </c>
      <c r="H305" s="2" t="s">
        <v>163</v>
      </c>
      <c r="I305" s="2" t="s">
        <v>164</v>
      </c>
      <c r="J305" s="2" t="s">
        <v>53</v>
      </c>
      <c r="K305" s="2" t="s">
        <v>628</v>
      </c>
      <c r="L305" s="2" t="s">
        <v>629</v>
      </c>
      <c r="M305" s="2" t="s">
        <v>166</v>
      </c>
      <c r="N305" s="2" t="s">
        <v>165</v>
      </c>
      <c r="O305" s="2" t="s">
        <v>160</v>
      </c>
      <c r="P305" s="2" t="s">
        <v>630</v>
      </c>
      <c r="Q305" s="2" t="s">
        <v>149</v>
      </c>
      <c r="R305" s="2" t="s">
        <v>150</v>
      </c>
      <c r="S305" s="2" t="s">
        <v>255</v>
      </c>
      <c r="T305" s="2" t="s">
        <v>124</v>
      </c>
      <c r="U305" s="2" t="s">
        <v>255</v>
      </c>
      <c r="V305" s="2" t="s">
        <v>62</v>
      </c>
      <c r="W305" s="2" t="s">
        <v>62</v>
      </c>
      <c r="X305" s="2">
        <v>0</v>
      </c>
      <c r="Y305" s="2" t="s">
        <v>63</v>
      </c>
      <c r="Z305" s="2" t="b">
        <v>1</v>
      </c>
      <c r="AA305" s="2" t="b">
        <v>1</v>
      </c>
      <c r="AE305" s="2" t="s">
        <v>346</v>
      </c>
      <c r="AG305" s="2" t="s">
        <v>1906</v>
      </c>
      <c r="AH305" s="5">
        <v>36533</v>
      </c>
      <c r="AI305" s="2" t="s">
        <v>945</v>
      </c>
      <c r="AJ305" s="2" t="s">
        <v>946</v>
      </c>
      <c r="AK305" s="2" t="s">
        <v>967</v>
      </c>
      <c r="AL305" s="2">
        <v>2</v>
      </c>
      <c r="AM305" s="2">
        <v>2500</v>
      </c>
      <c r="AN305" s="2">
        <v>3</v>
      </c>
      <c r="AO305" s="2"/>
      <c r="AP305" s="2"/>
      <c r="AQ305" s="2"/>
    </row>
    <row r="306" spans="1:43" ht="15.75" customHeight="1" x14ac:dyDescent="0.25">
      <c r="A306" s="2" t="s">
        <v>1907</v>
      </c>
      <c r="B306" s="2" t="s">
        <v>266</v>
      </c>
      <c r="C306" s="2" t="s">
        <v>267</v>
      </c>
      <c r="D306" s="3">
        <v>45780</v>
      </c>
      <c r="E306" s="4" t="s">
        <v>1908</v>
      </c>
      <c r="F306" s="2" t="s">
        <v>181</v>
      </c>
      <c r="G306" s="2" t="s">
        <v>182</v>
      </c>
      <c r="H306" s="2" t="s">
        <v>163</v>
      </c>
      <c r="I306" s="2" t="s">
        <v>164</v>
      </c>
      <c r="J306" s="2" t="s">
        <v>53</v>
      </c>
      <c r="K306" s="2" t="s">
        <v>268</v>
      </c>
      <c r="L306" s="2" t="s">
        <v>269</v>
      </c>
      <c r="M306" s="2" t="s">
        <v>183</v>
      </c>
      <c r="N306" s="2" t="s">
        <v>165</v>
      </c>
      <c r="O306" s="2" t="s">
        <v>160</v>
      </c>
      <c r="Q306" s="2" t="s">
        <v>149</v>
      </c>
      <c r="R306" s="2" t="s">
        <v>150</v>
      </c>
      <c r="T306" s="2" t="s">
        <v>124</v>
      </c>
      <c r="U306" s="2" t="s">
        <v>114</v>
      </c>
      <c r="W306" s="2" t="s">
        <v>62</v>
      </c>
      <c r="X306" s="2">
        <v>0</v>
      </c>
      <c r="Y306" s="2" t="s">
        <v>63</v>
      </c>
      <c r="Z306" s="2" t="b">
        <v>0</v>
      </c>
      <c r="AA306" s="2" t="b">
        <v>1</v>
      </c>
      <c r="AG306" s="2" t="s">
        <v>1036</v>
      </c>
      <c r="AH306" s="5">
        <v>36578</v>
      </c>
      <c r="AI306" s="2" t="s">
        <v>945</v>
      </c>
      <c r="AJ306" s="2" t="s">
        <v>946</v>
      </c>
      <c r="AK306" s="2" t="s">
        <v>962</v>
      </c>
      <c r="AL306" s="2">
        <v>1</v>
      </c>
      <c r="AM306" s="2">
        <v>1250</v>
      </c>
    </row>
    <row r="307" spans="1:43" ht="15.75" customHeight="1" x14ac:dyDescent="0.25">
      <c r="A307" s="2" t="s">
        <v>1909</v>
      </c>
      <c r="B307" s="2" t="s">
        <v>266</v>
      </c>
      <c r="C307" s="2" t="s">
        <v>267</v>
      </c>
      <c r="D307" s="3">
        <v>45780</v>
      </c>
      <c r="E307" s="4" t="s">
        <v>1908</v>
      </c>
      <c r="F307" s="2" t="s">
        <v>181</v>
      </c>
      <c r="G307" s="2" t="s">
        <v>182</v>
      </c>
      <c r="H307" s="2" t="s">
        <v>163</v>
      </c>
      <c r="I307" s="2" t="s">
        <v>164</v>
      </c>
      <c r="J307" s="2" t="s">
        <v>53</v>
      </c>
      <c r="K307" s="2" t="s">
        <v>268</v>
      </c>
      <c r="L307" s="2" t="s">
        <v>269</v>
      </c>
      <c r="M307" s="2" t="s">
        <v>183</v>
      </c>
      <c r="N307" s="2" t="s">
        <v>165</v>
      </c>
      <c r="O307" s="2" t="s">
        <v>160</v>
      </c>
      <c r="Q307" s="2" t="s">
        <v>149</v>
      </c>
      <c r="R307" s="2" t="s">
        <v>150</v>
      </c>
      <c r="T307" s="2" t="s">
        <v>124</v>
      </c>
      <c r="U307" s="2" t="s">
        <v>114</v>
      </c>
      <c r="W307" s="2" t="s">
        <v>62</v>
      </c>
      <c r="X307" s="2">
        <v>0</v>
      </c>
      <c r="Y307" s="2" t="s">
        <v>63</v>
      </c>
      <c r="Z307" s="2" t="b">
        <v>0</v>
      </c>
      <c r="AA307" s="2" t="b">
        <v>1</v>
      </c>
      <c r="AG307" s="2" t="s">
        <v>846</v>
      </c>
      <c r="AH307" s="2" t="s">
        <v>196</v>
      </c>
      <c r="AI307" s="2" t="s">
        <v>945</v>
      </c>
      <c r="AJ307" s="2" t="s">
        <v>946</v>
      </c>
      <c r="AK307" s="2" t="s">
        <v>947</v>
      </c>
      <c r="AL307" s="2">
        <v>1</v>
      </c>
      <c r="AM307" s="2">
        <v>1250</v>
      </c>
    </row>
    <row r="308" spans="1:43" ht="15.75" customHeight="1" x14ac:dyDescent="0.25">
      <c r="A308" s="2" t="s">
        <v>1910</v>
      </c>
      <c r="B308" s="2" t="s">
        <v>266</v>
      </c>
      <c r="C308" s="2" t="s">
        <v>267</v>
      </c>
      <c r="D308" s="3">
        <v>45780</v>
      </c>
      <c r="E308" s="4" t="s">
        <v>1908</v>
      </c>
      <c r="F308" s="2" t="s">
        <v>181</v>
      </c>
      <c r="G308" s="2" t="s">
        <v>182</v>
      </c>
      <c r="H308" s="2" t="s">
        <v>163</v>
      </c>
      <c r="I308" s="2" t="s">
        <v>164</v>
      </c>
      <c r="J308" s="2" t="s">
        <v>53</v>
      </c>
      <c r="K308" s="2" t="s">
        <v>268</v>
      </c>
      <c r="L308" s="2" t="s">
        <v>269</v>
      </c>
      <c r="M308" s="2" t="s">
        <v>183</v>
      </c>
      <c r="N308" s="2" t="s">
        <v>165</v>
      </c>
      <c r="O308" s="2" t="s">
        <v>160</v>
      </c>
      <c r="Q308" s="2" t="s">
        <v>149</v>
      </c>
      <c r="R308" s="2" t="s">
        <v>150</v>
      </c>
      <c r="T308" s="2" t="s">
        <v>124</v>
      </c>
      <c r="U308" s="2" t="s">
        <v>114</v>
      </c>
      <c r="W308" s="2" t="s">
        <v>62</v>
      </c>
      <c r="X308" s="2">
        <v>0</v>
      </c>
      <c r="Y308" s="2" t="s">
        <v>63</v>
      </c>
      <c r="Z308" s="2" t="b">
        <v>0</v>
      </c>
      <c r="AA308" s="2" t="b">
        <v>1</v>
      </c>
      <c r="AG308" s="2" t="s">
        <v>1023</v>
      </c>
      <c r="AH308" s="2" t="s">
        <v>374</v>
      </c>
      <c r="AI308" s="2" t="s">
        <v>945</v>
      </c>
      <c r="AJ308" s="2" t="s">
        <v>946</v>
      </c>
      <c r="AK308" s="2" t="s">
        <v>954</v>
      </c>
      <c r="AL308" s="2">
        <v>2</v>
      </c>
      <c r="AM308" s="2">
        <v>2500</v>
      </c>
    </row>
    <row r="309" spans="1:43" ht="15.75" customHeight="1" x14ac:dyDescent="0.25">
      <c r="A309" s="2" t="s">
        <v>1911</v>
      </c>
      <c r="B309" s="2" t="s">
        <v>266</v>
      </c>
      <c r="C309" s="2" t="s">
        <v>267</v>
      </c>
      <c r="D309" s="3">
        <v>45780</v>
      </c>
      <c r="E309" s="4" t="s">
        <v>1908</v>
      </c>
      <c r="F309" s="2" t="s">
        <v>181</v>
      </c>
      <c r="G309" s="2" t="s">
        <v>182</v>
      </c>
      <c r="H309" s="2" t="s">
        <v>163</v>
      </c>
      <c r="I309" s="2" t="s">
        <v>164</v>
      </c>
      <c r="J309" s="2" t="s">
        <v>53</v>
      </c>
      <c r="K309" s="2" t="s">
        <v>268</v>
      </c>
      <c r="L309" s="2" t="s">
        <v>269</v>
      </c>
      <c r="M309" s="2" t="s">
        <v>183</v>
      </c>
      <c r="N309" s="2" t="s">
        <v>165</v>
      </c>
      <c r="O309" s="2" t="s">
        <v>160</v>
      </c>
      <c r="Q309" s="2" t="s">
        <v>149</v>
      </c>
      <c r="R309" s="2" t="s">
        <v>150</v>
      </c>
      <c r="T309" s="2" t="s">
        <v>124</v>
      </c>
      <c r="U309" s="2" t="s">
        <v>114</v>
      </c>
      <c r="W309" s="2" t="s">
        <v>62</v>
      </c>
      <c r="X309" s="2">
        <v>0</v>
      </c>
      <c r="Y309" s="2" t="s">
        <v>63</v>
      </c>
      <c r="Z309" s="2" t="b">
        <v>0</v>
      </c>
      <c r="AA309" s="2" t="b">
        <v>1</v>
      </c>
      <c r="AG309" s="2" t="s">
        <v>580</v>
      </c>
      <c r="AH309" s="5">
        <v>36558</v>
      </c>
      <c r="AI309" s="2" t="s">
        <v>945</v>
      </c>
      <c r="AJ309" s="2" t="s">
        <v>946</v>
      </c>
      <c r="AK309" s="2" t="s">
        <v>1001</v>
      </c>
      <c r="AL309" s="2">
        <v>1</v>
      </c>
      <c r="AM309" s="2">
        <v>1250</v>
      </c>
    </row>
    <row r="310" spans="1:43" ht="15.75" customHeight="1" x14ac:dyDescent="0.25">
      <c r="A310" s="2" t="s">
        <v>1912</v>
      </c>
      <c r="B310" s="2" t="s">
        <v>266</v>
      </c>
      <c r="C310" s="2" t="s">
        <v>267</v>
      </c>
      <c r="D310" s="3">
        <v>45780</v>
      </c>
      <c r="E310" s="4" t="s">
        <v>1908</v>
      </c>
      <c r="F310" s="2" t="s">
        <v>181</v>
      </c>
      <c r="G310" s="2" t="s">
        <v>182</v>
      </c>
      <c r="H310" s="2" t="s">
        <v>163</v>
      </c>
      <c r="I310" s="2" t="s">
        <v>164</v>
      </c>
      <c r="J310" s="2" t="s">
        <v>53</v>
      </c>
      <c r="K310" s="2" t="s">
        <v>268</v>
      </c>
      <c r="L310" s="2" t="s">
        <v>269</v>
      </c>
      <c r="M310" s="2" t="s">
        <v>183</v>
      </c>
      <c r="N310" s="2" t="s">
        <v>165</v>
      </c>
      <c r="O310" s="2" t="s">
        <v>160</v>
      </c>
      <c r="Q310" s="2" t="s">
        <v>149</v>
      </c>
      <c r="R310" s="2" t="s">
        <v>150</v>
      </c>
      <c r="T310" s="2" t="s">
        <v>124</v>
      </c>
      <c r="U310" s="2" t="s">
        <v>114</v>
      </c>
      <c r="W310" s="2" t="s">
        <v>62</v>
      </c>
      <c r="X310" s="2">
        <v>0</v>
      </c>
      <c r="Y310" s="2" t="s">
        <v>63</v>
      </c>
      <c r="Z310" s="2" t="b">
        <v>0</v>
      </c>
      <c r="AA310" s="2" t="b">
        <v>1</v>
      </c>
      <c r="AG310" s="2" t="s">
        <v>773</v>
      </c>
      <c r="AH310" s="5">
        <v>36570</v>
      </c>
      <c r="AI310" s="2" t="s">
        <v>945</v>
      </c>
      <c r="AJ310" s="2" t="s">
        <v>946</v>
      </c>
      <c r="AK310" s="2" t="s">
        <v>975</v>
      </c>
      <c r="AL310" s="2">
        <v>1</v>
      </c>
      <c r="AM310" s="2">
        <v>1250</v>
      </c>
    </row>
    <row r="311" spans="1:43" ht="15.75" customHeight="1" x14ac:dyDescent="0.25">
      <c r="A311" s="2" t="s">
        <v>1913</v>
      </c>
      <c r="B311" s="2" t="s">
        <v>273</v>
      </c>
      <c r="C311" s="2" t="s">
        <v>274</v>
      </c>
      <c r="D311" s="3">
        <v>45780</v>
      </c>
      <c r="E311" s="4" t="s">
        <v>1908</v>
      </c>
      <c r="F311" s="2" t="s">
        <v>181</v>
      </c>
      <c r="G311" s="2" t="s">
        <v>182</v>
      </c>
      <c r="H311" s="2" t="s">
        <v>163</v>
      </c>
      <c r="I311" s="2" t="s">
        <v>164</v>
      </c>
      <c r="J311" s="2" t="s">
        <v>53</v>
      </c>
      <c r="K311" s="2" t="s">
        <v>275</v>
      </c>
      <c r="L311" s="2" t="s">
        <v>276</v>
      </c>
      <c r="M311" s="2" t="s">
        <v>277</v>
      </c>
      <c r="N311" s="2" t="s">
        <v>165</v>
      </c>
      <c r="O311" s="2" t="s">
        <v>160</v>
      </c>
      <c r="Q311" s="2" t="s">
        <v>174</v>
      </c>
      <c r="R311" s="2" t="s">
        <v>150</v>
      </c>
      <c r="T311" s="2" t="s">
        <v>278</v>
      </c>
      <c r="V311" s="2" t="s">
        <v>279</v>
      </c>
      <c r="W311" s="2" t="s">
        <v>62</v>
      </c>
      <c r="X311" s="2">
        <v>12775060</v>
      </c>
      <c r="Y311" s="2" t="s">
        <v>73</v>
      </c>
      <c r="Z311" s="2" t="b">
        <v>0</v>
      </c>
      <c r="AA311" s="2" t="b">
        <v>1</v>
      </c>
      <c r="AG311" s="2" t="s">
        <v>695</v>
      </c>
      <c r="AH311" s="2" t="s">
        <v>324</v>
      </c>
      <c r="AI311" s="2" t="s">
        <v>945</v>
      </c>
      <c r="AJ311" s="2" t="s">
        <v>946</v>
      </c>
      <c r="AK311" s="2" t="s">
        <v>962</v>
      </c>
      <c r="AL311" s="2">
        <v>1</v>
      </c>
      <c r="AM311" s="2">
        <v>1250</v>
      </c>
    </row>
    <row r="312" spans="1:43" ht="15.75" customHeight="1" x14ac:dyDescent="0.25">
      <c r="A312" s="2" t="s">
        <v>1914</v>
      </c>
      <c r="B312" s="2" t="s">
        <v>273</v>
      </c>
      <c r="C312" s="2" t="s">
        <v>274</v>
      </c>
      <c r="D312" s="3">
        <v>45780</v>
      </c>
      <c r="E312" s="4" t="s">
        <v>1908</v>
      </c>
      <c r="F312" s="2" t="s">
        <v>181</v>
      </c>
      <c r="G312" s="2" t="s">
        <v>182</v>
      </c>
      <c r="H312" s="2" t="s">
        <v>163</v>
      </c>
      <c r="I312" s="2" t="s">
        <v>164</v>
      </c>
      <c r="J312" s="2" t="s">
        <v>53</v>
      </c>
      <c r="K312" s="2" t="s">
        <v>275</v>
      </c>
      <c r="L312" s="2" t="s">
        <v>276</v>
      </c>
      <c r="M312" s="2" t="s">
        <v>277</v>
      </c>
      <c r="N312" s="2" t="s">
        <v>165</v>
      </c>
      <c r="O312" s="2" t="s">
        <v>160</v>
      </c>
      <c r="Q312" s="2" t="s">
        <v>174</v>
      </c>
      <c r="R312" s="2" t="s">
        <v>150</v>
      </c>
      <c r="T312" s="2" t="s">
        <v>278</v>
      </c>
      <c r="V312" s="2" t="s">
        <v>279</v>
      </c>
      <c r="W312" s="2" t="s">
        <v>62</v>
      </c>
      <c r="X312" s="2">
        <v>12775060</v>
      </c>
      <c r="Y312" s="2" t="s">
        <v>73</v>
      </c>
      <c r="Z312" s="2" t="b">
        <v>0</v>
      </c>
      <c r="AA312" s="2" t="b">
        <v>1</v>
      </c>
      <c r="AG312" s="2" t="s">
        <v>1915</v>
      </c>
      <c r="AH312" s="2" t="s">
        <v>217</v>
      </c>
      <c r="AI312" s="2" t="s">
        <v>945</v>
      </c>
      <c r="AJ312" s="2" t="s">
        <v>946</v>
      </c>
      <c r="AK312" s="2" t="s">
        <v>953</v>
      </c>
      <c r="AL312" s="2">
        <v>1</v>
      </c>
      <c r="AM312" s="2">
        <v>1250</v>
      </c>
    </row>
    <row r="313" spans="1:43" ht="15.75" customHeight="1" x14ac:dyDescent="0.25">
      <c r="A313" s="2" t="s">
        <v>1916</v>
      </c>
      <c r="B313" s="2" t="s">
        <v>308</v>
      </c>
      <c r="C313" s="2" t="s">
        <v>309</v>
      </c>
      <c r="D313" s="3">
        <v>45782</v>
      </c>
      <c r="E313" s="4" t="s">
        <v>1908</v>
      </c>
      <c r="F313" s="2" t="s">
        <v>181</v>
      </c>
      <c r="G313" s="2" t="s">
        <v>182</v>
      </c>
      <c r="H313" s="2" t="s">
        <v>163</v>
      </c>
      <c r="I313" s="2" t="s">
        <v>164</v>
      </c>
      <c r="J313" s="2" t="s">
        <v>53</v>
      </c>
      <c r="K313" s="2" t="s">
        <v>310</v>
      </c>
      <c r="L313" s="2" t="s">
        <v>311</v>
      </c>
      <c r="M313" s="2" t="s">
        <v>183</v>
      </c>
      <c r="N313" s="2" t="s">
        <v>165</v>
      </c>
      <c r="O313" s="2" t="s">
        <v>160</v>
      </c>
      <c r="Q313" s="2" t="s">
        <v>149</v>
      </c>
      <c r="R313" s="2" t="s">
        <v>150</v>
      </c>
      <c r="T313" s="2" t="s">
        <v>113</v>
      </c>
      <c r="V313" s="2" t="s">
        <v>312</v>
      </c>
      <c r="W313" s="2" t="s">
        <v>62</v>
      </c>
      <c r="X313" s="2">
        <v>12777452</v>
      </c>
      <c r="Y313" s="2" t="s">
        <v>73</v>
      </c>
      <c r="Z313" s="2" t="b">
        <v>0</v>
      </c>
      <c r="AA313" s="2" t="b">
        <v>1</v>
      </c>
      <c r="AG313" s="2" t="s">
        <v>307</v>
      </c>
      <c r="AH313" s="5">
        <v>36605</v>
      </c>
      <c r="AI313" s="2" t="s">
        <v>945</v>
      </c>
      <c r="AJ313" s="2" t="s">
        <v>946</v>
      </c>
      <c r="AK313" s="2" t="s">
        <v>954</v>
      </c>
      <c r="AL313" s="2">
        <v>1</v>
      </c>
      <c r="AM313" s="2">
        <v>1250</v>
      </c>
    </row>
    <row r="314" spans="1:43" ht="15.75" customHeight="1" x14ac:dyDescent="0.25">
      <c r="A314" s="2" t="s">
        <v>1917</v>
      </c>
      <c r="B314" s="2" t="s">
        <v>308</v>
      </c>
      <c r="C314" s="2" t="s">
        <v>309</v>
      </c>
      <c r="D314" s="3">
        <v>45782</v>
      </c>
      <c r="E314" s="4" t="s">
        <v>1908</v>
      </c>
      <c r="F314" s="2" t="s">
        <v>181</v>
      </c>
      <c r="G314" s="2" t="s">
        <v>182</v>
      </c>
      <c r="H314" s="2" t="s">
        <v>163</v>
      </c>
      <c r="I314" s="2" t="s">
        <v>164</v>
      </c>
      <c r="J314" s="2" t="s">
        <v>53</v>
      </c>
      <c r="K314" s="2" t="s">
        <v>310</v>
      </c>
      <c r="L314" s="2" t="s">
        <v>311</v>
      </c>
      <c r="M314" s="2" t="s">
        <v>183</v>
      </c>
      <c r="N314" s="2" t="s">
        <v>165</v>
      </c>
      <c r="O314" s="2" t="s">
        <v>160</v>
      </c>
      <c r="Q314" s="2" t="s">
        <v>149</v>
      </c>
      <c r="R314" s="2" t="s">
        <v>150</v>
      </c>
      <c r="T314" s="2" t="s">
        <v>113</v>
      </c>
      <c r="V314" s="2" t="s">
        <v>312</v>
      </c>
      <c r="W314" s="2" t="s">
        <v>62</v>
      </c>
      <c r="X314" s="2">
        <v>12777452</v>
      </c>
      <c r="Y314" s="2" t="s">
        <v>73</v>
      </c>
      <c r="Z314" s="2" t="b">
        <v>0</v>
      </c>
      <c r="AA314" s="2" t="b">
        <v>1</v>
      </c>
      <c r="AG314" s="2" t="s">
        <v>1084</v>
      </c>
      <c r="AH314" s="5">
        <v>36558</v>
      </c>
      <c r="AI314" s="2" t="s">
        <v>945</v>
      </c>
      <c r="AJ314" s="2" t="s">
        <v>946</v>
      </c>
      <c r="AK314" s="2" t="s">
        <v>955</v>
      </c>
      <c r="AM314" s="2">
        <v>0</v>
      </c>
      <c r="AN314" s="2">
        <v>1</v>
      </c>
      <c r="AO314" s="2"/>
      <c r="AP314" s="2"/>
      <c r="AQ314" s="2"/>
    </row>
    <row r="315" spans="1:43" ht="15.75" customHeight="1" x14ac:dyDescent="0.25">
      <c r="A315" s="2" t="s">
        <v>1918</v>
      </c>
      <c r="B315" s="2" t="s">
        <v>308</v>
      </c>
      <c r="C315" s="2" t="s">
        <v>309</v>
      </c>
      <c r="D315" s="3">
        <v>45782</v>
      </c>
      <c r="E315" s="4" t="s">
        <v>1908</v>
      </c>
      <c r="F315" s="2" t="s">
        <v>181</v>
      </c>
      <c r="G315" s="2" t="s">
        <v>182</v>
      </c>
      <c r="H315" s="2" t="s">
        <v>163</v>
      </c>
      <c r="I315" s="2" t="s">
        <v>164</v>
      </c>
      <c r="J315" s="2" t="s">
        <v>53</v>
      </c>
      <c r="K315" s="2" t="s">
        <v>310</v>
      </c>
      <c r="L315" s="2" t="s">
        <v>311</v>
      </c>
      <c r="M315" s="2" t="s">
        <v>183</v>
      </c>
      <c r="N315" s="2" t="s">
        <v>165</v>
      </c>
      <c r="O315" s="2" t="s">
        <v>160</v>
      </c>
      <c r="Q315" s="2" t="s">
        <v>149</v>
      </c>
      <c r="R315" s="2" t="s">
        <v>150</v>
      </c>
      <c r="T315" s="2" t="s">
        <v>113</v>
      </c>
      <c r="V315" s="2" t="s">
        <v>312</v>
      </c>
      <c r="W315" s="2" t="s">
        <v>62</v>
      </c>
      <c r="X315" s="2">
        <v>12777452</v>
      </c>
      <c r="Y315" s="2" t="s">
        <v>73</v>
      </c>
      <c r="Z315" s="2" t="b">
        <v>0</v>
      </c>
      <c r="AA315" s="2" t="b">
        <v>1</v>
      </c>
      <c r="AG315" s="2" t="s">
        <v>1919</v>
      </c>
      <c r="AH315" s="2" t="s">
        <v>367</v>
      </c>
      <c r="AI315" s="2" t="s">
        <v>945</v>
      </c>
      <c r="AJ315" s="2" t="s">
        <v>946</v>
      </c>
      <c r="AK315" s="2" t="s">
        <v>960</v>
      </c>
      <c r="AL315" s="2">
        <v>1</v>
      </c>
      <c r="AM315" s="2">
        <v>1250</v>
      </c>
    </row>
    <row r="316" spans="1:43" ht="15.75" customHeight="1" x14ac:dyDescent="0.25">
      <c r="A316" s="2" t="s">
        <v>1920</v>
      </c>
      <c r="B316" s="2" t="s">
        <v>308</v>
      </c>
      <c r="C316" s="2" t="s">
        <v>309</v>
      </c>
      <c r="D316" s="3">
        <v>45782</v>
      </c>
      <c r="E316" s="4" t="s">
        <v>1908</v>
      </c>
      <c r="F316" s="2" t="s">
        <v>181</v>
      </c>
      <c r="G316" s="2" t="s">
        <v>182</v>
      </c>
      <c r="H316" s="2" t="s">
        <v>163</v>
      </c>
      <c r="I316" s="2" t="s">
        <v>164</v>
      </c>
      <c r="J316" s="2" t="s">
        <v>53</v>
      </c>
      <c r="K316" s="2" t="s">
        <v>310</v>
      </c>
      <c r="L316" s="2" t="s">
        <v>311</v>
      </c>
      <c r="M316" s="2" t="s">
        <v>183</v>
      </c>
      <c r="N316" s="2" t="s">
        <v>165</v>
      </c>
      <c r="O316" s="2" t="s">
        <v>160</v>
      </c>
      <c r="Q316" s="2" t="s">
        <v>149</v>
      </c>
      <c r="R316" s="2" t="s">
        <v>150</v>
      </c>
      <c r="T316" s="2" t="s">
        <v>113</v>
      </c>
      <c r="V316" s="2" t="s">
        <v>312</v>
      </c>
      <c r="W316" s="2" t="s">
        <v>62</v>
      </c>
      <c r="X316" s="2">
        <v>12777452</v>
      </c>
      <c r="Y316" s="2" t="s">
        <v>73</v>
      </c>
      <c r="Z316" s="2" t="b">
        <v>0</v>
      </c>
      <c r="AA316" s="2" t="b">
        <v>1</v>
      </c>
      <c r="AG316" s="2" t="s">
        <v>1921</v>
      </c>
      <c r="AH316" s="5">
        <v>36636</v>
      </c>
      <c r="AI316" s="2" t="s">
        <v>945</v>
      </c>
      <c r="AJ316" s="2" t="s">
        <v>946</v>
      </c>
      <c r="AK316" s="2" t="s">
        <v>973</v>
      </c>
      <c r="AL316" s="2">
        <v>1</v>
      </c>
      <c r="AM316" s="2">
        <v>1250</v>
      </c>
    </row>
    <row r="317" spans="1:43" ht="15.75" customHeight="1" x14ac:dyDescent="0.25">
      <c r="A317" s="2" t="s">
        <v>1922</v>
      </c>
      <c r="B317" s="2" t="s">
        <v>308</v>
      </c>
      <c r="C317" s="2" t="s">
        <v>309</v>
      </c>
      <c r="D317" s="3">
        <v>45782</v>
      </c>
      <c r="E317" s="4" t="s">
        <v>1908</v>
      </c>
      <c r="F317" s="2" t="s">
        <v>181</v>
      </c>
      <c r="G317" s="2" t="s">
        <v>182</v>
      </c>
      <c r="H317" s="2" t="s">
        <v>163</v>
      </c>
      <c r="I317" s="2" t="s">
        <v>164</v>
      </c>
      <c r="J317" s="2" t="s">
        <v>53</v>
      </c>
      <c r="K317" s="2" t="s">
        <v>310</v>
      </c>
      <c r="L317" s="2" t="s">
        <v>311</v>
      </c>
      <c r="M317" s="2" t="s">
        <v>183</v>
      </c>
      <c r="N317" s="2" t="s">
        <v>165</v>
      </c>
      <c r="O317" s="2" t="s">
        <v>160</v>
      </c>
      <c r="Q317" s="2" t="s">
        <v>149</v>
      </c>
      <c r="R317" s="2" t="s">
        <v>150</v>
      </c>
      <c r="T317" s="2" t="s">
        <v>113</v>
      </c>
      <c r="V317" s="2" t="s">
        <v>312</v>
      </c>
      <c r="W317" s="2" t="s">
        <v>62</v>
      </c>
      <c r="X317" s="2">
        <v>12777452</v>
      </c>
      <c r="Y317" s="2" t="s">
        <v>73</v>
      </c>
      <c r="Z317" s="2" t="b">
        <v>0</v>
      </c>
      <c r="AA317" s="2" t="b">
        <v>1</v>
      </c>
      <c r="AG317" s="2" t="s">
        <v>1923</v>
      </c>
      <c r="AH317" s="2" t="s">
        <v>336</v>
      </c>
      <c r="AI317" s="2" t="s">
        <v>945</v>
      </c>
      <c r="AJ317" s="2" t="s">
        <v>946</v>
      </c>
      <c r="AK317" s="2" t="s">
        <v>950</v>
      </c>
      <c r="AL317" s="2">
        <v>1</v>
      </c>
      <c r="AM317" s="2">
        <v>1250</v>
      </c>
    </row>
    <row r="318" spans="1:43" ht="15.75" customHeight="1" x14ac:dyDescent="0.25">
      <c r="A318" s="2" t="s">
        <v>1924</v>
      </c>
      <c r="B318" s="2" t="s">
        <v>308</v>
      </c>
      <c r="C318" s="2" t="s">
        <v>309</v>
      </c>
      <c r="D318" s="3">
        <v>45782</v>
      </c>
      <c r="E318" s="4" t="s">
        <v>1908</v>
      </c>
      <c r="F318" s="2" t="s">
        <v>181</v>
      </c>
      <c r="G318" s="2" t="s">
        <v>182</v>
      </c>
      <c r="H318" s="2" t="s">
        <v>163</v>
      </c>
      <c r="I318" s="2" t="s">
        <v>164</v>
      </c>
      <c r="J318" s="2" t="s">
        <v>53</v>
      </c>
      <c r="K318" s="2" t="s">
        <v>310</v>
      </c>
      <c r="L318" s="2" t="s">
        <v>311</v>
      </c>
      <c r="M318" s="2" t="s">
        <v>183</v>
      </c>
      <c r="N318" s="2" t="s">
        <v>165</v>
      </c>
      <c r="O318" s="2" t="s">
        <v>160</v>
      </c>
      <c r="Q318" s="2" t="s">
        <v>149</v>
      </c>
      <c r="R318" s="2" t="s">
        <v>150</v>
      </c>
      <c r="T318" s="2" t="s">
        <v>113</v>
      </c>
      <c r="V318" s="2" t="s">
        <v>312</v>
      </c>
      <c r="W318" s="2" t="s">
        <v>62</v>
      </c>
      <c r="X318" s="2">
        <v>12777452</v>
      </c>
      <c r="Y318" s="2" t="s">
        <v>73</v>
      </c>
      <c r="Z318" s="2" t="b">
        <v>0</v>
      </c>
      <c r="AA318" s="2" t="b">
        <v>1</v>
      </c>
      <c r="AG318" s="2" t="s">
        <v>1088</v>
      </c>
      <c r="AH318" s="2" t="s">
        <v>295</v>
      </c>
      <c r="AI318" s="2" t="s">
        <v>945</v>
      </c>
      <c r="AJ318" s="2" t="s">
        <v>946</v>
      </c>
      <c r="AK318" s="2" t="s">
        <v>947</v>
      </c>
      <c r="AL318" s="2">
        <v>1</v>
      </c>
      <c r="AM318" s="2">
        <v>1250</v>
      </c>
    </row>
    <row r="319" spans="1:43" ht="15.75" customHeight="1" x14ac:dyDescent="0.25">
      <c r="A319" s="2" t="s">
        <v>1925</v>
      </c>
      <c r="B319" s="2" t="s">
        <v>308</v>
      </c>
      <c r="C319" s="2" t="s">
        <v>309</v>
      </c>
      <c r="D319" s="3">
        <v>45782</v>
      </c>
      <c r="E319" s="4" t="s">
        <v>1908</v>
      </c>
      <c r="F319" s="2" t="s">
        <v>181</v>
      </c>
      <c r="G319" s="2" t="s">
        <v>182</v>
      </c>
      <c r="H319" s="2" t="s">
        <v>163</v>
      </c>
      <c r="I319" s="2" t="s">
        <v>164</v>
      </c>
      <c r="J319" s="2" t="s">
        <v>53</v>
      </c>
      <c r="K319" s="2" t="s">
        <v>310</v>
      </c>
      <c r="L319" s="2" t="s">
        <v>311</v>
      </c>
      <c r="M319" s="2" t="s">
        <v>183</v>
      </c>
      <c r="N319" s="2" t="s">
        <v>165</v>
      </c>
      <c r="O319" s="2" t="s">
        <v>160</v>
      </c>
      <c r="Q319" s="2" t="s">
        <v>149</v>
      </c>
      <c r="R319" s="2" t="s">
        <v>150</v>
      </c>
      <c r="T319" s="2" t="s">
        <v>113</v>
      </c>
      <c r="V319" s="2" t="s">
        <v>312</v>
      </c>
      <c r="W319" s="2" t="s">
        <v>62</v>
      </c>
      <c r="X319" s="2">
        <v>12777452</v>
      </c>
      <c r="Y319" s="2" t="s">
        <v>73</v>
      </c>
      <c r="Z319" s="2" t="b">
        <v>0</v>
      </c>
      <c r="AA319" s="2" t="b">
        <v>1</v>
      </c>
      <c r="AG319" s="2" t="s">
        <v>1926</v>
      </c>
      <c r="AH319" s="5">
        <v>36654</v>
      </c>
      <c r="AI319" s="2" t="s">
        <v>945</v>
      </c>
      <c r="AJ319" s="2" t="s">
        <v>946</v>
      </c>
      <c r="AK319" s="2" t="s">
        <v>958</v>
      </c>
      <c r="AL319" s="2">
        <v>1</v>
      </c>
      <c r="AM319" s="2">
        <v>1250</v>
      </c>
    </row>
    <row r="320" spans="1:43" ht="15.75" customHeight="1" x14ac:dyDescent="0.25">
      <c r="A320" s="2" t="s">
        <v>1927</v>
      </c>
      <c r="B320" s="2" t="s">
        <v>308</v>
      </c>
      <c r="C320" s="2" t="s">
        <v>309</v>
      </c>
      <c r="D320" s="3">
        <v>45782</v>
      </c>
      <c r="E320" s="4" t="s">
        <v>1908</v>
      </c>
      <c r="F320" s="2" t="s">
        <v>181</v>
      </c>
      <c r="G320" s="2" t="s">
        <v>182</v>
      </c>
      <c r="H320" s="2" t="s">
        <v>163</v>
      </c>
      <c r="I320" s="2" t="s">
        <v>164</v>
      </c>
      <c r="J320" s="2" t="s">
        <v>53</v>
      </c>
      <c r="K320" s="2" t="s">
        <v>310</v>
      </c>
      <c r="L320" s="2" t="s">
        <v>311</v>
      </c>
      <c r="M320" s="2" t="s">
        <v>183</v>
      </c>
      <c r="N320" s="2" t="s">
        <v>165</v>
      </c>
      <c r="O320" s="2" t="s">
        <v>160</v>
      </c>
      <c r="Q320" s="2" t="s">
        <v>149</v>
      </c>
      <c r="R320" s="2" t="s">
        <v>150</v>
      </c>
      <c r="T320" s="2" t="s">
        <v>113</v>
      </c>
      <c r="V320" s="2" t="s">
        <v>312</v>
      </c>
      <c r="W320" s="2" t="s">
        <v>62</v>
      </c>
      <c r="X320" s="2">
        <v>12777452</v>
      </c>
      <c r="Y320" s="2" t="s">
        <v>73</v>
      </c>
      <c r="Z320" s="2" t="b">
        <v>0</v>
      </c>
      <c r="AA320" s="2" t="b">
        <v>1</v>
      </c>
      <c r="AG320" s="2" t="s">
        <v>1928</v>
      </c>
      <c r="AH320" s="2" t="s">
        <v>979</v>
      </c>
      <c r="AI320" s="2" t="s">
        <v>945</v>
      </c>
      <c r="AJ320" s="2" t="s">
        <v>946</v>
      </c>
      <c r="AK320" s="2" t="s">
        <v>952</v>
      </c>
      <c r="AL320" s="2">
        <v>1</v>
      </c>
      <c r="AM320" s="2">
        <v>1250</v>
      </c>
    </row>
    <row r="321" spans="1:43" ht="15.75" customHeight="1" x14ac:dyDescent="0.25">
      <c r="A321" s="2" t="s">
        <v>1929</v>
      </c>
      <c r="B321" s="2" t="s">
        <v>308</v>
      </c>
      <c r="C321" s="2" t="s">
        <v>309</v>
      </c>
      <c r="D321" s="3">
        <v>45782</v>
      </c>
      <c r="E321" s="4" t="s">
        <v>1908</v>
      </c>
      <c r="F321" s="2" t="s">
        <v>181</v>
      </c>
      <c r="G321" s="2" t="s">
        <v>182</v>
      </c>
      <c r="H321" s="2" t="s">
        <v>163</v>
      </c>
      <c r="I321" s="2" t="s">
        <v>164</v>
      </c>
      <c r="J321" s="2" t="s">
        <v>53</v>
      </c>
      <c r="K321" s="2" t="s">
        <v>310</v>
      </c>
      <c r="L321" s="2" t="s">
        <v>311</v>
      </c>
      <c r="M321" s="2" t="s">
        <v>183</v>
      </c>
      <c r="N321" s="2" t="s">
        <v>165</v>
      </c>
      <c r="O321" s="2" t="s">
        <v>160</v>
      </c>
      <c r="Q321" s="2" t="s">
        <v>149</v>
      </c>
      <c r="R321" s="2" t="s">
        <v>150</v>
      </c>
      <c r="T321" s="2" t="s">
        <v>113</v>
      </c>
      <c r="V321" s="2" t="s">
        <v>312</v>
      </c>
      <c r="W321" s="2" t="s">
        <v>62</v>
      </c>
      <c r="X321" s="2">
        <v>12777452</v>
      </c>
      <c r="Y321" s="2" t="s">
        <v>73</v>
      </c>
      <c r="Z321" s="2" t="b">
        <v>0</v>
      </c>
      <c r="AA321" s="2" t="b">
        <v>1</v>
      </c>
      <c r="AG321" s="2" t="s">
        <v>795</v>
      </c>
      <c r="AH321" s="5">
        <v>36693</v>
      </c>
      <c r="AI321" s="2" t="s">
        <v>945</v>
      </c>
      <c r="AJ321" s="2" t="s">
        <v>946</v>
      </c>
      <c r="AK321" s="2" t="s">
        <v>956</v>
      </c>
      <c r="AL321" s="2">
        <v>1</v>
      </c>
      <c r="AM321" s="2">
        <v>1250</v>
      </c>
    </row>
    <row r="322" spans="1:43" ht="15.75" customHeight="1" x14ac:dyDescent="0.25">
      <c r="A322" s="2" t="s">
        <v>1930</v>
      </c>
      <c r="B322" s="2" t="s">
        <v>308</v>
      </c>
      <c r="C322" s="2" t="s">
        <v>309</v>
      </c>
      <c r="D322" s="3">
        <v>45782</v>
      </c>
      <c r="E322" s="4" t="s">
        <v>1908</v>
      </c>
      <c r="F322" s="2" t="s">
        <v>181</v>
      </c>
      <c r="G322" s="2" t="s">
        <v>182</v>
      </c>
      <c r="H322" s="2" t="s">
        <v>163</v>
      </c>
      <c r="I322" s="2" t="s">
        <v>164</v>
      </c>
      <c r="J322" s="2" t="s">
        <v>53</v>
      </c>
      <c r="K322" s="2" t="s">
        <v>310</v>
      </c>
      <c r="L322" s="2" t="s">
        <v>311</v>
      </c>
      <c r="M322" s="2" t="s">
        <v>183</v>
      </c>
      <c r="N322" s="2" t="s">
        <v>165</v>
      </c>
      <c r="O322" s="2" t="s">
        <v>160</v>
      </c>
      <c r="Q322" s="2" t="s">
        <v>149</v>
      </c>
      <c r="R322" s="2" t="s">
        <v>150</v>
      </c>
      <c r="T322" s="2" t="s">
        <v>113</v>
      </c>
      <c r="V322" s="2" t="s">
        <v>312</v>
      </c>
      <c r="W322" s="2" t="s">
        <v>62</v>
      </c>
      <c r="X322" s="2">
        <v>12777452</v>
      </c>
      <c r="Y322" s="2" t="s">
        <v>73</v>
      </c>
      <c r="Z322" s="2" t="b">
        <v>0</v>
      </c>
      <c r="AA322" s="2" t="b">
        <v>1</v>
      </c>
      <c r="AG322" s="2" t="s">
        <v>1931</v>
      </c>
      <c r="AH322" s="5">
        <v>36620</v>
      </c>
      <c r="AI322" s="2" t="s">
        <v>945</v>
      </c>
      <c r="AJ322" s="2" t="s">
        <v>946</v>
      </c>
      <c r="AK322" s="2" t="s">
        <v>980</v>
      </c>
      <c r="AL322" s="2">
        <v>1</v>
      </c>
      <c r="AM322" s="2">
        <v>1250</v>
      </c>
    </row>
    <row r="323" spans="1:43" ht="15.75" customHeight="1" x14ac:dyDescent="0.25">
      <c r="A323" s="2" t="s">
        <v>1932</v>
      </c>
      <c r="B323" s="2" t="s">
        <v>308</v>
      </c>
      <c r="C323" s="2" t="s">
        <v>309</v>
      </c>
      <c r="D323" s="3">
        <v>45782</v>
      </c>
      <c r="E323" s="4" t="s">
        <v>1908</v>
      </c>
      <c r="F323" s="2" t="s">
        <v>181</v>
      </c>
      <c r="G323" s="2" t="s">
        <v>182</v>
      </c>
      <c r="H323" s="2" t="s">
        <v>163</v>
      </c>
      <c r="I323" s="2" t="s">
        <v>164</v>
      </c>
      <c r="J323" s="2" t="s">
        <v>53</v>
      </c>
      <c r="K323" s="2" t="s">
        <v>310</v>
      </c>
      <c r="L323" s="2" t="s">
        <v>311</v>
      </c>
      <c r="M323" s="2" t="s">
        <v>183</v>
      </c>
      <c r="N323" s="2" t="s">
        <v>165</v>
      </c>
      <c r="O323" s="2" t="s">
        <v>160</v>
      </c>
      <c r="Q323" s="2" t="s">
        <v>149</v>
      </c>
      <c r="R323" s="2" t="s">
        <v>150</v>
      </c>
      <c r="T323" s="2" t="s">
        <v>113</v>
      </c>
      <c r="V323" s="2" t="s">
        <v>312</v>
      </c>
      <c r="W323" s="2" t="s">
        <v>62</v>
      </c>
      <c r="X323" s="2">
        <v>12777452</v>
      </c>
      <c r="Y323" s="2" t="s">
        <v>73</v>
      </c>
      <c r="Z323" s="2" t="b">
        <v>0</v>
      </c>
      <c r="AA323" s="2" t="b">
        <v>1</v>
      </c>
      <c r="AG323" s="2" t="s">
        <v>1089</v>
      </c>
      <c r="AH323" s="2" t="s">
        <v>457</v>
      </c>
      <c r="AI323" s="2" t="s">
        <v>945</v>
      </c>
      <c r="AJ323" s="2" t="s">
        <v>946</v>
      </c>
      <c r="AK323" s="2" t="s">
        <v>969</v>
      </c>
      <c r="AL323" s="2">
        <v>1</v>
      </c>
      <c r="AM323" s="2">
        <v>1250</v>
      </c>
    </row>
    <row r="324" spans="1:43" ht="15.75" customHeight="1" x14ac:dyDescent="0.25">
      <c r="A324" s="2" t="s">
        <v>1933</v>
      </c>
      <c r="B324" s="2" t="s">
        <v>339</v>
      </c>
      <c r="C324" s="2" t="s">
        <v>340</v>
      </c>
      <c r="D324" s="3">
        <v>45783</v>
      </c>
      <c r="E324" s="4" t="s">
        <v>1908</v>
      </c>
      <c r="F324" s="2" t="s">
        <v>161</v>
      </c>
      <c r="G324" s="2" t="s">
        <v>162</v>
      </c>
      <c r="H324" s="2" t="s">
        <v>163</v>
      </c>
      <c r="I324" s="2" t="s">
        <v>164</v>
      </c>
      <c r="J324" s="2" t="s">
        <v>53</v>
      </c>
      <c r="K324" s="2" t="s">
        <v>341</v>
      </c>
      <c r="L324" s="2" t="s">
        <v>342</v>
      </c>
      <c r="M324" s="2" t="s">
        <v>166</v>
      </c>
      <c r="N324" s="2" t="s">
        <v>165</v>
      </c>
      <c r="O324" s="2" t="s">
        <v>160</v>
      </c>
      <c r="Q324" s="2" t="s">
        <v>149</v>
      </c>
      <c r="R324" s="2" t="s">
        <v>150</v>
      </c>
      <c r="T324" s="2" t="s">
        <v>343</v>
      </c>
      <c r="V324" s="2" t="s">
        <v>344</v>
      </c>
      <c r="W324" s="2" t="s">
        <v>345</v>
      </c>
      <c r="X324" s="2">
        <v>5</v>
      </c>
      <c r="Y324" s="2" t="s">
        <v>63</v>
      </c>
      <c r="Z324" s="2" t="b">
        <v>1</v>
      </c>
      <c r="AA324" s="2" t="b">
        <v>1</v>
      </c>
      <c r="AE324" s="2" t="s">
        <v>346</v>
      </c>
      <c r="AG324" s="2" t="s">
        <v>534</v>
      </c>
      <c r="AH324" s="5">
        <v>36645</v>
      </c>
      <c r="AI324" s="2" t="s">
        <v>963</v>
      </c>
      <c r="AJ324" s="2" t="s">
        <v>964</v>
      </c>
      <c r="AK324" s="2" t="s">
        <v>965</v>
      </c>
      <c r="AL324" s="2">
        <v>2</v>
      </c>
      <c r="AM324" s="2">
        <v>3600</v>
      </c>
      <c r="AN324" s="2">
        <v>4</v>
      </c>
      <c r="AO324" s="2"/>
      <c r="AP324" s="2"/>
      <c r="AQ324" s="2"/>
    </row>
    <row r="325" spans="1:43" ht="15.75" customHeight="1" x14ac:dyDescent="0.25">
      <c r="A325" s="2" t="s">
        <v>1934</v>
      </c>
      <c r="B325" s="2" t="s">
        <v>379</v>
      </c>
      <c r="C325" s="6">
        <v>12253</v>
      </c>
      <c r="D325" s="3">
        <v>45782</v>
      </c>
      <c r="E325" s="4" t="s">
        <v>1908</v>
      </c>
      <c r="F325" s="2" t="s">
        <v>161</v>
      </c>
      <c r="G325" s="2" t="s">
        <v>162</v>
      </c>
      <c r="H325" s="2" t="s">
        <v>163</v>
      </c>
      <c r="I325" s="2" t="s">
        <v>164</v>
      </c>
      <c r="J325" s="2" t="s">
        <v>53</v>
      </c>
      <c r="K325" s="2" t="s">
        <v>380</v>
      </c>
      <c r="L325" s="2" t="s">
        <v>381</v>
      </c>
      <c r="M325" s="2" t="s">
        <v>166</v>
      </c>
      <c r="N325" s="2" t="s">
        <v>165</v>
      </c>
      <c r="O325" s="2" t="s">
        <v>160</v>
      </c>
      <c r="Q325" s="2" t="s">
        <v>149</v>
      </c>
      <c r="R325" s="2" t="s">
        <v>150</v>
      </c>
      <c r="S325" s="2" t="s">
        <v>255</v>
      </c>
      <c r="T325" s="2" t="s">
        <v>124</v>
      </c>
      <c r="U325" s="2" t="s">
        <v>255</v>
      </c>
      <c r="V325" s="2" t="s">
        <v>62</v>
      </c>
      <c r="W325" s="2" t="s">
        <v>62</v>
      </c>
      <c r="X325" s="2">
        <v>0</v>
      </c>
      <c r="Y325" s="2" t="s">
        <v>63</v>
      </c>
      <c r="Z325" s="2" t="b">
        <v>1</v>
      </c>
      <c r="AA325" s="2" t="b">
        <v>1</v>
      </c>
      <c r="AE325" s="2" t="s">
        <v>346</v>
      </c>
      <c r="AG325" s="6">
        <v>12253</v>
      </c>
      <c r="AH325" s="2" t="s">
        <v>970</v>
      </c>
      <c r="AI325" s="2" t="s">
        <v>963</v>
      </c>
      <c r="AJ325" s="2" t="s">
        <v>964</v>
      </c>
      <c r="AK325" s="2" t="s">
        <v>965</v>
      </c>
      <c r="AL325" s="2">
        <v>2</v>
      </c>
      <c r="AM325" s="2">
        <v>3600</v>
      </c>
      <c r="AN325" s="2">
        <v>3</v>
      </c>
      <c r="AO325" s="2"/>
      <c r="AP325" s="2"/>
      <c r="AQ325" s="2"/>
    </row>
    <row r="326" spans="1:43" ht="15.75" customHeight="1" x14ac:dyDescent="0.25">
      <c r="A326" s="2" t="s">
        <v>1935</v>
      </c>
      <c r="B326" s="2" t="s">
        <v>408</v>
      </c>
      <c r="C326" s="2" t="s">
        <v>409</v>
      </c>
      <c r="D326" s="3">
        <v>45784</v>
      </c>
      <c r="E326" s="4" t="s">
        <v>1908</v>
      </c>
      <c r="F326" s="2" t="s">
        <v>161</v>
      </c>
      <c r="G326" s="2" t="s">
        <v>162</v>
      </c>
      <c r="H326" s="2" t="s">
        <v>163</v>
      </c>
      <c r="I326" s="2" t="s">
        <v>164</v>
      </c>
      <c r="J326" s="2" t="s">
        <v>53</v>
      </c>
      <c r="K326" s="2" t="s">
        <v>410</v>
      </c>
      <c r="L326" s="2" t="s">
        <v>411</v>
      </c>
      <c r="M326" s="2" t="s">
        <v>166</v>
      </c>
      <c r="N326" s="2" t="s">
        <v>165</v>
      </c>
      <c r="O326" s="2" t="s">
        <v>160</v>
      </c>
      <c r="Q326" s="2" t="s">
        <v>149</v>
      </c>
      <c r="R326" s="2" t="s">
        <v>150</v>
      </c>
      <c r="T326" s="2" t="s">
        <v>412</v>
      </c>
      <c r="V326" s="2" t="s">
        <v>413</v>
      </c>
      <c r="W326" s="2" t="s">
        <v>62</v>
      </c>
      <c r="X326" s="2">
        <v>12776865</v>
      </c>
      <c r="Y326" s="2" t="s">
        <v>73</v>
      </c>
      <c r="Z326" s="2" t="b">
        <v>1</v>
      </c>
      <c r="AA326" s="2" t="b">
        <v>1</v>
      </c>
      <c r="AE326" s="2" t="s">
        <v>346</v>
      </c>
      <c r="AG326" s="2" t="s">
        <v>933</v>
      </c>
      <c r="AH326" s="2" t="s">
        <v>325</v>
      </c>
      <c r="AI326" s="2" t="s">
        <v>963</v>
      </c>
      <c r="AJ326" s="2" t="s">
        <v>964</v>
      </c>
      <c r="AK326" s="2" t="s">
        <v>966</v>
      </c>
      <c r="AL326" s="2">
        <v>2</v>
      </c>
      <c r="AM326" s="2">
        <v>3600</v>
      </c>
      <c r="AN326" s="2">
        <v>5</v>
      </c>
      <c r="AO326" s="2"/>
      <c r="AP326" s="2"/>
      <c r="AQ326" s="2"/>
    </row>
    <row r="327" spans="1:43" ht="15.75" customHeight="1" x14ac:dyDescent="0.25">
      <c r="A327" s="2" t="s">
        <v>1936</v>
      </c>
      <c r="B327" s="2" t="s">
        <v>431</v>
      </c>
      <c r="C327" s="2" t="s">
        <v>432</v>
      </c>
      <c r="D327" s="3">
        <v>45785</v>
      </c>
      <c r="E327" s="4" t="s">
        <v>1908</v>
      </c>
      <c r="F327" s="2" t="s">
        <v>161</v>
      </c>
      <c r="G327" s="2" t="s">
        <v>162</v>
      </c>
      <c r="H327" s="2" t="s">
        <v>163</v>
      </c>
      <c r="I327" s="2" t="s">
        <v>164</v>
      </c>
      <c r="J327" s="2" t="s">
        <v>53</v>
      </c>
      <c r="K327" s="2" t="s">
        <v>433</v>
      </c>
      <c r="L327" s="2" t="s">
        <v>434</v>
      </c>
      <c r="M327" s="2" t="s">
        <v>166</v>
      </c>
      <c r="N327" s="2" t="s">
        <v>165</v>
      </c>
      <c r="O327" s="2" t="s">
        <v>160</v>
      </c>
      <c r="Q327" s="2" t="s">
        <v>149</v>
      </c>
      <c r="R327" s="2" t="s">
        <v>150</v>
      </c>
      <c r="T327" s="2" t="s">
        <v>435</v>
      </c>
      <c r="V327" s="2" t="s">
        <v>436</v>
      </c>
      <c r="W327" s="2" t="s">
        <v>62</v>
      </c>
      <c r="X327" s="2">
        <v>12778418</v>
      </c>
      <c r="Y327" s="2" t="s">
        <v>73</v>
      </c>
      <c r="Z327" s="2" t="b">
        <v>1</v>
      </c>
      <c r="AA327" s="2" t="b">
        <v>0</v>
      </c>
      <c r="AE327" s="2" t="s">
        <v>346</v>
      </c>
      <c r="AG327" s="2" t="s">
        <v>1099</v>
      </c>
      <c r="AH327" s="5">
        <v>36543</v>
      </c>
      <c r="AI327" s="2" t="s">
        <v>963</v>
      </c>
      <c r="AJ327" s="2" t="s">
        <v>964</v>
      </c>
      <c r="AK327" s="2" t="s">
        <v>966</v>
      </c>
      <c r="AL327" s="2">
        <v>3</v>
      </c>
      <c r="AM327" s="2">
        <v>5400</v>
      </c>
      <c r="AN327" s="2">
        <v>3</v>
      </c>
      <c r="AO327" s="2"/>
      <c r="AP327" s="2"/>
      <c r="AQ327" s="2"/>
    </row>
    <row r="328" spans="1:43" ht="15.75" customHeight="1" x14ac:dyDescent="0.25">
      <c r="A328" s="2" t="s">
        <v>1937</v>
      </c>
      <c r="B328" s="2" t="s">
        <v>438</v>
      </c>
      <c r="C328" s="2" t="s">
        <v>439</v>
      </c>
      <c r="D328" s="3">
        <v>45785</v>
      </c>
      <c r="E328" s="4" t="s">
        <v>1908</v>
      </c>
      <c r="F328" s="2" t="s">
        <v>161</v>
      </c>
      <c r="G328" s="2" t="s">
        <v>162</v>
      </c>
      <c r="H328" s="2" t="s">
        <v>163</v>
      </c>
      <c r="I328" s="2" t="s">
        <v>164</v>
      </c>
      <c r="J328" s="2" t="s">
        <v>53</v>
      </c>
      <c r="K328" s="2" t="s">
        <v>440</v>
      </c>
      <c r="L328" s="2" t="s">
        <v>441</v>
      </c>
      <c r="M328" s="2" t="s">
        <v>166</v>
      </c>
      <c r="N328" s="2" t="s">
        <v>165</v>
      </c>
      <c r="O328" s="2" t="s">
        <v>160</v>
      </c>
      <c r="Q328" s="2" t="s">
        <v>149</v>
      </c>
      <c r="R328" s="2" t="s">
        <v>150</v>
      </c>
      <c r="T328" s="2" t="s">
        <v>435</v>
      </c>
      <c r="U328" s="2" t="s">
        <v>155</v>
      </c>
      <c r="V328" s="2" t="s">
        <v>442</v>
      </c>
      <c r="W328" s="2" t="s">
        <v>62</v>
      </c>
      <c r="X328" s="2">
        <v>12778420</v>
      </c>
      <c r="Y328" s="2" t="s">
        <v>73</v>
      </c>
      <c r="Z328" s="2" t="b">
        <v>1</v>
      </c>
      <c r="AA328" s="2" t="b">
        <v>1</v>
      </c>
      <c r="AE328" s="2" t="s">
        <v>346</v>
      </c>
      <c r="AG328" s="2" t="s">
        <v>439</v>
      </c>
      <c r="AH328" s="2" t="s">
        <v>970</v>
      </c>
      <c r="AI328" s="2" t="s">
        <v>945</v>
      </c>
      <c r="AJ328" s="2" t="s">
        <v>946</v>
      </c>
      <c r="AK328" s="2" t="s">
        <v>975</v>
      </c>
      <c r="AL328" s="2">
        <v>2</v>
      </c>
      <c r="AM328" s="2">
        <v>2500</v>
      </c>
      <c r="AN328" s="2">
        <v>4</v>
      </c>
      <c r="AO328" s="2"/>
      <c r="AP328" s="2"/>
      <c r="AQ328" s="2"/>
    </row>
    <row r="329" spans="1:43" ht="15.75" customHeight="1" x14ac:dyDescent="0.25">
      <c r="A329" s="2" t="s">
        <v>1938</v>
      </c>
      <c r="B329" s="2" t="s">
        <v>495</v>
      </c>
      <c r="C329" s="2" t="s">
        <v>496</v>
      </c>
      <c r="D329" s="3">
        <v>45786</v>
      </c>
      <c r="E329" s="4" t="s">
        <v>1908</v>
      </c>
      <c r="F329" s="2" t="s">
        <v>181</v>
      </c>
      <c r="G329" s="2" t="s">
        <v>182</v>
      </c>
      <c r="H329" s="2" t="s">
        <v>163</v>
      </c>
      <c r="I329" s="2" t="s">
        <v>164</v>
      </c>
      <c r="J329" s="2" t="s">
        <v>53</v>
      </c>
      <c r="K329" s="2" t="s">
        <v>268</v>
      </c>
      <c r="L329" s="2" t="s">
        <v>269</v>
      </c>
      <c r="M329" s="2" t="s">
        <v>183</v>
      </c>
      <c r="N329" s="2" t="s">
        <v>165</v>
      </c>
      <c r="O329" s="2" t="s">
        <v>160</v>
      </c>
      <c r="Q329" s="2" t="s">
        <v>149</v>
      </c>
      <c r="R329" s="2" t="s">
        <v>150</v>
      </c>
      <c r="T329" s="2" t="s">
        <v>124</v>
      </c>
      <c r="U329" s="2" t="s">
        <v>114</v>
      </c>
      <c r="W329" s="2" t="s">
        <v>62</v>
      </c>
      <c r="X329" s="2">
        <v>0</v>
      </c>
      <c r="Y329" s="2" t="s">
        <v>63</v>
      </c>
      <c r="Z329" s="2" t="b">
        <v>0</v>
      </c>
      <c r="AA329" s="2" t="b">
        <v>1</v>
      </c>
      <c r="AG329" s="2" t="s">
        <v>936</v>
      </c>
      <c r="AH329" s="2" t="s">
        <v>294</v>
      </c>
      <c r="AI329" s="2" t="s">
        <v>945</v>
      </c>
      <c r="AJ329" s="2" t="s">
        <v>946</v>
      </c>
      <c r="AK329" s="2" t="s">
        <v>994</v>
      </c>
      <c r="AL329" s="2">
        <v>1</v>
      </c>
      <c r="AM329" s="2">
        <v>1250</v>
      </c>
    </row>
    <row r="330" spans="1:43" ht="15.75" customHeight="1" x14ac:dyDescent="0.25">
      <c r="A330" s="2" t="s">
        <v>1939</v>
      </c>
      <c r="B330" s="2" t="s">
        <v>495</v>
      </c>
      <c r="C330" s="2" t="s">
        <v>496</v>
      </c>
      <c r="D330" s="3">
        <v>45786</v>
      </c>
      <c r="E330" s="4" t="s">
        <v>1908</v>
      </c>
      <c r="F330" s="2" t="s">
        <v>181</v>
      </c>
      <c r="G330" s="2" t="s">
        <v>182</v>
      </c>
      <c r="H330" s="2" t="s">
        <v>163</v>
      </c>
      <c r="I330" s="2" t="s">
        <v>164</v>
      </c>
      <c r="J330" s="2" t="s">
        <v>53</v>
      </c>
      <c r="K330" s="2" t="s">
        <v>268</v>
      </c>
      <c r="L330" s="2" t="s">
        <v>269</v>
      </c>
      <c r="M330" s="2" t="s">
        <v>183</v>
      </c>
      <c r="N330" s="2" t="s">
        <v>165</v>
      </c>
      <c r="O330" s="2" t="s">
        <v>160</v>
      </c>
      <c r="Q330" s="2" t="s">
        <v>149</v>
      </c>
      <c r="R330" s="2" t="s">
        <v>150</v>
      </c>
      <c r="T330" s="2" t="s">
        <v>124</v>
      </c>
      <c r="U330" s="2" t="s">
        <v>114</v>
      </c>
      <c r="W330" s="2" t="s">
        <v>62</v>
      </c>
      <c r="X330" s="2">
        <v>0</v>
      </c>
      <c r="Y330" s="2" t="s">
        <v>63</v>
      </c>
      <c r="Z330" s="2" t="b">
        <v>0</v>
      </c>
      <c r="AA330" s="2" t="b">
        <v>1</v>
      </c>
      <c r="AG330" s="2" t="s">
        <v>921</v>
      </c>
      <c r="AH330" s="2" t="s">
        <v>602</v>
      </c>
      <c r="AI330" s="2" t="s">
        <v>945</v>
      </c>
      <c r="AJ330" s="2" t="s">
        <v>946</v>
      </c>
      <c r="AK330" s="2" t="s">
        <v>962</v>
      </c>
      <c r="AL330" s="2">
        <v>1</v>
      </c>
      <c r="AM330" s="2">
        <v>1250</v>
      </c>
    </row>
    <row r="331" spans="1:43" ht="15.75" customHeight="1" x14ac:dyDescent="0.25">
      <c r="A331" s="2" t="s">
        <v>1940</v>
      </c>
      <c r="B331" s="2" t="s">
        <v>495</v>
      </c>
      <c r="C331" s="2" t="s">
        <v>496</v>
      </c>
      <c r="D331" s="3">
        <v>45786</v>
      </c>
      <c r="E331" s="4" t="s">
        <v>1908</v>
      </c>
      <c r="F331" s="2" t="s">
        <v>181</v>
      </c>
      <c r="G331" s="2" t="s">
        <v>182</v>
      </c>
      <c r="H331" s="2" t="s">
        <v>163</v>
      </c>
      <c r="I331" s="2" t="s">
        <v>164</v>
      </c>
      <c r="J331" s="2" t="s">
        <v>53</v>
      </c>
      <c r="K331" s="2" t="s">
        <v>268</v>
      </c>
      <c r="L331" s="2" t="s">
        <v>269</v>
      </c>
      <c r="M331" s="2" t="s">
        <v>183</v>
      </c>
      <c r="N331" s="2" t="s">
        <v>165</v>
      </c>
      <c r="O331" s="2" t="s">
        <v>160</v>
      </c>
      <c r="Q331" s="2" t="s">
        <v>149</v>
      </c>
      <c r="R331" s="2" t="s">
        <v>150</v>
      </c>
      <c r="T331" s="2" t="s">
        <v>124</v>
      </c>
      <c r="U331" s="2" t="s">
        <v>114</v>
      </c>
      <c r="W331" s="2" t="s">
        <v>62</v>
      </c>
      <c r="X331" s="2">
        <v>0</v>
      </c>
      <c r="Y331" s="2" t="s">
        <v>63</v>
      </c>
      <c r="Z331" s="2" t="b">
        <v>0</v>
      </c>
      <c r="AA331" s="2" t="b">
        <v>1</v>
      </c>
      <c r="AG331" s="2" t="s">
        <v>835</v>
      </c>
      <c r="AH331" s="2" t="s">
        <v>337</v>
      </c>
      <c r="AI331" s="2" t="s">
        <v>945</v>
      </c>
      <c r="AJ331" s="2" t="s">
        <v>946</v>
      </c>
      <c r="AK331" s="2" t="s">
        <v>991</v>
      </c>
      <c r="AL331" s="2">
        <v>1</v>
      </c>
      <c r="AM331" s="2">
        <v>1250</v>
      </c>
    </row>
    <row r="332" spans="1:43" ht="15.75" customHeight="1" x14ac:dyDescent="0.25">
      <c r="A332" s="2" t="s">
        <v>1941</v>
      </c>
      <c r="B332" s="2" t="s">
        <v>497</v>
      </c>
      <c r="C332" s="2" t="s">
        <v>479</v>
      </c>
      <c r="D332" s="3">
        <v>45786</v>
      </c>
      <c r="E332" s="4" t="s">
        <v>1908</v>
      </c>
      <c r="F332" s="2" t="s">
        <v>161</v>
      </c>
      <c r="G332" s="2" t="s">
        <v>162</v>
      </c>
      <c r="H332" s="2" t="s">
        <v>163</v>
      </c>
      <c r="I332" s="2" t="s">
        <v>164</v>
      </c>
      <c r="J332" s="2" t="s">
        <v>53</v>
      </c>
      <c r="K332" s="2" t="s">
        <v>498</v>
      </c>
      <c r="L332" s="2" t="s">
        <v>499</v>
      </c>
      <c r="M332" s="2" t="s">
        <v>166</v>
      </c>
      <c r="N332" s="2" t="s">
        <v>165</v>
      </c>
      <c r="O332" s="2" t="s">
        <v>160</v>
      </c>
      <c r="P332" s="2" t="s">
        <v>500</v>
      </c>
      <c r="Q332" s="2" t="s">
        <v>149</v>
      </c>
      <c r="R332" s="2" t="s">
        <v>150</v>
      </c>
      <c r="S332" s="2" t="s">
        <v>255</v>
      </c>
      <c r="T332" s="2" t="s">
        <v>124</v>
      </c>
      <c r="U332" s="2" t="s">
        <v>255</v>
      </c>
      <c r="V332" s="2" t="s">
        <v>501</v>
      </c>
      <c r="W332" s="2" t="s">
        <v>62</v>
      </c>
      <c r="X332" s="2">
        <v>12780528</v>
      </c>
      <c r="Y332" s="2" t="s">
        <v>73</v>
      </c>
      <c r="Z332" s="2" t="b">
        <v>1</v>
      </c>
      <c r="AA332" s="2" t="b">
        <v>1</v>
      </c>
      <c r="AE332" s="2" t="s">
        <v>346</v>
      </c>
      <c r="AG332" s="2" t="s">
        <v>395</v>
      </c>
      <c r="AH332" s="5">
        <v>36566</v>
      </c>
      <c r="AI332" s="2" t="s">
        <v>963</v>
      </c>
      <c r="AJ332" s="2" t="s">
        <v>964</v>
      </c>
      <c r="AK332" s="2" t="s">
        <v>1144</v>
      </c>
      <c r="AL332" s="2">
        <v>3</v>
      </c>
      <c r="AM332" s="2">
        <v>10500</v>
      </c>
      <c r="AN332" s="2">
        <v>3</v>
      </c>
      <c r="AO332" s="2"/>
      <c r="AP332" s="2"/>
      <c r="AQ332" s="2"/>
    </row>
    <row r="333" spans="1:43" ht="15.75" customHeight="1" x14ac:dyDescent="0.25">
      <c r="A333" s="2" t="s">
        <v>1942</v>
      </c>
      <c r="B333" s="2" t="s">
        <v>506</v>
      </c>
      <c r="C333" s="6">
        <v>46584</v>
      </c>
      <c r="D333" s="3">
        <v>45786</v>
      </c>
      <c r="E333" s="4" t="s">
        <v>1908</v>
      </c>
      <c r="F333" s="2" t="s">
        <v>161</v>
      </c>
      <c r="G333" s="2" t="s">
        <v>162</v>
      </c>
      <c r="H333" s="2" t="s">
        <v>163</v>
      </c>
      <c r="I333" s="2" t="s">
        <v>164</v>
      </c>
      <c r="J333" s="2" t="s">
        <v>53</v>
      </c>
      <c r="K333" s="2" t="s">
        <v>507</v>
      </c>
      <c r="L333" s="2" t="s">
        <v>508</v>
      </c>
      <c r="M333" s="2" t="s">
        <v>166</v>
      </c>
      <c r="N333" s="2" t="s">
        <v>165</v>
      </c>
      <c r="O333" s="2" t="s">
        <v>160</v>
      </c>
      <c r="P333" s="2" t="s">
        <v>509</v>
      </c>
      <c r="Q333" s="2" t="s">
        <v>149</v>
      </c>
      <c r="R333" s="2" t="s">
        <v>150</v>
      </c>
      <c r="S333" s="2" t="s">
        <v>255</v>
      </c>
      <c r="T333" s="2" t="s">
        <v>124</v>
      </c>
      <c r="U333" s="2" t="s">
        <v>510</v>
      </c>
      <c r="V333" s="2" t="s">
        <v>511</v>
      </c>
      <c r="W333" s="2" t="s">
        <v>62</v>
      </c>
      <c r="X333" s="2">
        <v>12781113</v>
      </c>
      <c r="Y333" s="2" t="s">
        <v>73</v>
      </c>
      <c r="Z333" s="2" t="b">
        <v>1</v>
      </c>
      <c r="AA333" s="2" t="b">
        <v>1</v>
      </c>
      <c r="AE333" s="2" t="s">
        <v>346</v>
      </c>
      <c r="AG333" s="7">
        <v>45977</v>
      </c>
      <c r="AH333" s="2" t="s">
        <v>446</v>
      </c>
      <c r="AI333" s="2" t="s">
        <v>945</v>
      </c>
      <c r="AJ333" s="2" t="s">
        <v>946</v>
      </c>
      <c r="AK333" s="2" t="s">
        <v>960</v>
      </c>
      <c r="AL333" s="2">
        <v>2</v>
      </c>
      <c r="AM333" s="2">
        <v>2500</v>
      </c>
      <c r="AN333" s="2">
        <v>3</v>
      </c>
      <c r="AO333" s="2"/>
      <c r="AP333" s="2"/>
      <c r="AQ333" s="2"/>
    </row>
    <row r="334" spans="1:43" ht="15.75" customHeight="1" x14ac:dyDescent="0.25">
      <c r="A334" s="2" t="s">
        <v>1943</v>
      </c>
      <c r="B334" s="2" t="s">
        <v>543</v>
      </c>
      <c r="C334" s="2" t="s">
        <v>544</v>
      </c>
      <c r="D334" s="3">
        <v>45787</v>
      </c>
      <c r="E334" s="4" t="s">
        <v>1908</v>
      </c>
      <c r="F334" s="2" t="s">
        <v>181</v>
      </c>
      <c r="G334" s="2" t="s">
        <v>182</v>
      </c>
      <c r="H334" s="2" t="s">
        <v>163</v>
      </c>
      <c r="I334" s="2" t="s">
        <v>164</v>
      </c>
      <c r="J334" s="2" t="s">
        <v>53</v>
      </c>
      <c r="K334" s="2" t="s">
        <v>275</v>
      </c>
      <c r="L334" s="2" t="s">
        <v>276</v>
      </c>
      <c r="M334" s="2" t="s">
        <v>277</v>
      </c>
      <c r="N334" s="2" t="s">
        <v>165</v>
      </c>
      <c r="O334" s="2" t="s">
        <v>160</v>
      </c>
      <c r="Q334" s="2" t="s">
        <v>174</v>
      </c>
      <c r="R334" s="2" t="s">
        <v>150</v>
      </c>
      <c r="T334" s="2" t="s">
        <v>278</v>
      </c>
      <c r="V334" s="2" t="s">
        <v>279</v>
      </c>
      <c r="W334" s="2" t="s">
        <v>62</v>
      </c>
      <c r="X334" s="2">
        <v>12775060</v>
      </c>
      <c r="Y334" s="2" t="s">
        <v>73</v>
      </c>
      <c r="Z334" s="2" t="b">
        <v>0</v>
      </c>
      <c r="AA334" s="2" t="b">
        <v>1</v>
      </c>
      <c r="AG334" s="2" t="s">
        <v>762</v>
      </c>
      <c r="AH334" s="2" t="s">
        <v>246</v>
      </c>
      <c r="AI334" s="2" t="s">
        <v>945</v>
      </c>
      <c r="AJ334" s="2" t="s">
        <v>946</v>
      </c>
      <c r="AK334" s="2" t="s">
        <v>969</v>
      </c>
      <c r="AL334" s="2">
        <v>1</v>
      </c>
      <c r="AM334" s="2">
        <v>1250</v>
      </c>
    </row>
    <row r="335" spans="1:43" ht="15.75" customHeight="1" x14ac:dyDescent="0.25">
      <c r="A335" s="2" t="s">
        <v>1944</v>
      </c>
      <c r="B335" s="2" t="s">
        <v>552</v>
      </c>
      <c r="C335" s="6">
        <v>39306</v>
      </c>
      <c r="D335" s="3">
        <v>45787</v>
      </c>
      <c r="E335" s="4" t="s">
        <v>1908</v>
      </c>
      <c r="F335" s="2" t="s">
        <v>161</v>
      </c>
      <c r="G335" s="2" t="s">
        <v>162</v>
      </c>
      <c r="H335" s="2" t="s">
        <v>163</v>
      </c>
      <c r="I335" s="2" t="s">
        <v>164</v>
      </c>
      <c r="J335" s="2" t="s">
        <v>53</v>
      </c>
      <c r="K335" s="2" t="s">
        <v>553</v>
      </c>
      <c r="L335" s="2" t="s">
        <v>554</v>
      </c>
      <c r="M335" s="2" t="s">
        <v>166</v>
      </c>
      <c r="N335" s="2" t="s">
        <v>165</v>
      </c>
      <c r="O335" s="2" t="s">
        <v>160</v>
      </c>
      <c r="P335" s="2" t="s">
        <v>555</v>
      </c>
      <c r="Q335" s="2" t="s">
        <v>149</v>
      </c>
      <c r="R335" s="2" t="s">
        <v>150</v>
      </c>
      <c r="S335" s="2" t="s">
        <v>335</v>
      </c>
      <c r="T335" s="2" t="s">
        <v>421</v>
      </c>
      <c r="U335" s="2" t="s">
        <v>372</v>
      </c>
      <c r="V335" s="2" t="s">
        <v>62</v>
      </c>
      <c r="W335" s="2" t="s">
        <v>62</v>
      </c>
      <c r="X335" s="2">
        <v>0</v>
      </c>
      <c r="Y335" s="2" t="s">
        <v>63</v>
      </c>
      <c r="Z335" s="2" t="b">
        <v>1</v>
      </c>
      <c r="AA335" s="2" t="b">
        <v>1</v>
      </c>
      <c r="AE335" s="2" t="s">
        <v>346</v>
      </c>
      <c r="AG335" s="6">
        <v>43355</v>
      </c>
      <c r="AH335" s="5">
        <v>36536</v>
      </c>
      <c r="AI335" s="2" t="s">
        <v>963</v>
      </c>
      <c r="AJ335" s="2" t="s">
        <v>964</v>
      </c>
      <c r="AK335" s="2" t="s">
        <v>965</v>
      </c>
      <c r="AL335" s="2">
        <v>3</v>
      </c>
      <c r="AM335" s="2">
        <v>5400</v>
      </c>
      <c r="AN335" s="2">
        <v>4</v>
      </c>
      <c r="AO335" s="2"/>
      <c r="AP335" s="2"/>
      <c r="AQ335" s="2"/>
    </row>
    <row r="336" spans="1:43" ht="15.75" customHeight="1" x14ac:dyDescent="0.25">
      <c r="A336" s="2" t="s">
        <v>1945</v>
      </c>
      <c r="B336" s="2" t="s">
        <v>543</v>
      </c>
      <c r="C336" s="2" t="s">
        <v>544</v>
      </c>
      <c r="D336" s="3">
        <v>45787</v>
      </c>
      <c r="E336" s="4" t="s">
        <v>1908</v>
      </c>
      <c r="F336" s="2" t="s">
        <v>181</v>
      </c>
      <c r="G336" s="2" t="s">
        <v>182</v>
      </c>
      <c r="H336" s="2" t="s">
        <v>163</v>
      </c>
      <c r="I336" s="2" t="s">
        <v>164</v>
      </c>
      <c r="J336" s="2" t="s">
        <v>53</v>
      </c>
      <c r="K336" s="2" t="s">
        <v>275</v>
      </c>
      <c r="L336" s="2" t="s">
        <v>276</v>
      </c>
      <c r="M336" s="2" t="s">
        <v>277</v>
      </c>
      <c r="N336" s="2" t="s">
        <v>165</v>
      </c>
      <c r="O336" s="2" t="s">
        <v>160</v>
      </c>
      <c r="Q336" s="2" t="s">
        <v>174</v>
      </c>
      <c r="R336" s="2" t="s">
        <v>150</v>
      </c>
      <c r="T336" s="2" t="s">
        <v>278</v>
      </c>
      <c r="V336" s="2" t="s">
        <v>279</v>
      </c>
      <c r="W336" s="2" t="s">
        <v>62</v>
      </c>
      <c r="X336" s="2">
        <v>12775060</v>
      </c>
      <c r="Y336" s="2" t="s">
        <v>73</v>
      </c>
      <c r="Z336" s="2" t="b">
        <v>0</v>
      </c>
      <c r="AA336" s="2" t="b">
        <v>1</v>
      </c>
      <c r="AG336" s="2" t="s">
        <v>1110</v>
      </c>
      <c r="AH336" s="2" t="s">
        <v>185</v>
      </c>
      <c r="AI336" s="2" t="s">
        <v>945</v>
      </c>
      <c r="AJ336" s="2" t="s">
        <v>946</v>
      </c>
      <c r="AK336" s="2" t="s">
        <v>962</v>
      </c>
      <c r="AL336" s="2">
        <v>1</v>
      </c>
      <c r="AM336" s="2">
        <v>1250</v>
      </c>
    </row>
    <row r="337" spans="1:43" ht="15.75" customHeight="1" x14ac:dyDescent="0.25">
      <c r="A337" s="2" t="s">
        <v>1946</v>
      </c>
      <c r="B337" s="2" t="s">
        <v>543</v>
      </c>
      <c r="C337" s="2" t="s">
        <v>544</v>
      </c>
      <c r="D337" s="3">
        <v>45787</v>
      </c>
      <c r="E337" s="4" t="s">
        <v>1908</v>
      </c>
      <c r="F337" s="2" t="s">
        <v>181</v>
      </c>
      <c r="G337" s="2" t="s">
        <v>182</v>
      </c>
      <c r="H337" s="2" t="s">
        <v>163</v>
      </c>
      <c r="I337" s="2" t="s">
        <v>164</v>
      </c>
      <c r="J337" s="2" t="s">
        <v>53</v>
      </c>
      <c r="K337" s="2" t="s">
        <v>275</v>
      </c>
      <c r="L337" s="2" t="s">
        <v>276</v>
      </c>
      <c r="M337" s="2" t="s">
        <v>277</v>
      </c>
      <c r="N337" s="2" t="s">
        <v>165</v>
      </c>
      <c r="O337" s="2" t="s">
        <v>160</v>
      </c>
      <c r="Q337" s="2" t="s">
        <v>174</v>
      </c>
      <c r="R337" s="2" t="s">
        <v>150</v>
      </c>
      <c r="T337" s="2" t="s">
        <v>278</v>
      </c>
      <c r="V337" s="2" t="s">
        <v>279</v>
      </c>
      <c r="W337" s="2" t="s">
        <v>62</v>
      </c>
      <c r="X337" s="2">
        <v>12775060</v>
      </c>
      <c r="Y337" s="2" t="s">
        <v>73</v>
      </c>
      <c r="Z337" s="2" t="b">
        <v>0</v>
      </c>
      <c r="AA337" s="2" t="b">
        <v>1</v>
      </c>
      <c r="AG337" s="2" t="s">
        <v>1947</v>
      </c>
      <c r="AH337" s="5">
        <v>36538</v>
      </c>
      <c r="AI337" s="2" t="s">
        <v>945</v>
      </c>
      <c r="AJ337" s="2" t="s">
        <v>946</v>
      </c>
      <c r="AK337" s="2" t="s">
        <v>986</v>
      </c>
      <c r="AL337" s="2">
        <v>1</v>
      </c>
      <c r="AM337" s="2">
        <v>1250</v>
      </c>
    </row>
    <row r="338" spans="1:43" ht="15.75" customHeight="1" x14ac:dyDescent="0.25">
      <c r="A338" s="2" t="s">
        <v>1948</v>
      </c>
      <c r="B338" s="2" t="s">
        <v>543</v>
      </c>
      <c r="C338" s="2" t="s">
        <v>544</v>
      </c>
      <c r="D338" s="3">
        <v>45787</v>
      </c>
      <c r="E338" s="4" t="s">
        <v>1908</v>
      </c>
      <c r="F338" s="2" t="s">
        <v>181</v>
      </c>
      <c r="G338" s="2" t="s">
        <v>182</v>
      </c>
      <c r="H338" s="2" t="s">
        <v>163</v>
      </c>
      <c r="I338" s="2" t="s">
        <v>164</v>
      </c>
      <c r="J338" s="2" t="s">
        <v>53</v>
      </c>
      <c r="K338" s="2" t="s">
        <v>275</v>
      </c>
      <c r="L338" s="2" t="s">
        <v>276</v>
      </c>
      <c r="M338" s="2" t="s">
        <v>277</v>
      </c>
      <c r="N338" s="2" t="s">
        <v>165</v>
      </c>
      <c r="O338" s="2" t="s">
        <v>160</v>
      </c>
      <c r="Q338" s="2" t="s">
        <v>174</v>
      </c>
      <c r="R338" s="2" t="s">
        <v>150</v>
      </c>
      <c r="T338" s="2" t="s">
        <v>278</v>
      </c>
      <c r="V338" s="2" t="s">
        <v>279</v>
      </c>
      <c r="W338" s="2" t="s">
        <v>62</v>
      </c>
      <c r="X338" s="2">
        <v>12775060</v>
      </c>
      <c r="Y338" s="2" t="s">
        <v>73</v>
      </c>
      <c r="Z338" s="2" t="b">
        <v>0</v>
      </c>
      <c r="AA338" s="2" t="b">
        <v>1</v>
      </c>
      <c r="AG338" s="2" t="s">
        <v>677</v>
      </c>
      <c r="AH338" s="2" t="s">
        <v>186</v>
      </c>
      <c r="AI338" s="2" t="s">
        <v>945</v>
      </c>
      <c r="AJ338" s="2" t="s">
        <v>946</v>
      </c>
      <c r="AK338" s="2" t="s">
        <v>1008</v>
      </c>
      <c r="AL338" s="2">
        <v>1</v>
      </c>
      <c r="AM338" s="2">
        <v>1250</v>
      </c>
    </row>
    <row r="339" spans="1:43" ht="15.75" customHeight="1" x14ac:dyDescent="0.25">
      <c r="A339" s="2" t="s">
        <v>1949</v>
      </c>
      <c r="B339" s="2" t="s">
        <v>570</v>
      </c>
      <c r="C339" s="2" t="s">
        <v>571</v>
      </c>
      <c r="D339" s="3">
        <v>45790</v>
      </c>
      <c r="E339" s="4" t="s">
        <v>1908</v>
      </c>
      <c r="F339" s="2" t="s">
        <v>181</v>
      </c>
      <c r="G339" s="2" t="s">
        <v>182</v>
      </c>
      <c r="H339" s="2" t="s">
        <v>163</v>
      </c>
      <c r="I339" s="2" t="s">
        <v>164</v>
      </c>
      <c r="J339" s="2" t="s">
        <v>53</v>
      </c>
      <c r="K339" s="2" t="s">
        <v>310</v>
      </c>
      <c r="L339" s="2" t="s">
        <v>311</v>
      </c>
      <c r="M339" s="2" t="s">
        <v>183</v>
      </c>
      <c r="N339" s="2" t="s">
        <v>165</v>
      </c>
      <c r="O339" s="2" t="s">
        <v>160</v>
      </c>
      <c r="Q339" s="2" t="s">
        <v>149</v>
      </c>
      <c r="R339" s="2" t="s">
        <v>150</v>
      </c>
      <c r="T339" s="2" t="s">
        <v>113</v>
      </c>
      <c r="V339" s="2" t="s">
        <v>312</v>
      </c>
      <c r="W339" s="2" t="s">
        <v>62</v>
      </c>
      <c r="X339" s="2">
        <v>12777452</v>
      </c>
      <c r="Y339" s="2" t="s">
        <v>73</v>
      </c>
      <c r="Z339" s="2" t="b">
        <v>0</v>
      </c>
      <c r="AA339" s="2" t="b">
        <v>1</v>
      </c>
      <c r="AG339" s="2" t="s">
        <v>903</v>
      </c>
      <c r="AH339" s="5">
        <v>36661</v>
      </c>
      <c r="AI339" s="2" t="s">
        <v>945</v>
      </c>
      <c r="AJ339" s="2" t="s">
        <v>946</v>
      </c>
      <c r="AK339" s="2" t="s">
        <v>953</v>
      </c>
      <c r="AL339" s="2">
        <v>1</v>
      </c>
      <c r="AM339" s="2">
        <v>1250</v>
      </c>
    </row>
    <row r="340" spans="1:43" ht="15.75" customHeight="1" x14ac:dyDescent="0.25">
      <c r="A340" s="2" t="s">
        <v>1950</v>
      </c>
      <c r="B340" s="2" t="s">
        <v>570</v>
      </c>
      <c r="C340" s="2" t="s">
        <v>571</v>
      </c>
      <c r="D340" s="3">
        <v>45790</v>
      </c>
      <c r="E340" s="4" t="s">
        <v>1908</v>
      </c>
      <c r="F340" s="2" t="s">
        <v>181</v>
      </c>
      <c r="G340" s="2" t="s">
        <v>182</v>
      </c>
      <c r="H340" s="2" t="s">
        <v>163</v>
      </c>
      <c r="I340" s="2" t="s">
        <v>164</v>
      </c>
      <c r="J340" s="2" t="s">
        <v>53</v>
      </c>
      <c r="K340" s="2" t="s">
        <v>310</v>
      </c>
      <c r="L340" s="2" t="s">
        <v>311</v>
      </c>
      <c r="M340" s="2" t="s">
        <v>183</v>
      </c>
      <c r="N340" s="2" t="s">
        <v>165</v>
      </c>
      <c r="O340" s="2" t="s">
        <v>160</v>
      </c>
      <c r="Q340" s="2" t="s">
        <v>149</v>
      </c>
      <c r="R340" s="2" t="s">
        <v>150</v>
      </c>
      <c r="T340" s="2" t="s">
        <v>113</v>
      </c>
      <c r="V340" s="2" t="s">
        <v>312</v>
      </c>
      <c r="W340" s="2" t="s">
        <v>62</v>
      </c>
      <c r="X340" s="2">
        <v>12777452</v>
      </c>
      <c r="Y340" s="2" t="s">
        <v>73</v>
      </c>
      <c r="Z340" s="2" t="b">
        <v>0</v>
      </c>
      <c r="AA340" s="2" t="b">
        <v>1</v>
      </c>
      <c r="AG340" s="2" t="s">
        <v>657</v>
      </c>
      <c r="AH340" s="5">
        <v>36586</v>
      </c>
      <c r="AI340" s="2" t="s">
        <v>945</v>
      </c>
      <c r="AJ340" s="2" t="s">
        <v>946</v>
      </c>
      <c r="AK340" s="2" t="s">
        <v>994</v>
      </c>
      <c r="AL340" s="2">
        <v>1</v>
      </c>
      <c r="AM340" s="2">
        <v>1250</v>
      </c>
    </row>
    <row r="341" spans="1:43" ht="15.75" customHeight="1" x14ac:dyDescent="0.25">
      <c r="A341" s="2" t="s">
        <v>1951</v>
      </c>
      <c r="B341" s="2" t="s">
        <v>570</v>
      </c>
      <c r="C341" s="2" t="s">
        <v>571</v>
      </c>
      <c r="D341" s="3">
        <v>45790</v>
      </c>
      <c r="E341" s="4" t="s">
        <v>1908</v>
      </c>
      <c r="F341" s="2" t="s">
        <v>181</v>
      </c>
      <c r="G341" s="2" t="s">
        <v>182</v>
      </c>
      <c r="H341" s="2" t="s">
        <v>163</v>
      </c>
      <c r="I341" s="2" t="s">
        <v>164</v>
      </c>
      <c r="J341" s="2" t="s">
        <v>53</v>
      </c>
      <c r="K341" s="2" t="s">
        <v>310</v>
      </c>
      <c r="L341" s="2" t="s">
        <v>311</v>
      </c>
      <c r="M341" s="2" t="s">
        <v>183</v>
      </c>
      <c r="N341" s="2" t="s">
        <v>165</v>
      </c>
      <c r="O341" s="2" t="s">
        <v>160</v>
      </c>
      <c r="Q341" s="2" t="s">
        <v>149</v>
      </c>
      <c r="R341" s="2" t="s">
        <v>150</v>
      </c>
      <c r="T341" s="2" t="s">
        <v>113</v>
      </c>
      <c r="V341" s="2" t="s">
        <v>312</v>
      </c>
      <c r="W341" s="2" t="s">
        <v>62</v>
      </c>
      <c r="X341" s="2">
        <v>12777452</v>
      </c>
      <c r="Y341" s="2" t="s">
        <v>73</v>
      </c>
      <c r="Z341" s="2" t="b">
        <v>0</v>
      </c>
      <c r="AA341" s="2" t="b">
        <v>1</v>
      </c>
      <c r="AG341" s="2" t="s">
        <v>1952</v>
      </c>
      <c r="AH341" s="5">
        <v>36614</v>
      </c>
      <c r="AI341" s="2" t="s">
        <v>945</v>
      </c>
      <c r="AJ341" s="2" t="s">
        <v>946</v>
      </c>
      <c r="AK341" s="2" t="s">
        <v>969</v>
      </c>
      <c r="AL341" s="2">
        <v>1</v>
      </c>
      <c r="AM341" s="2">
        <v>1250</v>
      </c>
    </row>
    <row r="342" spans="1:43" ht="15.75" customHeight="1" x14ac:dyDescent="0.25">
      <c r="A342" s="2" t="s">
        <v>1953</v>
      </c>
      <c r="B342" s="2" t="s">
        <v>570</v>
      </c>
      <c r="C342" s="2" t="s">
        <v>571</v>
      </c>
      <c r="D342" s="3">
        <v>45790</v>
      </c>
      <c r="E342" s="4" t="s">
        <v>1908</v>
      </c>
      <c r="F342" s="2" t="s">
        <v>181</v>
      </c>
      <c r="G342" s="2" t="s">
        <v>182</v>
      </c>
      <c r="H342" s="2" t="s">
        <v>163</v>
      </c>
      <c r="I342" s="2" t="s">
        <v>164</v>
      </c>
      <c r="J342" s="2" t="s">
        <v>53</v>
      </c>
      <c r="K342" s="2" t="s">
        <v>310</v>
      </c>
      <c r="L342" s="2" t="s">
        <v>311</v>
      </c>
      <c r="M342" s="2" t="s">
        <v>183</v>
      </c>
      <c r="N342" s="2" t="s">
        <v>165</v>
      </c>
      <c r="O342" s="2" t="s">
        <v>160</v>
      </c>
      <c r="Q342" s="2" t="s">
        <v>149</v>
      </c>
      <c r="R342" s="2" t="s">
        <v>150</v>
      </c>
      <c r="T342" s="2" t="s">
        <v>113</v>
      </c>
      <c r="V342" s="2" t="s">
        <v>312</v>
      </c>
      <c r="W342" s="2" t="s">
        <v>62</v>
      </c>
      <c r="X342" s="2">
        <v>12777452</v>
      </c>
      <c r="Y342" s="2" t="s">
        <v>73</v>
      </c>
      <c r="Z342" s="2" t="b">
        <v>0</v>
      </c>
      <c r="AA342" s="2" t="b">
        <v>1</v>
      </c>
      <c r="AG342" s="2" t="s">
        <v>1954</v>
      </c>
      <c r="AH342" s="5">
        <v>36599</v>
      </c>
      <c r="AI342" s="2" t="s">
        <v>945</v>
      </c>
      <c r="AJ342" s="2" t="s">
        <v>946</v>
      </c>
      <c r="AK342" s="2" t="s">
        <v>984</v>
      </c>
      <c r="AL342" s="2">
        <v>1</v>
      </c>
      <c r="AM342" s="2">
        <v>1250</v>
      </c>
    </row>
    <row r="343" spans="1:43" ht="15.75" customHeight="1" x14ac:dyDescent="0.25">
      <c r="A343" s="2" t="s">
        <v>1955</v>
      </c>
      <c r="B343" s="2" t="s">
        <v>570</v>
      </c>
      <c r="C343" s="2" t="s">
        <v>571</v>
      </c>
      <c r="D343" s="3">
        <v>45790</v>
      </c>
      <c r="E343" s="4" t="s">
        <v>1908</v>
      </c>
      <c r="F343" s="2" t="s">
        <v>181</v>
      </c>
      <c r="G343" s="2" t="s">
        <v>182</v>
      </c>
      <c r="H343" s="2" t="s">
        <v>163</v>
      </c>
      <c r="I343" s="2" t="s">
        <v>164</v>
      </c>
      <c r="J343" s="2" t="s">
        <v>53</v>
      </c>
      <c r="K343" s="2" t="s">
        <v>310</v>
      </c>
      <c r="L343" s="2" t="s">
        <v>311</v>
      </c>
      <c r="M343" s="2" t="s">
        <v>183</v>
      </c>
      <c r="N343" s="2" t="s">
        <v>165</v>
      </c>
      <c r="O343" s="2" t="s">
        <v>160</v>
      </c>
      <c r="Q343" s="2" t="s">
        <v>149</v>
      </c>
      <c r="R343" s="2" t="s">
        <v>150</v>
      </c>
      <c r="T343" s="2" t="s">
        <v>113</v>
      </c>
      <c r="V343" s="2" t="s">
        <v>312</v>
      </c>
      <c r="W343" s="2" t="s">
        <v>62</v>
      </c>
      <c r="X343" s="2">
        <v>12777452</v>
      </c>
      <c r="Y343" s="2" t="s">
        <v>73</v>
      </c>
      <c r="Z343" s="2" t="b">
        <v>0</v>
      </c>
      <c r="AA343" s="2" t="b">
        <v>1</v>
      </c>
      <c r="AG343" s="2" t="s">
        <v>1956</v>
      </c>
      <c r="AH343" s="5">
        <v>36649</v>
      </c>
      <c r="AI343" s="2" t="s">
        <v>945</v>
      </c>
      <c r="AJ343" s="2" t="s">
        <v>946</v>
      </c>
      <c r="AK343" s="2" t="s">
        <v>961</v>
      </c>
      <c r="AL343" s="2">
        <v>1</v>
      </c>
      <c r="AM343" s="2">
        <v>1250</v>
      </c>
    </row>
    <row r="344" spans="1:43" ht="15.75" customHeight="1" x14ac:dyDescent="0.25">
      <c r="A344" s="2" t="s">
        <v>1957</v>
      </c>
      <c r="B344" s="2" t="s">
        <v>570</v>
      </c>
      <c r="C344" s="2" t="s">
        <v>571</v>
      </c>
      <c r="D344" s="3">
        <v>45790</v>
      </c>
      <c r="E344" s="4" t="s">
        <v>1908</v>
      </c>
      <c r="F344" s="2" t="s">
        <v>181</v>
      </c>
      <c r="G344" s="2" t="s">
        <v>182</v>
      </c>
      <c r="H344" s="2" t="s">
        <v>163</v>
      </c>
      <c r="I344" s="2" t="s">
        <v>164</v>
      </c>
      <c r="J344" s="2" t="s">
        <v>53</v>
      </c>
      <c r="K344" s="2" t="s">
        <v>310</v>
      </c>
      <c r="L344" s="2" t="s">
        <v>311</v>
      </c>
      <c r="M344" s="2" t="s">
        <v>183</v>
      </c>
      <c r="N344" s="2" t="s">
        <v>165</v>
      </c>
      <c r="O344" s="2" t="s">
        <v>160</v>
      </c>
      <c r="Q344" s="2" t="s">
        <v>149</v>
      </c>
      <c r="R344" s="2" t="s">
        <v>150</v>
      </c>
      <c r="T344" s="2" t="s">
        <v>113</v>
      </c>
      <c r="V344" s="2" t="s">
        <v>312</v>
      </c>
      <c r="W344" s="2" t="s">
        <v>62</v>
      </c>
      <c r="X344" s="2">
        <v>12777452</v>
      </c>
      <c r="Y344" s="2" t="s">
        <v>73</v>
      </c>
      <c r="Z344" s="2" t="b">
        <v>0</v>
      </c>
      <c r="AA344" s="2" t="b">
        <v>1</v>
      </c>
      <c r="AG344" s="2" t="s">
        <v>1958</v>
      </c>
      <c r="AH344" s="5">
        <v>36672</v>
      </c>
      <c r="AI344" s="2" t="s">
        <v>945</v>
      </c>
      <c r="AJ344" s="2" t="s">
        <v>946</v>
      </c>
      <c r="AK344" s="2" t="s">
        <v>967</v>
      </c>
      <c r="AL344" s="2">
        <v>1</v>
      </c>
      <c r="AM344" s="2">
        <v>1250</v>
      </c>
    </row>
    <row r="345" spans="1:43" ht="15.75" customHeight="1" x14ac:dyDescent="0.25">
      <c r="A345" s="2" t="s">
        <v>1959</v>
      </c>
      <c r="B345" s="2" t="s">
        <v>570</v>
      </c>
      <c r="C345" s="2" t="s">
        <v>571</v>
      </c>
      <c r="D345" s="3">
        <v>45790</v>
      </c>
      <c r="E345" s="4" t="s">
        <v>1908</v>
      </c>
      <c r="F345" s="2" t="s">
        <v>181</v>
      </c>
      <c r="G345" s="2" t="s">
        <v>182</v>
      </c>
      <c r="H345" s="2" t="s">
        <v>163</v>
      </c>
      <c r="I345" s="2" t="s">
        <v>164</v>
      </c>
      <c r="J345" s="2" t="s">
        <v>53</v>
      </c>
      <c r="K345" s="2" t="s">
        <v>310</v>
      </c>
      <c r="L345" s="2" t="s">
        <v>311</v>
      </c>
      <c r="M345" s="2" t="s">
        <v>183</v>
      </c>
      <c r="N345" s="2" t="s">
        <v>165</v>
      </c>
      <c r="O345" s="2" t="s">
        <v>160</v>
      </c>
      <c r="Q345" s="2" t="s">
        <v>149</v>
      </c>
      <c r="R345" s="2" t="s">
        <v>150</v>
      </c>
      <c r="T345" s="2" t="s">
        <v>113</v>
      </c>
      <c r="V345" s="2" t="s">
        <v>312</v>
      </c>
      <c r="W345" s="2" t="s">
        <v>62</v>
      </c>
      <c r="X345" s="2">
        <v>12777452</v>
      </c>
      <c r="Y345" s="2" t="s">
        <v>73</v>
      </c>
      <c r="Z345" s="2" t="b">
        <v>0</v>
      </c>
      <c r="AA345" s="2" t="b">
        <v>1</v>
      </c>
      <c r="AG345" s="2" t="s">
        <v>1960</v>
      </c>
      <c r="AH345" s="5">
        <v>36699</v>
      </c>
      <c r="AI345" s="2" t="s">
        <v>945</v>
      </c>
      <c r="AJ345" s="2" t="s">
        <v>946</v>
      </c>
      <c r="AK345" s="2" t="s">
        <v>959</v>
      </c>
      <c r="AL345" s="2">
        <v>1</v>
      </c>
      <c r="AM345" s="2">
        <v>1250</v>
      </c>
    </row>
    <row r="346" spans="1:43" ht="15.75" customHeight="1" x14ac:dyDescent="0.25">
      <c r="A346" s="2" t="s">
        <v>1961</v>
      </c>
      <c r="B346" s="2" t="s">
        <v>570</v>
      </c>
      <c r="C346" s="2" t="s">
        <v>571</v>
      </c>
      <c r="D346" s="3">
        <v>45790</v>
      </c>
      <c r="E346" s="4" t="s">
        <v>1908</v>
      </c>
      <c r="F346" s="2" t="s">
        <v>181</v>
      </c>
      <c r="G346" s="2" t="s">
        <v>182</v>
      </c>
      <c r="H346" s="2" t="s">
        <v>163</v>
      </c>
      <c r="I346" s="2" t="s">
        <v>164</v>
      </c>
      <c r="J346" s="2" t="s">
        <v>53</v>
      </c>
      <c r="K346" s="2" t="s">
        <v>310</v>
      </c>
      <c r="L346" s="2" t="s">
        <v>311</v>
      </c>
      <c r="M346" s="2" t="s">
        <v>183</v>
      </c>
      <c r="N346" s="2" t="s">
        <v>165</v>
      </c>
      <c r="O346" s="2" t="s">
        <v>160</v>
      </c>
      <c r="Q346" s="2" t="s">
        <v>149</v>
      </c>
      <c r="R346" s="2" t="s">
        <v>150</v>
      </c>
      <c r="T346" s="2" t="s">
        <v>113</v>
      </c>
      <c r="V346" s="2" t="s">
        <v>312</v>
      </c>
      <c r="W346" s="2" t="s">
        <v>62</v>
      </c>
      <c r="X346" s="2">
        <v>12777452</v>
      </c>
      <c r="Y346" s="2" t="s">
        <v>73</v>
      </c>
      <c r="Z346" s="2" t="b">
        <v>0</v>
      </c>
      <c r="AA346" s="2" t="b">
        <v>1</v>
      </c>
      <c r="AG346" s="2" t="s">
        <v>1092</v>
      </c>
      <c r="AH346" s="5">
        <v>36543</v>
      </c>
      <c r="AI346" s="2" t="s">
        <v>945</v>
      </c>
      <c r="AJ346" s="2" t="s">
        <v>946</v>
      </c>
      <c r="AK346" s="2" t="s">
        <v>958</v>
      </c>
      <c r="AL346" s="2">
        <v>1</v>
      </c>
      <c r="AM346" s="2">
        <v>1250</v>
      </c>
    </row>
    <row r="347" spans="1:43" ht="15.75" customHeight="1" x14ac:dyDescent="0.25">
      <c r="A347" s="2" t="s">
        <v>1962</v>
      </c>
      <c r="B347" s="2" t="s">
        <v>570</v>
      </c>
      <c r="C347" s="2" t="s">
        <v>571</v>
      </c>
      <c r="D347" s="3">
        <v>45790</v>
      </c>
      <c r="E347" s="4" t="s">
        <v>1908</v>
      </c>
      <c r="F347" s="2" t="s">
        <v>181</v>
      </c>
      <c r="G347" s="2" t="s">
        <v>182</v>
      </c>
      <c r="H347" s="2" t="s">
        <v>163</v>
      </c>
      <c r="I347" s="2" t="s">
        <v>164</v>
      </c>
      <c r="J347" s="2" t="s">
        <v>53</v>
      </c>
      <c r="K347" s="2" t="s">
        <v>310</v>
      </c>
      <c r="L347" s="2" t="s">
        <v>311</v>
      </c>
      <c r="M347" s="2" t="s">
        <v>183</v>
      </c>
      <c r="N347" s="2" t="s">
        <v>165</v>
      </c>
      <c r="O347" s="2" t="s">
        <v>160</v>
      </c>
      <c r="Q347" s="2" t="s">
        <v>149</v>
      </c>
      <c r="R347" s="2" t="s">
        <v>150</v>
      </c>
      <c r="T347" s="2" t="s">
        <v>113</v>
      </c>
      <c r="V347" s="2" t="s">
        <v>312</v>
      </c>
      <c r="W347" s="2" t="s">
        <v>62</v>
      </c>
      <c r="X347" s="2">
        <v>12777452</v>
      </c>
      <c r="Y347" s="2" t="s">
        <v>73</v>
      </c>
      <c r="Z347" s="2" t="b">
        <v>0</v>
      </c>
      <c r="AA347" s="2" t="b">
        <v>1</v>
      </c>
      <c r="AG347" s="2" t="s">
        <v>799</v>
      </c>
      <c r="AH347" s="5">
        <v>36558</v>
      </c>
      <c r="AI347" s="2" t="s">
        <v>945</v>
      </c>
      <c r="AJ347" s="2" t="s">
        <v>946</v>
      </c>
      <c r="AK347" s="2" t="s">
        <v>962</v>
      </c>
      <c r="AL347" s="2">
        <v>1</v>
      </c>
      <c r="AM347" s="2">
        <v>1250</v>
      </c>
    </row>
    <row r="348" spans="1:43" ht="15.75" customHeight="1" x14ac:dyDescent="0.25">
      <c r="A348" s="2" t="s">
        <v>1963</v>
      </c>
      <c r="B348" s="2" t="s">
        <v>570</v>
      </c>
      <c r="C348" s="2" t="s">
        <v>571</v>
      </c>
      <c r="D348" s="3">
        <v>45790</v>
      </c>
      <c r="E348" s="4" t="s">
        <v>1908</v>
      </c>
      <c r="F348" s="2" t="s">
        <v>181</v>
      </c>
      <c r="G348" s="2" t="s">
        <v>182</v>
      </c>
      <c r="H348" s="2" t="s">
        <v>163</v>
      </c>
      <c r="I348" s="2" t="s">
        <v>164</v>
      </c>
      <c r="J348" s="2" t="s">
        <v>53</v>
      </c>
      <c r="K348" s="2" t="s">
        <v>310</v>
      </c>
      <c r="L348" s="2" t="s">
        <v>311</v>
      </c>
      <c r="M348" s="2" t="s">
        <v>183</v>
      </c>
      <c r="N348" s="2" t="s">
        <v>165</v>
      </c>
      <c r="O348" s="2" t="s">
        <v>160</v>
      </c>
      <c r="Q348" s="2" t="s">
        <v>149</v>
      </c>
      <c r="R348" s="2" t="s">
        <v>150</v>
      </c>
      <c r="T348" s="2" t="s">
        <v>113</v>
      </c>
      <c r="V348" s="2" t="s">
        <v>312</v>
      </c>
      <c r="W348" s="2" t="s">
        <v>62</v>
      </c>
      <c r="X348" s="2">
        <v>12777452</v>
      </c>
      <c r="Y348" s="2" t="s">
        <v>73</v>
      </c>
      <c r="Z348" s="2" t="b">
        <v>0</v>
      </c>
      <c r="AA348" s="2" t="b">
        <v>1</v>
      </c>
      <c r="AG348" s="2" t="s">
        <v>1964</v>
      </c>
      <c r="AH348" s="2" t="s">
        <v>334</v>
      </c>
      <c r="AI348" s="2" t="s">
        <v>945</v>
      </c>
      <c r="AJ348" s="2" t="s">
        <v>946</v>
      </c>
      <c r="AK348" s="2" t="s">
        <v>997</v>
      </c>
      <c r="AL348" s="2">
        <v>1</v>
      </c>
      <c r="AM348" s="2">
        <v>1250</v>
      </c>
    </row>
    <row r="349" spans="1:43" ht="15.75" customHeight="1" x14ac:dyDescent="0.25">
      <c r="A349" s="2" t="s">
        <v>1965</v>
      </c>
      <c r="B349" s="2" t="s">
        <v>570</v>
      </c>
      <c r="C349" s="2" t="s">
        <v>571</v>
      </c>
      <c r="D349" s="3">
        <v>45790</v>
      </c>
      <c r="E349" s="4" t="s">
        <v>1908</v>
      </c>
      <c r="F349" s="2" t="s">
        <v>181</v>
      </c>
      <c r="G349" s="2" t="s">
        <v>182</v>
      </c>
      <c r="H349" s="2" t="s">
        <v>163</v>
      </c>
      <c r="I349" s="2" t="s">
        <v>164</v>
      </c>
      <c r="J349" s="2" t="s">
        <v>53</v>
      </c>
      <c r="K349" s="2" t="s">
        <v>310</v>
      </c>
      <c r="L349" s="2" t="s">
        <v>311</v>
      </c>
      <c r="M349" s="2" t="s">
        <v>183</v>
      </c>
      <c r="N349" s="2" t="s">
        <v>165</v>
      </c>
      <c r="O349" s="2" t="s">
        <v>160</v>
      </c>
      <c r="Q349" s="2" t="s">
        <v>149</v>
      </c>
      <c r="R349" s="2" t="s">
        <v>150</v>
      </c>
      <c r="T349" s="2" t="s">
        <v>113</v>
      </c>
      <c r="V349" s="2" t="s">
        <v>312</v>
      </c>
      <c r="W349" s="2" t="s">
        <v>62</v>
      </c>
      <c r="X349" s="2">
        <v>12777452</v>
      </c>
      <c r="Y349" s="2" t="s">
        <v>73</v>
      </c>
      <c r="Z349" s="2" t="b">
        <v>0</v>
      </c>
      <c r="AA349" s="2" t="b">
        <v>1</v>
      </c>
      <c r="AG349" s="2" t="s">
        <v>1966</v>
      </c>
      <c r="AH349" s="2" t="s">
        <v>272</v>
      </c>
      <c r="AI349" s="2" t="s">
        <v>945</v>
      </c>
      <c r="AJ349" s="2" t="s">
        <v>946</v>
      </c>
      <c r="AK349" s="2" t="s">
        <v>954</v>
      </c>
      <c r="AL349" s="2">
        <v>1</v>
      </c>
      <c r="AM349" s="2">
        <v>1250</v>
      </c>
    </row>
    <row r="350" spans="1:43" ht="15.75" customHeight="1" x14ac:dyDescent="0.25">
      <c r="A350" s="2" t="s">
        <v>1967</v>
      </c>
      <c r="B350" s="2" t="s">
        <v>570</v>
      </c>
      <c r="C350" s="2" t="s">
        <v>571</v>
      </c>
      <c r="D350" s="3">
        <v>45790</v>
      </c>
      <c r="E350" s="4" t="s">
        <v>1908</v>
      </c>
      <c r="F350" s="2" t="s">
        <v>181</v>
      </c>
      <c r="G350" s="2" t="s">
        <v>182</v>
      </c>
      <c r="H350" s="2" t="s">
        <v>163</v>
      </c>
      <c r="I350" s="2" t="s">
        <v>164</v>
      </c>
      <c r="J350" s="2" t="s">
        <v>53</v>
      </c>
      <c r="K350" s="2" t="s">
        <v>310</v>
      </c>
      <c r="L350" s="2" t="s">
        <v>311</v>
      </c>
      <c r="M350" s="2" t="s">
        <v>183</v>
      </c>
      <c r="N350" s="2" t="s">
        <v>165</v>
      </c>
      <c r="O350" s="2" t="s">
        <v>160</v>
      </c>
      <c r="Q350" s="2" t="s">
        <v>149</v>
      </c>
      <c r="R350" s="2" t="s">
        <v>150</v>
      </c>
      <c r="T350" s="2" t="s">
        <v>113</v>
      </c>
      <c r="V350" s="2" t="s">
        <v>312</v>
      </c>
      <c r="W350" s="2" t="s">
        <v>62</v>
      </c>
      <c r="X350" s="2">
        <v>12777452</v>
      </c>
      <c r="Y350" s="2" t="s">
        <v>73</v>
      </c>
      <c r="Z350" s="2" t="b">
        <v>0</v>
      </c>
      <c r="AA350" s="2" t="b">
        <v>1</v>
      </c>
      <c r="AG350" s="2" t="s">
        <v>1968</v>
      </c>
      <c r="AH350" s="5">
        <v>36679</v>
      </c>
      <c r="AI350" s="2" t="s">
        <v>945</v>
      </c>
      <c r="AJ350" s="2" t="s">
        <v>946</v>
      </c>
      <c r="AK350" s="2" t="s">
        <v>989</v>
      </c>
      <c r="AL350" s="2">
        <v>1</v>
      </c>
      <c r="AM350" s="2">
        <v>1250</v>
      </c>
    </row>
    <row r="351" spans="1:43" ht="15.75" customHeight="1" x14ac:dyDescent="0.25">
      <c r="A351" s="2" t="s">
        <v>1969</v>
      </c>
      <c r="B351" s="2" t="s">
        <v>574</v>
      </c>
      <c r="C351" s="2" t="s">
        <v>575</v>
      </c>
      <c r="D351" s="3">
        <v>45791</v>
      </c>
      <c r="E351" s="4" t="s">
        <v>1908</v>
      </c>
      <c r="F351" s="2" t="s">
        <v>161</v>
      </c>
      <c r="G351" s="2" t="s">
        <v>162</v>
      </c>
      <c r="H351" s="2" t="s">
        <v>163</v>
      </c>
      <c r="I351" s="2" t="s">
        <v>164</v>
      </c>
      <c r="J351" s="2" t="s">
        <v>53</v>
      </c>
      <c r="K351" s="2" t="s">
        <v>433</v>
      </c>
      <c r="L351" s="2" t="s">
        <v>434</v>
      </c>
      <c r="M351" s="2" t="s">
        <v>166</v>
      </c>
      <c r="N351" s="2" t="s">
        <v>165</v>
      </c>
      <c r="O351" s="2" t="s">
        <v>160</v>
      </c>
      <c r="Q351" s="2" t="s">
        <v>149</v>
      </c>
      <c r="R351" s="2" t="s">
        <v>150</v>
      </c>
      <c r="T351" s="2" t="s">
        <v>435</v>
      </c>
      <c r="V351" s="2" t="s">
        <v>436</v>
      </c>
      <c r="W351" s="2" t="s">
        <v>576</v>
      </c>
      <c r="X351" s="2">
        <v>18</v>
      </c>
      <c r="Y351" s="2" t="s">
        <v>63</v>
      </c>
      <c r="Z351" s="2" t="b">
        <v>1</v>
      </c>
      <c r="AA351" s="2" t="b">
        <v>1</v>
      </c>
      <c r="AE351" s="2" t="s">
        <v>346</v>
      </c>
      <c r="AG351" s="6">
        <v>46427</v>
      </c>
      <c r="AH351" s="5">
        <v>36590</v>
      </c>
      <c r="AI351" s="2" t="s">
        <v>963</v>
      </c>
      <c r="AJ351" s="2" t="s">
        <v>964</v>
      </c>
      <c r="AK351" s="2" t="s">
        <v>995</v>
      </c>
      <c r="AL351" s="2">
        <v>3</v>
      </c>
      <c r="AM351" s="2">
        <v>5400</v>
      </c>
      <c r="AN351" s="2">
        <v>4</v>
      </c>
      <c r="AO351" s="2"/>
      <c r="AP351" s="2"/>
      <c r="AQ351" s="2"/>
    </row>
    <row r="352" spans="1:43" ht="15.75" customHeight="1" x14ac:dyDescent="0.25">
      <c r="A352" s="2" t="s">
        <v>1970</v>
      </c>
      <c r="B352" s="2" t="s">
        <v>577</v>
      </c>
      <c r="C352" s="6">
        <v>38147</v>
      </c>
      <c r="D352" s="3">
        <v>45791</v>
      </c>
      <c r="E352" s="4" t="s">
        <v>1908</v>
      </c>
      <c r="F352" s="2" t="s">
        <v>161</v>
      </c>
      <c r="G352" s="2" t="s">
        <v>162</v>
      </c>
      <c r="H352" s="2" t="s">
        <v>163</v>
      </c>
      <c r="I352" s="2" t="s">
        <v>164</v>
      </c>
      <c r="J352" s="2" t="s">
        <v>53</v>
      </c>
      <c r="K352" s="2" t="s">
        <v>440</v>
      </c>
      <c r="L352" s="2" t="s">
        <v>441</v>
      </c>
      <c r="M352" s="2" t="s">
        <v>166</v>
      </c>
      <c r="N352" s="2" t="s">
        <v>165</v>
      </c>
      <c r="O352" s="2" t="s">
        <v>160</v>
      </c>
      <c r="Q352" s="2" t="s">
        <v>149</v>
      </c>
      <c r="R352" s="2" t="s">
        <v>150</v>
      </c>
      <c r="T352" s="2" t="s">
        <v>435</v>
      </c>
      <c r="U352" s="2" t="s">
        <v>155</v>
      </c>
      <c r="V352" s="2" t="s">
        <v>442</v>
      </c>
      <c r="W352" s="2" t="s">
        <v>578</v>
      </c>
      <c r="X352" s="2">
        <v>5</v>
      </c>
      <c r="Y352" s="2" t="s">
        <v>63</v>
      </c>
      <c r="Z352" s="2" t="b">
        <v>1</v>
      </c>
      <c r="AA352" s="2" t="b">
        <v>1</v>
      </c>
      <c r="AE352" s="2" t="s">
        <v>346</v>
      </c>
      <c r="AG352" s="6">
        <v>37842</v>
      </c>
      <c r="AH352" s="2" t="s">
        <v>362</v>
      </c>
      <c r="AI352" s="2" t="s">
        <v>963</v>
      </c>
      <c r="AJ352" s="2" t="s">
        <v>964</v>
      </c>
      <c r="AK352" s="2" t="s">
        <v>965</v>
      </c>
      <c r="AL352" s="2">
        <v>2</v>
      </c>
      <c r="AM352" s="2">
        <v>3600</v>
      </c>
      <c r="AN352" s="2">
        <v>3</v>
      </c>
      <c r="AO352" s="2"/>
      <c r="AP352" s="2"/>
      <c r="AQ352" s="2"/>
    </row>
    <row r="353" spans="1:43" ht="15.75" customHeight="1" x14ac:dyDescent="0.25">
      <c r="A353" s="2" t="s">
        <v>1971</v>
      </c>
      <c r="B353" s="2" t="s">
        <v>621</v>
      </c>
      <c r="C353" s="2" t="s">
        <v>622</v>
      </c>
      <c r="D353" s="3">
        <v>45792</v>
      </c>
      <c r="E353" s="4" t="s">
        <v>1908</v>
      </c>
      <c r="F353" s="2" t="s">
        <v>161</v>
      </c>
      <c r="G353" s="2" t="s">
        <v>162</v>
      </c>
      <c r="H353" s="2" t="s">
        <v>163</v>
      </c>
      <c r="I353" s="2" t="s">
        <v>164</v>
      </c>
      <c r="J353" s="2" t="s">
        <v>53</v>
      </c>
      <c r="K353" s="2" t="s">
        <v>507</v>
      </c>
      <c r="L353" s="2" t="s">
        <v>508</v>
      </c>
      <c r="M353" s="2" t="s">
        <v>166</v>
      </c>
      <c r="N353" s="2" t="s">
        <v>165</v>
      </c>
      <c r="O353" s="2" t="s">
        <v>160</v>
      </c>
      <c r="P353" s="2" t="s">
        <v>509</v>
      </c>
      <c r="Q353" s="2" t="s">
        <v>149</v>
      </c>
      <c r="R353" s="2" t="s">
        <v>150</v>
      </c>
      <c r="S353" s="2" t="s">
        <v>255</v>
      </c>
      <c r="T353" s="2" t="s">
        <v>124</v>
      </c>
      <c r="U353" s="2" t="s">
        <v>510</v>
      </c>
      <c r="V353" s="2" t="s">
        <v>511</v>
      </c>
      <c r="W353" s="2" t="s">
        <v>620</v>
      </c>
      <c r="X353" s="2">
        <v>10347</v>
      </c>
      <c r="Y353" s="2" t="s">
        <v>73</v>
      </c>
      <c r="Z353" s="2" t="b">
        <v>1</v>
      </c>
      <c r="AA353" s="2" t="b">
        <v>1</v>
      </c>
      <c r="AE353" s="2" t="s">
        <v>346</v>
      </c>
      <c r="AG353" s="2" t="s">
        <v>913</v>
      </c>
      <c r="AH353" s="5">
        <v>36560</v>
      </c>
      <c r="AI353" s="2" t="s">
        <v>1972</v>
      </c>
      <c r="AJ353" s="2" t="s">
        <v>1972</v>
      </c>
      <c r="AK353" s="2" t="s">
        <v>1972</v>
      </c>
      <c r="AL353" s="2">
        <v>8.57</v>
      </c>
      <c r="AN353" s="2">
        <v>4</v>
      </c>
      <c r="AO353" s="2"/>
      <c r="AP353" s="2"/>
      <c r="AQ353" s="2"/>
    </row>
    <row r="354" spans="1:43" ht="15.75" customHeight="1" x14ac:dyDescent="0.25">
      <c r="A354" s="2" t="s">
        <v>1973</v>
      </c>
      <c r="B354" s="2" t="s">
        <v>623</v>
      </c>
      <c r="C354" s="2" t="s">
        <v>461</v>
      </c>
      <c r="D354" s="3">
        <v>45791</v>
      </c>
      <c r="E354" s="4" t="s">
        <v>1908</v>
      </c>
      <c r="F354" s="2" t="s">
        <v>161</v>
      </c>
      <c r="G354" s="2" t="s">
        <v>162</v>
      </c>
      <c r="H354" s="2" t="s">
        <v>163</v>
      </c>
      <c r="I354" s="2" t="s">
        <v>164</v>
      </c>
      <c r="J354" s="2" t="s">
        <v>53</v>
      </c>
      <c r="K354" s="2" t="s">
        <v>624</v>
      </c>
      <c r="L354" s="2" t="s">
        <v>625</v>
      </c>
      <c r="M354" s="2" t="s">
        <v>166</v>
      </c>
      <c r="N354" s="2" t="s">
        <v>165</v>
      </c>
      <c r="O354" s="2" t="s">
        <v>160</v>
      </c>
      <c r="Q354" s="2" t="s">
        <v>149</v>
      </c>
      <c r="R354" s="2" t="s">
        <v>150</v>
      </c>
      <c r="T354" s="2" t="s">
        <v>124</v>
      </c>
      <c r="U354" s="2" t="s">
        <v>152</v>
      </c>
      <c r="W354" s="2" t="s">
        <v>620</v>
      </c>
      <c r="X354" s="2">
        <v>12781739</v>
      </c>
      <c r="Y354" s="2" t="s">
        <v>73</v>
      </c>
      <c r="Z354" s="2" t="b">
        <v>1</v>
      </c>
      <c r="AA354" s="2" t="b">
        <v>1</v>
      </c>
      <c r="AE354" s="2" t="s">
        <v>346</v>
      </c>
      <c r="AG354" s="2" t="s">
        <v>1974</v>
      </c>
      <c r="AH354" s="2" t="s">
        <v>180</v>
      </c>
      <c r="AI354" s="2" t="s">
        <v>1975</v>
      </c>
      <c r="AJ354" s="2" t="s">
        <v>1975</v>
      </c>
      <c r="AK354" s="2" t="s">
        <v>1975</v>
      </c>
      <c r="AL354" s="2">
        <v>2.5</v>
      </c>
      <c r="AN354" s="2">
        <v>3</v>
      </c>
      <c r="AO354" s="2"/>
      <c r="AP354" s="2"/>
      <c r="AQ354" s="2"/>
    </row>
    <row r="355" spans="1:43" ht="15.75" customHeight="1" x14ac:dyDescent="0.25">
      <c r="A355" s="2" t="s">
        <v>1976</v>
      </c>
      <c r="B355" s="2" t="s">
        <v>626</v>
      </c>
      <c r="C355" s="2" t="s">
        <v>627</v>
      </c>
      <c r="D355" s="3">
        <v>45792</v>
      </c>
      <c r="E355" s="4" t="s">
        <v>1908</v>
      </c>
      <c r="F355" s="2" t="s">
        <v>161</v>
      </c>
      <c r="G355" s="2" t="s">
        <v>162</v>
      </c>
      <c r="H355" s="2" t="s">
        <v>163</v>
      </c>
      <c r="I355" s="2" t="s">
        <v>164</v>
      </c>
      <c r="J355" s="2" t="s">
        <v>53</v>
      </c>
      <c r="K355" s="2" t="s">
        <v>628</v>
      </c>
      <c r="L355" s="2" t="s">
        <v>629</v>
      </c>
      <c r="M355" s="2" t="s">
        <v>166</v>
      </c>
      <c r="N355" s="2" t="s">
        <v>165</v>
      </c>
      <c r="O355" s="2" t="s">
        <v>160</v>
      </c>
      <c r="P355" s="2" t="s">
        <v>630</v>
      </c>
      <c r="Q355" s="2" t="s">
        <v>149</v>
      </c>
      <c r="R355" s="2" t="s">
        <v>150</v>
      </c>
      <c r="S355" s="2" t="s">
        <v>255</v>
      </c>
      <c r="T355" s="2" t="s">
        <v>124</v>
      </c>
      <c r="U355" s="2" t="s">
        <v>255</v>
      </c>
      <c r="V355" s="2" t="s">
        <v>62</v>
      </c>
      <c r="W355" s="2" t="s">
        <v>620</v>
      </c>
      <c r="X355" s="2">
        <v>12781739</v>
      </c>
      <c r="Y355" s="2" t="s">
        <v>73</v>
      </c>
      <c r="Z355" s="2" t="b">
        <v>1</v>
      </c>
      <c r="AA355" s="2" t="b">
        <v>1</v>
      </c>
      <c r="AE355" s="2" t="s">
        <v>346</v>
      </c>
      <c r="AG355" s="2" t="s">
        <v>1103</v>
      </c>
      <c r="AH355" s="2" t="s">
        <v>260</v>
      </c>
      <c r="AI355" s="2" t="s">
        <v>1972</v>
      </c>
      <c r="AJ355" s="2" t="s">
        <v>1972</v>
      </c>
      <c r="AK355" s="2" t="s">
        <v>1972</v>
      </c>
      <c r="AL355" s="2">
        <v>12.86</v>
      </c>
      <c r="AN355" s="2">
        <v>6</v>
      </c>
      <c r="AO355" s="2"/>
      <c r="AP355" s="2"/>
      <c r="AQ355" s="2"/>
    </row>
    <row r="356" spans="1:43" ht="15.75" customHeight="1" x14ac:dyDescent="0.25">
      <c r="A356" s="2" t="s">
        <v>1977</v>
      </c>
      <c r="B356" s="2" t="s">
        <v>631</v>
      </c>
      <c r="C356" s="2" t="s">
        <v>632</v>
      </c>
      <c r="D356" s="3">
        <v>45790</v>
      </c>
      <c r="E356" s="4" t="s">
        <v>1908</v>
      </c>
      <c r="F356" s="2" t="s">
        <v>161</v>
      </c>
      <c r="G356" s="2" t="s">
        <v>162</v>
      </c>
      <c r="H356" s="2" t="s">
        <v>163</v>
      </c>
      <c r="I356" s="2" t="s">
        <v>164</v>
      </c>
      <c r="J356" s="2" t="s">
        <v>53</v>
      </c>
      <c r="K356" s="2" t="s">
        <v>633</v>
      </c>
      <c r="L356" s="2" t="s">
        <v>634</v>
      </c>
      <c r="M356" s="2" t="s">
        <v>166</v>
      </c>
      <c r="N356" s="2" t="s">
        <v>165</v>
      </c>
      <c r="O356" s="2" t="s">
        <v>160</v>
      </c>
      <c r="Q356" s="2" t="s">
        <v>149</v>
      </c>
      <c r="R356" s="2" t="s">
        <v>150</v>
      </c>
      <c r="T356" s="2" t="s">
        <v>124</v>
      </c>
      <c r="U356" s="2" t="s">
        <v>240</v>
      </c>
      <c r="W356" s="2" t="s">
        <v>620</v>
      </c>
      <c r="X356" s="2">
        <v>12781739</v>
      </c>
      <c r="Y356" s="2" t="s">
        <v>73</v>
      </c>
      <c r="Z356" s="2" t="b">
        <v>1</v>
      </c>
      <c r="AA356" s="2" t="b">
        <v>1</v>
      </c>
      <c r="AE356" s="2" t="s">
        <v>346</v>
      </c>
      <c r="AG356" s="6">
        <v>16087</v>
      </c>
      <c r="AH356" s="2" t="s">
        <v>337</v>
      </c>
      <c r="AI356" s="2" t="s">
        <v>1972</v>
      </c>
      <c r="AJ356" s="2" t="s">
        <v>1972</v>
      </c>
      <c r="AK356" s="2" t="s">
        <v>1972</v>
      </c>
      <c r="AL356" s="2">
        <v>27.86</v>
      </c>
      <c r="AN356" s="2">
        <v>13</v>
      </c>
      <c r="AO356" s="2"/>
      <c r="AP356" s="2"/>
      <c r="AQ356" s="2"/>
    </row>
    <row r="357" spans="1:43" ht="15.75" customHeight="1" x14ac:dyDescent="0.25">
      <c r="A357" s="2" t="s">
        <v>1978</v>
      </c>
      <c r="B357" s="2" t="s">
        <v>643</v>
      </c>
      <c r="C357" s="2" t="s">
        <v>644</v>
      </c>
      <c r="D357" s="3">
        <v>45790</v>
      </c>
      <c r="E357" s="4" t="s">
        <v>1908</v>
      </c>
      <c r="F357" s="2" t="s">
        <v>161</v>
      </c>
      <c r="G357" s="2" t="s">
        <v>162</v>
      </c>
      <c r="H357" s="2" t="s">
        <v>163</v>
      </c>
      <c r="I357" s="2" t="s">
        <v>164</v>
      </c>
      <c r="J357" s="2" t="s">
        <v>53</v>
      </c>
      <c r="K357" s="2" t="s">
        <v>645</v>
      </c>
      <c r="L357" s="2" t="s">
        <v>646</v>
      </c>
      <c r="M357" s="2" t="s">
        <v>166</v>
      </c>
      <c r="N357" s="2" t="s">
        <v>165</v>
      </c>
      <c r="O357" s="2" t="s">
        <v>160</v>
      </c>
      <c r="Q357" s="2" t="s">
        <v>149</v>
      </c>
      <c r="R357" s="2" t="s">
        <v>150</v>
      </c>
      <c r="T357" s="2" t="s">
        <v>647</v>
      </c>
      <c r="U357" s="2" t="s">
        <v>155</v>
      </c>
      <c r="W357" s="2" t="s">
        <v>62</v>
      </c>
      <c r="X357" s="2">
        <v>0</v>
      </c>
      <c r="Y357" s="2" t="s">
        <v>63</v>
      </c>
      <c r="Z357" s="2" t="b">
        <v>1</v>
      </c>
      <c r="AA357" s="2" t="b">
        <v>1</v>
      </c>
      <c r="AE357" s="2" t="s">
        <v>346</v>
      </c>
      <c r="AG357" s="2" t="s">
        <v>1098</v>
      </c>
      <c r="AH357" s="5">
        <v>36575</v>
      </c>
      <c r="AI357" s="2" t="s">
        <v>1972</v>
      </c>
      <c r="AJ357" s="2" t="s">
        <v>1972</v>
      </c>
      <c r="AK357" s="2" t="s">
        <v>1972</v>
      </c>
      <c r="AL357" s="2">
        <v>19.29</v>
      </c>
      <c r="AN357" s="2">
        <v>9</v>
      </c>
      <c r="AO357" s="2"/>
      <c r="AP357" s="2"/>
      <c r="AQ357" s="2"/>
    </row>
    <row r="358" spans="1:43" ht="15.75" customHeight="1" x14ac:dyDescent="0.25">
      <c r="A358" s="2" t="s">
        <v>1979</v>
      </c>
      <c r="B358" s="2" t="s">
        <v>671</v>
      </c>
      <c r="C358" s="6">
        <v>14102</v>
      </c>
      <c r="D358" s="3">
        <v>45794</v>
      </c>
      <c r="E358" s="4" t="s">
        <v>1908</v>
      </c>
      <c r="F358" s="2" t="s">
        <v>161</v>
      </c>
      <c r="G358" s="2" t="s">
        <v>162</v>
      </c>
      <c r="H358" s="2" t="s">
        <v>163</v>
      </c>
      <c r="I358" s="2" t="s">
        <v>164</v>
      </c>
      <c r="J358" s="2" t="s">
        <v>53</v>
      </c>
      <c r="K358" s="2" t="s">
        <v>672</v>
      </c>
      <c r="L358" s="2" t="s">
        <v>673</v>
      </c>
      <c r="M358" s="2" t="s">
        <v>166</v>
      </c>
      <c r="N358" s="2" t="s">
        <v>165</v>
      </c>
      <c r="O358" s="2" t="s">
        <v>160</v>
      </c>
      <c r="Q358" s="2" t="s">
        <v>149</v>
      </c>
      <c r="R358" s="2" t="s">
        <v>150</v>
      </c>
      <c r="T358" s="2" t="s">
        <v>124</v>
      </c>
      <c r="U358" s="2" t="s">
        <v>255</v>
      </c>
      <c r="W358" s="2" t="s">
        <v>62</v>
      </c>
      <c r="X358" s="2">
        <v>0</v>
      </c>
      <c r="Y358" s="2" t="s">
        <v>63</v>
      </c>
      <c r="Z358" s="2" t="b">
        <v>1</v>
      </c>
      <c r="AA358" s="2" t="b">
        <v>1</v>
      </c>
      <c r="AE358" s="2" t="s">
        <v>346</v>
      </c>
      <c r="AG358" s="7">
        <v>20403</v>
      </c>
      <c r="AH358" s="5">
        <v>36602</v>
      </c>
      <c r="AI358" s="2" t="s">
        <v>1972</v>
      </c>
      <c r="AJ358" s="2" t="s">
        <v>1972</v>
      </c>
      <c r="AK358" s="2" t="s">
        <v>1972</v>
      </c>
      <c r="AL358" s="2">
        <v>21.43</v>
      </c>
      <c r="AN358" s="2">
        <v>10</v>
      </c>
      <c r="AO358" s="2"/>
      <c r="AP358" s="2"/>
      <c r="AQ358" s="2"/>
    </row>
    <row r="359" spans="1:43" ht="15.75" customHeight="1" x14ac:dyDescent="0.25">
      <c r="A359" s="2" t="s">
        <v>1980</v>
      </c>
      <c r="B359" s="2" t="s">
        <v>674</v>
      </c>
      <c r="C359" s="2" t="s">
        <v>675</v>
      </c>
      <c r="D359" s="3">
        <v>45794</v>
      </c>
      <c r="E359" s="4" t="s">
        <v>1908</v>
      </c>
      <c r="F359" s="2" t="s">
        <v>181</v>
      </c>
      <c r="G359" s="2" t="s">
        <v>182</v>
      </c>
      <c r="H359" s="2" t="s">
        <v>163</v>
      </c>
      <c r="I359" s="2" t="s">
        <v>164</v>
      </c>
      <c r="J359" s="2" t="s">
        <v>53</v>
      </c>
      <c r="K359" s="2" t="s">
        <v>275</v>
      </c>
      <c r="L359" s="2" t="s">
        <v>276</v>
      </c>
      <c r="M359" s="2" t="s">
        <v>277</v>
      </c>
      <c r="N359" s="2" t="s">
        <v>165</v>
      </c>
      <c r="O359" s="2" t="s">
        <v>160</v>
      </c>
      <c r="Q359" s="2" t="s">
        <v>174</v>
      </c>
      <c r="R359" s="2" t="s">
        <v>150</v>
      </c>
      <c r="T359" s="2" t="s">
        <v>278</v>
      </c>
      <c r="V359" s="2" t="s">
        <v>279</v>
      </c>
      <c r="W359" s="2" t="s">
        <v>62</v>
      </c>
      <c r="X359" s="2">
        <v>12775060</v>
      </c>
      <c r="Y359" s="2" t="s">
        <v>73</v>
      </c>
      <c r="Z359" s="2" t="b">
        <v>0</v>
      </c>
      <c r="AA359" s="2" t="b">
        <v>1</v>
      </c>
      <c r="AG359" s="2" t="s">
        <v>658</v>
      </c>
      <c r="AH359" s="2" t="s">
        <v>156</v>
      </c>
      <c r="AI359" s="2" t="s">
        <v>1975</v>
      </c>
      <c r="AJ359" s="2" t="s">
        <v>1975</v>
      </c>
      <c r="AK359" s="2" t="s">
        <v>1975</v>
      </c>
      <c r="AL359" s="2">
        <v>0.83</v>
      </c>
      <c r="AN359" s="2">
        <v>1</v>
      </c>
      <c r="AO359" s="2"/>
      <c r="AP359" s="2"/>
      <c r="AQ359" s="2"/>
    </row>
    <row r="360" spans="1:43" ht="15.75" customHeight="1" x14ac:dyDescent="0.25">
      <c r="A360" s="2" t="s">
        <v>1981</v>
      </c>
      <c r="B360" s="2" t="s">
        <v>690</v>
      </c>
      <c r="C360" s="2" t="s">
        <v>567</v>
      </c>
      <c r="D360" s="3">
        <v>45796</v>
      </c>
      <c r="E360" s="4" t="s">
        <v>1908</v>
      </c>
      <c r="F360" s="2" t="s">
        <v>181</v>
      </c>
      <c r="G360" s="2" t="s">
        <v>182</v>
      </c>
      <c r="H360" s="2" t="s">
        <v>163</v>
      </c>
      <c r="I360" s="2" t="s">
        <v>164</v>
      </c>
      <c r="J360" s="2" t="s">
        <v>53</v>
      </c>
      <c r="K360" s="2" t="s">
        <v>684</v>
      </c>
      <c r="L360" s="2" t="s">
        <v>685</v>
      </c>
      <c r="M360" s="2" t="s">
        <v>183</v>
      </c>
      <c r="N360" s="2" t="s">
        <v>165</v>
      </c>
      <c r="O360" s="2" t="s">
        <v>160</v>
      </c>
      <c r="P360" s="2" t="s">
        <v>687</v>
      </c>
      <c r="Q360" s="2" t="s">
        <v>149</v>
      </c>
      <c r="R360" s="2" t="s">
        <v>150</v>
      </c>
      <c r="S360" s="2" t="s">
        <v>214</v>
      </c>
      <c r="T360" s="2" t="s">
        <v>124</v>
      </c>
      <c r="U360" s="2" t="s">
        <v>114</v>
      </c>
      <c r="V360" s="2" t="s">
        <v>62</v>
      </c>
      <c r="W360" s="2" t="s">
        <v>62</v>
      </c>
      <c r="X360" s="2">
        <v>0</v>
      </c>
      <c r="Y360" s="2" t="s">
        <v>63</v>
      </c>
      <c r="Z360" s="2" t="b">
        <v>0</v>
      </c>
      <c r="AA360" s="2" t="b">
        <v>1</v>
      </c>
      <c r="AG360" s="2" t="s">
        <v>288</v>
      </c>
      <c r="AH360" s="5">
        <v>36549</v>
      </c>
      <c r="AI360" s="2" t="s">
        <v>1972</v>
      </c>
      <c r="AJ360" s="2" t="s">
        <v>1972</v>
      </c>
      <c r="AK360" s="2" t="s">
        <v>1972</v>
      </c>
      <c r="AL360" s="2">
        <v>2.14</v>
      </c>
      <c r="AN360" s="2">
        <v>1</v>
      </c>
      <c r="AO360" s="2" t="b">
        <v>0</v>
      </c>
      <c r="AP360" s="2" t="b">
        <v>0</v>
      </c>
      <c r="AQ360" s="2" t="b">
        <v>0</v>
      </c>
    </row>
    <row r="361" spans="1:43" ht="15.75" customHeight="1" x14ac:dyDescent="0.25">
      <c r="A361" s="2" t="s">
        <v>1982</v>
      </c>
      <c r="B361" s="2" t="s">
        <v>690</v>
      </c>
      <c r="C361" s="2" t="s">
        <v>567</v>
      </c>
      <c r="D361" s="3">
        <v>45796</v>
      </c>
      <c r="E361" s="4" t="s">
        <v>1908</v>
      </c>
      <c r="F361" s="2" t="s">
        <v>181</v>
      </c>
      <c r="G361" s="2" t="s">
        <v>182</v>
      </c>
      <c r="H361" s="2" t="s">
        <v>163</v>
      </c>
      <c r="I361" s="2" t="s">
        <v>164</v>
      </c>
      <c r="J361" s="2" t="s">
        <v>53</v>
      </c>
      <c r="K361" s="2" t="s">
        <v>684</v>
      </c>
      <c r="L361" s="2" t="s">
        <v>685</v>
      </c>
      <c r="M361" s="2" t="s">
        <v>183</v>
      </c>
      <c r="N361" s="2" t="s">
        <v>165</v>
      </c>
      <c r="O361" s="2" t="s">
        <v>160</v>
      </c>
      <c r="P361" s="2" t="s">
        <v>687</v>
      </c>
      <c r="Q361" s="2" t="s">
        <v>149</v>
      </c>
      <c r="R361" s="2" t="s">
        <v>150</v>
      </c>
      <c r="S361" s="2" t="s">
        <v>214</v>
      </c>
      <c r="T361" s="2" t="s">
        <v>124</v>
      </c>
      <c r="U361" s="2" t="s">
        <v>114</v>
      </c>
      <c r="V361" s="2" t="s">
        <v>62</v>
      </c>
      <c r="W361" s="2" t="s">
        <v>62</v>
      </c>
      <c r="X361" s="2">
        <v>0</v>
      </c>
      <c r="Y361" s="2" t="s">
        <v>63</v>
      </c>
      <c r="Z361" s="2" t="b">
        <v>0</v>
      </c>
      <c r="AA361" s="2" t="b">
        <v>1</v>
      </c>
      <c r="AG361" s="2" t="s">
        <v>1983</v>
      </c>
      <c r="AH361" s="2" t="s">
        <v>254</v>
      </c>
      <c r="AI361" s="2" t="s">
        <v>1975</v>
      </c>
      <c r="AJ361" s="2" t="s">
        <v>1975</v>
      </c>
      <c r="AK361" s="2" t="s">
        <v>1975</v>
      </c>
      <c r="AL361" s="2">
        <v>6.66</v>
      </c>
      <c r="AN361" s="2">
        <v>8</v>
      </c>
      <c r="AO361" s="2" t="b">
        <v>0</v>
      </c>
      <c r="AP361" s="2" t="b">
        <v>0</v>
      </c>
      <c r="AQ361" s="2" t="b">
        <v>0</v>
      </c>
    </row>
    <row r="362" spans="1:43" ht="15.75" customHeight="1" x14ac:dyDescent="0.25">
      <c r="A362" s="2" t="s">
        <v>1984</v>
      </c>
      <c r="B362" s="2" t="s">
        <v>690</v>
      </c>
      <c r="C362" s="2" t="s">
        <v>567</v>
      </c>
      <c r="D362" s="3">
        <v>45796</v>
      </c>
      <c r="E362" s="4" t="s">
        <v>1908</v>
      </c>
      <c r="F362" s="2" t="s">
        <v>181</v>
      </c>
      <c r="G362" s="2" t="s">
        <v>182</v>
      </c>
      <c r="H362" s="2" t="s">
        <v>163</v>
      </c>
      <c r="I362" s="2" t="s">
        <v>164</v>
      </c>
      <c r="J362" s="2" t="s">
        <v>53</v>
      </c>
      <c r="K362" s="2" t="s">
        <v>684</v>
      </c>
      <c r="L362" s="2" t="s">
        <v>685</v>
      </c>
      <c r="M362" s="2" t="s">
        <v>183</v>
      </c>
      <c r="N362" s="2" t="s">
        <v>165</v>
      </c>
      <c r="O362" s="2" t="s">
        <v>160</v>
      </c>
      <c r="P362" s="2" t="s">
        <v>687</v>
      </c>
      <c r="Q362" s="2" t="s">
        <v>149</v>
      </c>
      <c r="R362" s="2" t="s">
        <v>150</v>
      </c>
      <c r="S362" s="2" t="s">
        <v>214</v>
      </c>
      <c r="T362" s="2" t="s">
        <v>124</v>
      </c>
      <c r="U362" s="2" t="s">
        <v>114</v>
      </c>
      <c r="V362" s="2" t="s">
        <v>62</v>
      </c>
      <c r="W362" s="2" t="s">
        <v>62</v>
      </c>
      <c r="X362" s="2">
        <v>0</v>
      </c>
      <c r="Y362" s="2" t="s">
        <v>63</v>
      </c>
      <c r="Z362" s="2" t="b">
        <v>0</v>
      </c>
      <c r="AA362" s="2" t="b">
        <v>1</v>
      </c>
      <c r="AG362" s="2" t="s">
        <v>660</v>
      </c>
      <c r="AH362" s="5">
        <v>36584</v>
      </c>
      <c r="AI362" s="2" t="s">
        <v>1985</v>
      </c>
      <c r="AJ362" s="2" t="s">
        <v>1985</v>
      </c>
      <c r="AK362" s="2" t="s">
        <v>1985</v>
      </c>
      <c r="AL362" s="2">
        <v>0.42</v>
      </c>
      <c r="AN362" s="2">
        <v>1</v>
      </c>
      <c r="AO362" s="2" t="b">
        <v>0</v>
      </c>
      <c r="AP362" s="2" t="b">
        <v>0</v>
      </c>
      <c r="AQ362" s="2" t="b">
        <v>0</v>
      </c>
    </row>
    <row r="363" spans="1:43" ht="15.75" customHeight="1" x14ac:dyDescent="0.25">
      <c r="A363" s="2" t="s">
        <v>1986</v>
      </c>
      <c r="B363" s="2" t="s">
        <v>697</v>
      </c>
      <c r="C363" s="2" t="s">
        <v>698</v>
      </c>
      <c r="D363" s="3">
        <v>45796</v>
      </c>
      <c r="E363" s="4" t="s">
        <v>1908</v>
      </c>
      <c r="F363" s="2" t="s">
        <v>181</v>
      </c>
      <c r="G363" s="2" t="s">
        <v>182</v>
      </c>
      <c r="H363" s="2" t="s">
        <v>163</v>
      </c>
      <c r="I363" s="2" t="s">
        <v>164</v>
      </c>
      <c r="J363" s="2" t="s">
        <v>53</v>
      </c>
      <c r="K363" s="2" t="s">
        <v>568</v>
      </c>
      <c r="L363" s="2" t="s">
        <v>569</v>
      </c>
      <c r="M363" s="2" t="s">
        <v>183</v>
      </c>
      <c r="N363" s="2" t="s">
        <v>165</v>
      </c>
      <c r="O363" s="2" t="s">
        <v>160</v>
      </c>
      <c r="Q363" s="2" t="s">
        <v>174</v>
      </c>
      <c r="R363" s="2" t="s">
        <v>150</v>
      </c>
      <c r="T363" s="2" t="s">
        <v>113</v>
      </c>
      <c r="W363" s="2" t="s">
        <v>62</v>
      </c>
      <c r="X363" s="2">
        <v>0</v>
      </c>
      <c r="Y363" s="2" t="s">
        <v>63</v>
      </c>
      <c r="Z363" s="2" t="b">
        <v>0</v>
      </c>
      <c r="AA363" s="2" t="b">
        <v>1</v>
      </c>
      <c r="AG363" s="2" t="s">
        <v>786</v>
      </c>
      <c r="AH363" s="5">
        <v>36537</v>
      </c>
      <c r="AI363" s="2" t="s">
        <v>1972</v>
      </c>
      <c r="AJ363" s="2" t="s">
        <v>1972</v>
      </c>
      <c r="AK363" s="2" t="s">
        <v>1972</v>
      </c>
      <c r="AL363" s="2">
        <v>2.14</v>
      </c>
      <c r="AN363" s="2">
        <v>1</v>
      </c>
      <c r="AO363" s="2" t="b">
        <v>0</v>
      </c>
      <c r="AP363" s="2" t="b">
        <v>0</v>
      </c>
      <c r="AQ363" s="2" t="b">
        <v>0</v>
      </c>
    </row>
    <row r="364" spans="1:43" ht="15.75" customHeight="1" x14ac:dyDescent="0.25">
      <c r="A364" s="2" t="s">
        <v>1987</v>
      </c>
      <c r="B364" s="2" t="s">
        <v>697</v>
      </c>
      <c r="C364" s="2" t="s">
        <v>698</v>
      </c>
      <c r="D364" s="3">
        <v>45796</v>
      </c>
      <c r="E364" s="4" t="s">
        <v>1908</v>
      </c>
      <c r="F364" s="2" t="s">
        <v>181</v>
      </c>
      <c r="G364" s="2" t="s">
        <v>182</v>
      </c>
      <c r="H364" s="2" t="s">
        <v>163</v>
      </c>
      <c r="I364" s="2" t="s">
        <v>164</v>
      </c>
      <c r="J364" s="2" t="s">
        <v>53</v>
      </c>
      <c r="K364" s="2" t="s">
        <v>568</v>
      </c>
      <c r="L364" s="2" t="s">
        <v>569</v>
      </c>
      <c r="M364" s="2" t="s">
        <v>183</v>
      </c>
      <c r="N364" s="2" t="s">
        <v>165</v>
      </c>
      <c r="O364" s="2" t="s">
        <v>160</v>
      </c>
      <c r="Q364" s="2" t="s">
        <v>174</v>
      </c>
      <c r="R364" s="2" t="s">
        <v>150</v>
      </c>
      <c r="T364" s="2" t="s">
        <v>113</v>
      </c>
      <c r="W364" s="2" t="s">
        <v>62</v>
      </c>
      <c r="X364" s="2">
        <v>0</v>
      </c>
      <c r="Y364" s="2" t="s">
        <v>63</v>
      </c>
      <c r="Z364" s="2" t="b">
        <v>0</v>
      </c>
      <c r="AA364" s="2" t="b">
        <v>1</v>
      </c>
      <c r="AG364" s="2" t="s">
        <v>1988</v>
      </c>
      <c r="AH364" s="2" t="s">
        <v>252</v>
      </c>
      <c r="AI364" s="2" t="s">
        <v>1975</v>
      </c>
      <c r="AJ364" s="2" t="s">
        <v>1975</v>
      </c>
      <c r="AK364" s="2" t="s">
        <v>1975</v>
      </c>
      <c r="AL364" s="2">
        <v>2.5</v>
      </c>
      <c r="AN364" s="2">
        <v>3</v>
      </c>
      <c r="AO364" s="2" t="b">
        <v>0</v>
      </c>
      <c r="AP364" s="2" t="b">
        <v>0</v>
      </c>
      <c r="AQ364" s="2" t="b">
        <v>0</v>
      </c>
    </row>
    <row r="365" spans="1:43" ht="15.75" customHeight="1" x14ac:dyDescent="0.25">
      <c r="A365" s="2" t="s">
        <v>1989</v>
      </c>
      <c r="B365" s="2" t="s">
        <v>700</v>
      </c>
      <c r="C365" s="7">
        <v>14900</v>
      </c>
      <c r="D365" s="3">
        <v>45796</v>
      </c>
      <c r="E365" s="4" t="s">
        <v>1908</v>
      </c>
      <c r="F365" s="2" t="s">
        <v>161</v>
      </c>
      <c r="G365" s="2" t="s">
        <v>162</v>
      </c>
      <c r="H365" s="2" t="s">
        <v>163</v>
      </c>
      <c r="I365" s="2" t="s">
        <v>164</v>
      </c>
      <c r="J365" s="2" t="s">
        <v>53</v>
      </c>
      <c r="K365" s="2" t="s">
        <v>701</v>
      </c>
      <c r="L365" s="2" t="s">
        <v>702</v>
      </c>
      <c r="M365" s="2" t="s">
        <v>166</v>
      </c>
      <c r="N365" s="2" t="s">
        <v>165</v>
      </c>
      <c r="O365" s="2" t="s">
        <v>160</v>
      </c>
      <c r="Q365" s="2" t="s">
        <v>149</v>
      </c>
      <c r="R365" s="2" t="s">
        <v>150</v>
      </c>
      <c r="T365" s="2" t="s">
        <v>647</v>
      </c>
      <c r="V365" s="2" t="s">
        <v>703</v>
      </c>
      <c r="W365" s="2" t="s">
        <v>62</v>
      </c>
      <c r="X365" s="2">
        <v>12778267</v>
      </c>
      <c r="Y365" s="2" t="s">
        <v>73</v>
      </c>
      <c r="Z365" s="2" t="b">
        <v>1</v>
      </c>
      <c r="AA365" s="2" t="b">
        <v>1</v>
      </c>
      <c r="AE365" s="2" t="s">
        <v>346</v>
      </c>
      <c r="AG365" s="7">
        <v>14900</v>
      </c>
      <c r="AH365" s="2" t="s">
        <v>970</v>
      </c>
      <c r="AI365" s="2" t="s">
        <v>1972</v>
      </c>
      <c r="AJ365" s="2" t="s">
        <v>1972</v>
      </c>
      <c r="AK365" s="2" t="s">
        <v>1972</v>
      </c>
      <c r="AL365" s="2">
        <v>2143</v>
      </c>
      <c r="AN365" s="2">
        <v>1000</v>
      </c>
      <c r="AO365" s="2" t="b">
        <v>0</v>
      </c>
      <c r="AP365" s="2" t="b">
        <v>0</v>
      </c>
      <c r="AQ365" s="2" t="b">
        <v>1</v>
      </c>
    </row>
    <row r="366" spans="1:43" ht="15.75" customHeight="1" x14ac:dyDescent="0.25">
      <c r="A366" s="2" t="s">
        <v>1990</v>
      </c>
      <c r="B366" s="2" t="s">
        <v>704</v>
      </c>
      <c r="C366" s="2" t="s">
        <v>705</v>
      </c>
      <c r="D366" s="3">
        <v>45796</v>
      </c>
      <c r="E366" s="4" t="s">
        <v>1908</v>
      </c>
      <c r="F366" s="2" t="s">
        <v>161</v>
      </c>
      <c r="G366" s="2" t="s">
        <v>162</v>
      </c>
      <c r="H366" s="2" t="s">
        <v>163</v>
      </c>
      <c r="I366" s="2" t="s">
        <v>164</v>
      </c>
      <c r="J366" s="2" t="s">
        <v>53</v>
      </c>
      <c r="K366" s="2" t="s">
        <v>645</v>
      </c>
      <c r="L366" s="2" t="s">
        <v>646</v>
      </c>
      <c r="M366" s="2" t="s">
        <v>166</v>
      </c>
      <c r="N366" s="2" t="s">
        <v>165</v>
      </c>
      <c r="O366" s="2" t="s">
        <v>160</v>
      </c>
      <c r="Q366" s="2" t="s">
        <v>149</v>
      </c>
      <c r="R366" s="2" t="s">
        <v>150</v>
      </c>
      <c r="T366" s="2" t="s">
        <v>647</v>
      </c>
      <c r="U366" s="2" t="s">
        <v>155</v>
      </c>
      <c r="W366" s="2" t="s">
        <v>62</v>
      </c>
      <c r="X366" s="2">
        <v>0</v>
      </c>
      <c r="Y366" s="2" t="s">
        <v>63</v>
      </c>
      <c r="Z366" s="2" t="b">
        <v>1</v>
      </c>
      <c r="AA366" s="2" t="b">
        <v>1</v>
      </c>
      <c r="AE366" s="2" t="s">
        <v>346</v>
      </c>
      <c r="AG366" s="2" t="s">
        <v>1057</v>
      </c>
      <c r="AH366" s="5">
        <v>36526</v>
      </c>
      <c r="AI366" s="2" t="s">
        <v>1972</v>
      </c>
      <c r="AJ366" s="2" t="s">
        <v>1972</v>
      </c>
      <c r="AK366" s="2" t="s">
        <v>1972</v>
      </c>
      <c r="AL366" s="2">
        <v>4286</v>
      </c>
      <c r="AN366" s="2">
        <v>2000</v>
      </c>
      <c r="AO366" s="2" t="b">
        <v>0</v>
      </c>
      <c r="AP366" s="2" t="b">
        <v>0</v>
      </c>
      <c r="AQ366" s="2" t="b">
        <v>1</v>
      </c>
    </row>
    <row r="367" spans="1:43" ht="15.75" customHeight="1" x14ac:dyDescent="0.25">
      <c r="A367" s="2" t="s">
        <v>1991</v>
      </c>
      <c r="B367" s="2" t="s">
        <v>706</v>
      </c>
      <c r="C367" s="2" t="s">
        <v>707</v>
      </c>
      <c r="D367" s="3">
        <v>45796</v>
      </c>
      <c r="E367" s="4" t="s">
        <v>1908</v>
      </c>
      <c r="F367" s="2" t="s">
        <v>161</v>
      </c>
      <c r="G367" s="2" t="s">
        <v>162</v>
      </c>
      <c r="H367" s="2" t="s">
        <v>163</v>
      </c>
      <c r="I367" s="2" t="s">
        <v>164</v>
      </c>
      <c r="J367" s="2" t="s">
        <v>53</v>
      </c>
      <c r="K367" s="2" t="s">
        <v>708</v>
      </c>
      <c r="L367" s="2" t="s">
        <v>709</v>
      </c>
      <c r="M367" s="2" t="s">
        <v>166</v>
      </c>
      <c r="N367" s="2" t="s">
        <v>165</v>
      </c>
      <c r="O367" s="2" t="s">
        <v>160</v>
      </c>
      <c r="Q367" s="2" t="s">
        <v>149</v>
      </c>
      <c r="R367" s="2" t="s">
        <v>150</v>
      </c>
      <c r="T367" s="2" t="s">
        <v>113</v>
      </c>
      <c r="U367" s="2" t="s">
        <v>302</v>
      </c>
      <c r="V367" s="2" t="s">
        <v>710</v>
      </c>
      <c r="W367" s="2" t="s">
        <v>62</v>
      </c>
      <c r="X367" s="2">
        <v>12778912</v>
      </c>
      <c r="Y367" s="2" t="s">
        <v>73</v>
      </c>
      <c r="Z367" s="2" t="b">
        <v>1</v>
      </c>
      <c r="AA367" s="2" t="b">
        <v>1</v>
      </c>
      <c r="AE367" s="2" t="s">
        <v>346</v>
      </c>
      <c r="AG367" s="2" t="s">
        <v>653</v>
      </c>
      <c r="AH367" s="2" t="s">
        <v>234</v>
      </c>
      <c r="AI367" s="2" t="s">
        <v>1985</v>
      </c>
      <c r="AJ367" s="2" t="s">
        <v>1985</v>
      </c>
      <c r="AK367" s="2" t="s">
        <v>1985</v>
      </c>
      <c r="AL367" s="2">
        <v>417</v>
      </c>
      <c r="AN367" s="2">
        <v>1000</v>
      </c>
      <c r="AO367" s="2" t="b">
        <v>0</v>
      </c>
      <c r="AP367" s="2" t="b">
        <v>0</v>
      </c>
      <c r="AQ367" s="2" t="b">
        <v>0</v>
      </c>
    </row>
    <row r="368" spans="1:43" ht="15.75" customHeight="1" x14ac:dyDescent="0.25">
      <c r="A368" s="2" t="s">
        <v>1992</v>
      </c>
      <c r="B368" s="2" t="s">
        <v>711</v>
      </c>
      <c r="C368" s="2" t="s">
        <v>712</v>
      </c>
      <c r="D368" s="3">
        <v>45793</v>
      </c>
      <c r="E368" s="4" t="s">
        <v>1908</v>
      </c>
      <c r="F368" s="2" t="s">
        <v>386</v>
      </c>
      <c r="G368" s="2" t="s">
        <v>387</v>
      </c>
      <c r="H368" s="2" t="s">
        <v>207</v>
      </c>
      <c r="I368" s="2" t="s">
        <v>251</v>
      </c>
      <c r="J368" s="2" t="s">
        <v>53</v>
      </c>
      <c r="K368" s="2" t="s">
        <v>713</v>
      </c>
      <c r="L368" s="2" t="s">
        <v>714</v>
      </c>
      <c r="M368" s="2" t="s">
        <v>388</v>
      </c>
      <c r="N368" s="2" t="s">
        <v>251</v>
      </c>
      <c r="O368" s="2" t="s">
        <v>160</v>
      </c>
      <c r="Q368" s="2" t="s">
        <v>174</v>
      </c>
      <c r="R368" s="2" t="s">
        <v>150</v>
      </c>
      <c r="T368" s="2" t="s">
        <v>124</v>
      </c>
      <c r="U368" s="2" t="s">
        <v>150</v>
      </c>
      <c r="V368" s="2" t="s">
        <v>715</v>
      </c>
      <c r="W368" s="2" t="s">
        <v>716</v>
      </c>
      <c r="X368" s="2">
        <v>546</v>
      </c>
      <c r="Y368" s="2" t="s">
        <v>73</v>
      </c>
      <c r="Z368" s="2" t="b">
        <v>0</v>
      </c>
      <c r="AA368" s="2" t="b">
        <v>1</v>
      </c>
      <c r="AG368" s="2" t="s">
        <v>1007</v>
      </c>
      <c r="AH368" s="2" t="s">
        <v>180</v>
      </c>
      <c r="AI368" s="2" t="s">
        <v>1985</v>
      </c>
      <c r="AJ368" s="2" t="s">
        <v>1985</v>
      </c>
      <c r="AK368" s="2" t="s">
        <v>1985</v>
      </c>
      <c r="AL368" s="2">
        <v>0.83</v>
      </c>
      <c r="AN368" s="2">
        <v>2</v>
      </c>
    </row>
    <row r="369" spans="1:43" ht="15.75" customHeight="1" x14ac:dyDescent="0.25">
      <c r="A369" s="2" t="s">
        <v>1993</v>
      </c>
      <c r="B369" s="2" t="s">
        <v>721</v>
      </c>
      <c r="C369" s="2" t="s">
        <v>722</v>
      </c>
      <c r="D369" s="3">
        <v>45797</v>
      </c>
      <c r="E369" s="4" t="s">
        <v>1908</v>
      </c>
      <c r="F369" s="2" t="s">
        <v>161</v>
      </c>
      <c r="G369" s="2" t="s">
        <v>162</v>
      </c>
      <c r="H369" s="2" t="s">
        <v>163</v>
      </c>
      <c r="I369" s="2" t="s">
        <v>164</v>
      </c>
      <c r="J369" s="2" t="s">
        <v>53</v>
      </c>
      <c r="K369" s="2" t="s">
        <v>433</v>
      </c>
      <c r="L369" s="2" t="s">
        <v>434</v>
      </c>
      <c r="M369" s="2" t="s">
        <v>166</v>
      </c>
      <c r="N369" s="2" t="s">
        <v>165</v>
      </c>
      <c r="O369" s="2" t="s">
        <v>160</v>
      </c>
      <c r="Q369" s="2" t="s">
        <v>149</v>
      </c>
      <c r="R369" s="2" t="s">
        <v>150</v>
      </c>
      <c r="T369" s="2" t="s">
        <v>435</v>
      </c>
      <c r="V369" s="2" t="s">
        <v>436</v>
      </c>
      <c r="W369" s="2" t="s">
        <v>723</v>
      </c>
      <c r="X369" s="2">
        <v>2</v>
      </c>
      <c r="Y369" s="2" t="s">
        <v>63</v>
      </c>
      <c r="Z369" s="2" t="b">
        <v>1</v>
      </c>
      <c r="AA369" s="2" t="b">
        <v>1</v>
      </c>
      <c r="AE369" s="2" t="s">
        <v>346</v>
      </c>
      <c r="AG369" s="2" t="s">
        <v>1994</v>
      </c>
      <c r="AH369" s="2" t="s">
        <v>252</v>
      </c>
      <c r="AI369" s="2" t="s">
        <v>1972</v>
      </c>
      <c r="AJ369" s="2" t="s">
        <v>1972</v>
      </c>
      <c r="AK369" s="2" t="s">
        <v>1972</v>
      </c>
      <c r="AL369" s="2">
        <v>2.14</v>
      </c>
      <c r="AN369" s="2">
        <v>1</v>
      </c>
      <c r="AO369" s="2" t="b">
        <v>0</v>
      </c>
      <c r="AP369" s="2" t="b">
        <v>0</v>
      </c>
      <c r="AQ369" s="2" t="b">
        <v>1</v>
      </c>
    </row>
    <row r="370" spans="1:43" ht="15.75" customHeight="1" x14ac:dyDescent="0.25">
      <c r="A370" s="2" t="s">
        <v>1995</v>
      </c>
      <c r="B370" s="2" t="s">
        <v>725</v>
      </c>
      <c r="C370" s="2" t="s">
        <v>726</v>
      </c>
      <c r="D370" s="3">
        <v>45797</v>
      </c>
      <c r="E370" s="4" t="s">
        <v>1908</v>
      </c>
      <c r="F370" s="2" t="s">
        <v>161</v>
      </c>
      <c r="G370" s="2" t="s">
        <v>162</v>
      </c>
      <c r="H370" s="2" t="s">
        <v>163</v>
      </c>
      <c r="I370" s="2" t="s">
        <v>164</v>
      </c>
      <c r="J370" s="2" t="s">
        <v>53</v>
      </c>
      <c r="K370" s="2" t="s">
        <v>440</v>
      </c>
      <c r="L370" s="2" t="s">
        <v>441</v>
      </c>
      <c r="M370" s="2" t="s">
        <v>166</v>
      </c>
      <c r="N370" s="2" t="s">
        <v>165</v>
      </c>
      <c r="O370" s="2" t="s">
        <v>160</v>
      </c>
      <c r="Q370" s="2" t="s">
        <v>149</v>
      </c>
      <c r="R370" s="2" t="s">
        <v>150</v>
      </c>
      <c r="T370" s="2" t="s">
        <v>435</v>
      </c>
      <c r="U370" s="2" t="s">
        <v>155</v>
      </c>
      <c r="V370" s="2" t="s">
        <v>442</v>
      </c>
      <c r="W370" s="2" t="s">
        <v>727</v>
      </c>
      <c r="X370" s="2">
        <v>7</v>
      </c>
      <c r="Y370" s="2" t="s">
        <v>63</v>
      </c>
      <c r="Z370" s="2" t="b">
        <v>1</v>
      </c>
      <c r="AA370" s="2" t="b">
        <v>1</v>
      </c>
      <c r="AE370" s="2" t="s">
        <v>346</v>
      </c>
      <c r="AG370" s="2" t="s">
        <v>1996</v>
      </c>
      <c r="AH370" s="2" t="s">
        <v>196</v>
      </c>
      <c r="AI370" s="2" t="s">
        <v>1975</v>
      </c>
      <c r="AJ370" s="2" t="s">
        <v>1975</v>
      </c>
      <c r="AK370" s="2" t="s">
        <v>1975</v>
      </c>
      <c r="AL370" s="2">
        <v>1.67</v>
      </c>
      <c r="AN370" s="2">
        <v>2</v>
      </c>
      <c r="AO370" s="2" t="b">
        <v>0</v>
      </c>
      <c r="AP370" s="2" t="b">
        <v>0</v>
      </c>
      <c r="AQ370" s="2" t="b">
        <v>1</v>
      </c>
    </row>
    <row r="371" spans="1:43" ht="15.75" customHeight="1" x14ac:dyDescent="0.25">
      <c r="A371" s="2" t="s">
        <v>1997</v>
      </c>
      <c r="B371" s="2" t="s">
        <v>725</v>
      </c>
      <c r="C371" s="2" t="s">
        <v>726</v>
      </c>
      <c r="D371" s="3">
        <v>45797</v>
      </c>
      <c r="E371" s="4" t="s">
        <v>1908</v>
      </c>
      <c r="F371" s="2" t="s">
        <v>161</v>
      </c>
      <c r="G371" s="2" t="s">
        <v>162</v>
      </c>
      <c r="H371" s="2" t="s">
        <v>163</v>
      </c>
      <c r="I371" s="2" t="s">
        <v>164</v>
      </c>
      <c r="J371" s="2" t="s">
        <v>53</v>
      </c>
      <c r="K371" s="2" t="s">
        <v>440</v>
      </c>
      <c r="L371" s="2" t="s">
        <v>441</v>
      </c>
      <c r="M371" s="2" t="s">
        <v>166</v>
      </c>
      <c r="N371" s="2" t="s">
        <v>165</v>
      </c>
      <c r="O371" s="2" t="s">
        <v>160</v>
      </c>
      <c r="Q371" s="2" t="s">
        <v>149</v>
      </c>
      <c r="R371" s="2" t="s">
        <v>150</v>
      </c>
      <c r="T371" s="2" t="s">
        <v>435</v>
      </c>
      <c r="U371" s="2" t="s">
        <v>155</v>
      </c>
      <c r="V371" s="2" t="s">
        <v>442</v>
      </c>
      <c r="W371" s="2" t="s">
        <v>727</v>
      </c>
      <c r="X371" s="2">
        <v>7</v>
      </c>
      <c r="Y371" s="2" t="s">
        <v>63</v>
      </c>
      <c r="Z371" s="2" t="b">
        <v>1</v>
      </c>
      <c r="AA371" s="2" t="b">
        <v>1</v>
      </c>
      <c r="AE371" s="2" t="s">
        <v>346</v>
      </c>
      <c r="AG371" s="2" t="s">
        <v>1998</v>
      </c>
      <c r="AH371" s="5">
        <v>36588</v>
      </c>
      <c r="AI371" s="2" t="s">
        <v>1972</v>
      </c>
      <c r="AJ371" s="2" t="s">
        <v>1972</v>
      </c>
      <c r="AK371" s="2" t="s">
        <v>1972</v>
      </c>
      <c r="AL371" s="2">
        <v>2.14</v>
      </c>
      <c r="AN371" s="2">
        <v>1</v>
      </c>
      <c r="AO371" s="2" t="b">
        <v>0</v>
      </c>
      <c r="AP371" s="2" t="b">
        <v>0</v>
      </c>
      <c r="AQ371" s="2" t="b">
        <v>1</v>
      </c>
    </row>
    <row r="372" spans="1:43" ht="15.75" customHeight="1" x14ac:dyDescent="0.25">
      <c r="A372" s="2" t="s">
        <v>1999</v>
      </c>
      <c r="B372" s="2" t="s">
        <v>736</v>
      </c>
      <c r="C372" s="2" t="s">
        <v>737</v>
      </c>
      <c r="D372" s="3">
        <v>45797</v>
      </c>
      <c r="E372" s="4" t="s">
        <v>1908</v>
      </c>
      <c r="F372" s="2" t="s">
        <v>161</v>
      </c>
      <c r="G372" s="2" t="s">
        <v>162</v>
      </c>
      <c r="H372" s="2" t="s">
        <v>163</v>
      </c>
      <c r="I372" s="2" t="s">
        <v>164</v>
      </c>
      <c r="J372" s="2" t="s">
        <v>53</v>
      </c>
      <c r="K372" s="2" t="s">
        <v>410</v>
      </c>
      <c r="L372" s="2" t="s">
        <v>411</v>
      </c>
      <c r="M372" s="2" t="s">
        <v>166</v>
      </c>
      <c r="N372" s="2" t="s">
        <v>165</v>
      </c>
      <c r="O372" s="2" t="s">
        <v>160</v>
      </c>
      <c r="Q372" s="2" t="s">
        <v>149</v>
      </c>
      <c r="R372" s="2" t="s">
        <v>150</v>
      </c>
      <c r="T372" s="2" t="s">
        <v>412</v>
      </c>
      <c r="V372" s="2" t="s">
        <v>413</v>
      </c>
      <c r="W372" s="2" t="s">
        <v>62</v>
      </c>
      <c r="X372" s="2">
        <v>12776865</v>
      </c>
      <c r="Y372" s="2" t="s">
        <v>73</v>
      </c>
      <c r="Z372" s="2" t="b">
        <v>1</v>
      </c>
      <c r="AA372" s="2" t="b">
        <v>1</v>
      </c>
      <c r="AE372" s="2" t="s">
        <v>346</v>
      </c>
      <c r="AG372" s="2" t="s">
        <v>737</v>
      </c>
      <c r="AH372" s="2" t="s">
        <v>970</v>
      </c>
      <c r="AI372" s="2" t="s">
        <v>1972</v>
      </c>
      <c r="AJ372" s="2" t="s">
        <v>1972</v>
      </c>
      <c r="AK372" s="2" t="s">
        <v>1972</v>
      </c>
      <c r="AL372" s="2">
        <v>2.14</v>
      </c>
      <c r="AN372" s="2">
        <v>1</v>
      </c>
      <c r="AO372" s="2" t="b">
        <v>0</v>
      </c>
      <c r="AP372" s="2" t="b">
        <v>0</v>
      </c>
      <c r="AQ372" s="2" t="b">
        <v>1</v>
      </c>
    </row>
    <row r="373" spans="1:43" ht="15.75" customHeight="1" x14ac:dyDescent="0.25">
      <c r="A373" s="2" t="s">
        <v>2000</v>
      </c>
      <c r="B373" s="2" t="s">
        <v>741</v>
      </c>
      <c r="C373" s="2" t="s">
        <v>742</v>
      </c>
      <c r="D373" s="3">
        <v>45798</v>
      </c>
      <c r="E373" s="4" t="s">
        <v>1908</v>
      </c>
      <c r="F373" s="2" t="s">
        <v>161</v>
      </c>
      <c r="G373" s="2" t="s">
        <v>162</v>
      </c>
      <c r="H373" s="2" t="s">
        <v>163</v>
      </c>
      <c r="I373" s="2" t="s">
        <v>164</v>
      </c>
      <c r="J373" s="2" t="s">
        <v>53</v>
      </c>
      <c r="K373" s="2" t="s">
        <v>672</v>
      </c>
      <c r="L373" s="2" t="s">
        <v>673</v>
      </c>
      <c r="M373" s="2" t="s">
        <v>166</v>
      </c>
      <c r="N373" s="2" t="s">
        <v>165</v>
      </c>
      <c r="O373" s="2" t="s">
        <v>160</v>
      </c>
      <c r="Q373" s="2" t="s">
        <v>149</v>
      </c>
      <c r="R373" s="2" t="s">
        <v>150</v>
      </c>
      <c r="T373" s="2" t="s">
        <v>124</v>
      </c>
      <c r="U373" s="2" t="s">
        <v>255</v>
      </c>
      <c r="W373" s="2" t="s">
        <v>62</v>
      </c>
      <c r="X373" s="2">
        <v>0</v>
      </c>
      <c r="Y373" s="2" t="s">
        <v>63</v>
      </c>
      <c r="Z373" s="2" t="b">
        <v>1</v>
      </c>
      <c r="AA373" s="2" t="b">
        <v>1</v>
      </c>
      <c r="AE373" s="2" t="s">
        <v>346</v>
      </c>
      <c r="AG373" s="2" t="s">
        <v>1082</v>
      </c>
      <c r="AH373" s="5">
        <v>36680</v>
      </c>
      <c r="AI373" s="2" t="s">
        <v>1972</v>
      </c>
      <c r="AJ373" s="2" t="s">
        <v>1972</v>
      </c>
      <c r="AK373" s="2" t="s">
        <v>1972</v>
      </c>
      <c r="AL373" s="2">
        <v>2.14</v>
      </c>
      <c r="AN373" s="2">
        <v>1</v>
      </c>
      <c r="AO373" s="2" t="b">
        <v>0</v>
      </c>
      <c r="AP373" s="2" t="b">
        <v>0</v>
      </c>
      <c r="AQ373" s="2" t="b">
        <v>0</v>
      </c>
    </row>
    <row r="374" spans="1:43" ht="15.75" customHeight="1" x14ac:dyDescent="0.25">
      <c r="A374" s="2" t="s">
        <v>2001</v>
      </c>
      <c r="B374" s="2" t="s">
        <v>741</v>
      </c>
      <c r="C374" s="2" t="s">
        <v>742</v>
      </c>
      <c r="D374" s="3">
        <v>45798</v>
      </c>
      <c r="E374" s="4" t="s">
        <v>1908</v>
      </c>
      <c r="F374" s="2" t="s">
        <v>161</v>
      </c>
      <c r="G374" s="2" t="s">
        <v>162</v>
      </c>
      <c r="H374" s="2" t="s">
        <v>163</v>
      </c>
      <c r="I374" s="2" t="s">
        <v>164</v>
      </c>
      <c r="J374" s="2" t="s">
        <v>53</v>
      </c>
      <c r="K374" s="2" t="s">
        <v>672</v>
      </c>
      <c r="L374" s="2" t="s">
        <v>673</v>
      </c>
      <c r="M374" s="2" t="s">
        <v>166</v>
      </c>
      <c r="N374" s="2" t="s">
        <v>165</v>
      </c>
      <c r="O374" s="2" t="s">
        <v>160</v>
      </c>
      <c r="Q374" s="2" t="s">
        <v>149</v>
      </c>
      <c r="R374" s="2" t="s">
        <v>150</v>
      </c>
      <c r="T374" s="2" t="s">
        <v>124</v>
      </c>
      <c r="U374" s="2" t="s">
        <v>255</v>
      </c>
      <c r="W374" s="2" t="s">
        <v>62</v>
      </c>
      <c r="X374" s="2">
        <v>0</v>
      </c>
      <c r="Y374" s="2" t="s">
        <v>63</v>
      </c>
      <c r="Z374" s="2" t="b">
        <v>1</v>
      </c>
      <c r="AA374" s="2" t="b">
        <v>1</v>
      </c>
      <c r="AE374" s="2" t="s">
        <v>346</v>
      </c>
      <c r="AG374" s="2" t="s">
        <v>1771</v>
      </c>
      <c r="AH374" s="2" t="s">
        <v>280</v>
      </c>
      <c r="AI374" s="2" t="s">
        <v>1975</v>
      </c>
      <c r="AJ374" s="2" t="s">
        <v>1975</v>
      </c>
      <c r="AK374" s="2" t="s">
        <v>1975</v>
      </c>
      <c r="AL374" s="2">
        <v>0.83</v>
      </c>
      <c r="AN374" s="2">
        <v>1</v>
      </c>
      <c r="AO374" s="2" t="b">
        <v>0</v>
      </c>
      <c r="AP374" s="2" t="b">
        <v>0</v>
      </c>
      <c r="AQ374" s="2" t="b">
        <v>0</v>
      </c>
    </row>
    <row r="375" spans="1:43" ht="15.75" customHeight="1" x14ac:dyDescent="0.25">
      <c r="A375" s="2" t="s">
        <v>2002</v>
      </c>
      <c r="B375" s="2" t="s">
        <v>741</v>
      </c>
      <c r="C375" s="2" t="s">
        <v>742</v>
      </c>
      <c r="D375" s="3">
        <v>45798</v>
      </c>
      <c r="E375" s="4" t="s">
        <v>1908</v>
      </c>
      <c r="F375" s="2" t="s">
        <v>161</v>
      </c>
      <c r="G375" s="2" t="s">
        <v>162</v>
      </c>
      <c r="H375" s="2" t="s">
        <v>163</v>
      </c>
      <c r="I375" s="2" t="s">
        <v>164</v>
      </c>
      <c r="J375" s="2" t="s">
        <v>53</v>
      </c>
      <c r="K375" s="2" t="s">
        <v>672</v>
      </c>
      <c r="L375" s="2" t="s">
        <v>673</v>
      </c>
      <c r="M375" s="2" t="s">
        <v>166</v>
      </c>
      <c r="N375" s="2" t="s">
        <v>165</v>
      </c>
      <c r="O375" s="2" t="s">
        <v>160</v>
      </c>
      <c r="Q375" s="2" t="s">
        <v>149</v>
      </c>
      <c r="R375" s="2" t="s">
        <v>150</v>
      </c>
      <c r="T375" s="2" t="s">
        <v>124</v>
      </c>
      <c r="U375" s="2" t="s">
        <v>255</v>
      </c>
      <c r="W375" s="2" t="s">
        <v>62</v>
      </c>
      <c r="X375" s="2">
        <v>0</v>
      </c>
      <c r="Y375" s="2" t="s">
        <v>63</v>
      </c>
      <c r="Z375" s="2" t="b">
        <v>1</v>
      </c>
      <c r="AA375" s="2" t="b">
        <v>1</v>
      </c>
      <c r="AE375" s="2" t="s">
        <v>346</v>
      </c>
      <c r="AG375" s="2" t="s">
        <v>1118</v>
      </c>
      <c r="AH375" s="2" t="s">
        <v>869</v>
      </c>
      <c r="AI375" s="2" t="s">
        <v>1985</v>
      </c>
      <c r="AJ375" s="2" t="s">
        <v>1985</v>
      </c>
      <c r="AK375" s="2" t="s">
        <v>1985</v>
      </c>
      <c r="AL375" s="2">
        <v>0.42</v>
      </c>
      <c r="AN375" s="2">
        <v>1</v>
      </c>
      <c r="AO375" s="2" t="b">
        <v>0</v>
      </c>
      <c r="AP375" s="2" t="b">
        <v>0</v>
      </c>
      <c r="AQ375" s="2" t="b">
        <v>0</v>
      </c>
    </row>
    <row r="376" spans="1:43" ht="15.75" customHeight="1" x14ac:dyDescent="0.25">
      <c r="A376" s="2" t="s">
        <v>2003</v>
      </c>
      <c r="B376" s="2" t="s">
        <v>765</v>
      </c>
      <c r="C376" s="2" t="s">
        <v>739</v>
      </c>
      <c r="D376" s="3">
        <v>45799</v>
      </c>
      <c r="E376" s="4" t="s">
        <v>1908</v>
      </c>
      <c r="F376" s="2" t="s">
        <v>181</v>
      </c>
      <c r="G376" s="2" t="s">
        <v>182</v>
      </c>
      <c r="H376" s="2" t="s">
        <v>163</v>
      </c>
      <c r="I376" s="2" t="s">
        <v>164</v>
      </c>
      <c r="J376" s="2" t="s">
        <v>53</v>
      </c>
      <c r="K376" s="2" t="s">
        <v>268</v>
      </c>
      <c r="L376" s="2" t="s">
        <v>269</v>
      </c>
      <c r="M376" s="2" t="s">
        <v>183</v>
      </c>
      <c r="N376" s="2" t="s">
        <v>165</v>
      </c>
      <c r="O376" s="2" t="s">
        <v>160</v>
      </c>
      <c r="Q376" s="2" t="s">
        <v>149</v>
      </c>
      <c r="R376" s="2" t="s">
        <v>150</v>
      </c>
      <c r="T376" s="2" t="s">
        <v>124</v>
      </c>
      <c r="U376" s="2" t="s">
        <v>114</v>
      </c>
      <c r="W376" s="2" t="s">
        <v>62</v>
      </c>
      <c r="X376" s="2">
        <v>0</v>
      </c>
      <c r="Y376" s="2" t="s">
        <v>63</v>
      </c>
      <c r="Z376" s="2" t="b">
        <v>0</v>
      </c>
      <c r="AA376" s="2" t="b">
        <v>1</v>
      </c>
      <c r="AG376" s="2" t="s">
        <v>1017</v>
      </c>
      <c r="AH376" s="2" t="s">
        <v>223</v>
      </c>
      <c r="AI376" s="2" t="s">
        <v>1975</v>
      </c>
      <c r="AJ376" s="2" t="s">
        <v>1975</v>
      </c>
      <c r="AK376" s="2" t="s">
        <v>1975</v>
      </c>
      <c r="AL376" s="2">
        <v>3.33</v>
      </c>
      <c r="AN376" s="2">
        <v>4</v>
      </c>
      <c r="AO376" s="2" t="b">
        <v>0</v>
      </c>
      <c r="AP376" s="2" t="b">
        <v>0</v>
      </c>
      <c r="AQ376" s="2" t="b">
        <v>0</v>
      </c>
    </row>
    <row r="377" spans="1:43" ht="15.75" customHeight="1" x14ac:dyDescent="0.25">
      <c r="A377" s="2" t="s">
        <v>2004</v>
      </c>
      <c r="B377" s="2" t="s">
        <v>777</v>
      </c>
      <c r="C377" s="2" t="s">
        <v>778</v>
      </c>
      <c r="D377" s="3">
        <v>45800</v>
      </c>
      <c r="E377" s="4" t="s">
        <v>1908</v>
      </c>
      <c r="F377" s="2" t="s">
        <v>161</v>
      </c>
      <c r="G377" s="2" t="s">
        <v>162</v>
      </c>
      <c r="H377" s="2" t="s">
        <v>163</v>
      </c>
      <c r="I377" s="2" t="s">
        <v>164</v>
      </c>
      <c r="J377" s="2" t="s">
        <v>53</v>
      </c>
      <c r="K377" s="2" t="s">
        <v>415</v>
      </c>
      <c r="L377" s="2" t="s">
        <v>416</v>
      </c>
      <c r="M377" s="2" t="s">
        <v>166</v>
      </c>
      <c r="N377" s="2" t="s">
        <v>165</v>
      </c>
      <c r="O377" s="2" t="s">
        <v>160</v>
      </c>
      <c r="Q377" s="2" t="s">
        <v>149</v>
      </c>
      <c r="R377" s="2" t="s">
        <v>150</v>
      </c>
      <c r="T377" s="2" t="s">
        <v>113</v>
      </c>
      <c r="W377" s="2" t="s">
        <v>62</v>
      </c>
      <c r="X377" s="2">
        <v>0</v>
      </c>
      <c r="Y377" s="2" t="s">
        <v>63</v>
      </c>
      <c r="Z377" s="2" t="b">
        <v>1</v>
      </c>
      <c r="AA377" s="2" t="b">
        <v>1</v>
      </c>
      <c r="AE377" s="2" t="s">
        <v>346</v>
      </c>
      <c r="AG377" s="2" t="s">
        <v>1121</v>
      </c>
      <c r="AH377" s="2" t="s">
        <v>217</v>
      </c>
      <c r="AI377" s="2" t="s">
        <v>1975</v>
      </c>
      <c r="AJ377" s="2" t="s">
        <v>1975</v>
      </c>
      <c r="AK377" s="2" t="s">
        <v>1975</v>
      </c>
      <c r="AL377" s="2">
        <v>1.67</v>
      </c>
      <c r="AN377" s="2">
        <v>2</v>
      </c>
      <c r="AO377" s="2" t="b">
        <v>0</v>
      </c>
      <c r="AP377" s="2" t="b">
        <v>0</v>
      </c>
      <c r="AQ377" s="2" t="b">
        <v>0</v>
      </c>
    </row>
    <row r="378" spans="1:43" ht="15.75" customHeight="1" x14ac:dyDescent="0.25">
      <c r="A378" s="2" t="s">
        <v>2005</v>
      </c>
      <c r="B378" s="2" t="s">
        <v>783</v>
      </c>
      <c r="C378" s="2" t="s">
        <v>784</v>
      </c>
      <c r="D378" s="3">
        <v>45800</v>
      </c>
      <c r="E378" s="4" t="s">
        <v>1908</v>
      </c>
      <c r="F378" s="2" t="s">
        <v>161</v>
      </c>
      <c r="G378" s="2" t="s">
        <v>162</v>
      </c>
      <c r="H378" s="2" t="s">
        <v>163</v>
      </c>
      <c r="I378" s="2" t="s">
        <v>164</v>
      </c>
      <c r="J378" s="2" t="s">
        <v>53</v>
      </c>
      <c r="K378" s="2" t="s">
        <v>484</v>
      </c>
      <c r="L378" s="2" t="s">
        <v>485</v>
      </c>
      <c r="M378" s="2" t="s">
        <v>166</v>
      </c>
      <c r="N378" s="2" t="s">
        <v>165</v>
      </c>
      <c r="O378" s="2" t="s">
        <v>160</v>
      </c>
      <c r="P378" s="2" t="s">
        <v>486</v>
      </c>
      <c r="Q378" s="2" t="s">
        <v>112</v>
      </c>
      <c r="R378" s="2" t="s">
        <v>60</v>
      </c>
      <c r="S378" s="2" t="s">
        <v>112</v>
      </c>
      <c r="T378" s="2" t="s">
        <v>124</v>
      </c>
      <c r="U378" s="2" t="s">
        <v>167</v>
      </c>
      <c r="V378" s="2" t="s">
        <v>487</v>
      </c>
      <c r="W378" s="2" t="s">
        <v>62</v>
      </c>
      <c r="X378" s="2">
        <v>12779363</v>
      </c>
      <c r="Y378" s="2" t="s">
        <v>73</v>
      </c>
      <c r="Z378" s="2" t="b">
        <v>1</v>
      </c>
      <c r="AA378" s="2" t="b">
        <v>0</v>
      </c>
      <c r="AG378" s="2" t="s">
        <v>2006</v>
      </c>
      <c r="AH378" s="5">
        <v>36568</v>
      </c>
      <c r="AI378" s="2" t="s">
        <v>1972</v>
      </c>
      <c r="AJ378" s="2" t="s">
        <v>1972</v>
      </c>
      <c r="AK378" s="2" t="s">
        <v>1972</v>
      </c>
      <c r="AL378" s="2">
        <v>0</v>
      </c>
      <c r="AO378" s="2" t="b">
        <v>0</v>
      </c>
      <c r="AP378" s="2" t="b">
        <v>0</v>
      </c>
      <c r="AQ378" s="2" t="b">
        <v>0</v>
      </c>
    </row>
    <row r="379" spans="1:43" ht="15.75" customHeight="1" x14ac:dyDescent="0.25">
      <c r="A379" s="2" t="s">
        <v>2007</v>
      </c>
      <c r="B379" s="2" t="s">
        <v>802</v>
      </c>
      <c r="C379" s="2" t="s">
        <v>803</v>
      </c>
      <c r="D379" s="3">
        <v>45803</v>
      </c>
      <c r="E379" s="4" t="s">
        <v>1908</v>
      </c>
      <c r="F379" s="2" t="s">
        <v>181</v>
      </c>
      <c r="G379" s="2" t="s">
        <v>182</v>
      </c>
      <c r="H379" s="2" t="s">
        <v>163</v>
      </c>
      <c r="I379" s="2" t="s">
        <v>164</v>
      </c>
      <c r="J379" s="2" t="s">
        <v>53</v>
      </c>
      <c r="K379" s="2" t="s">
        <v>684</v>
      </c>
      <c r="L379" s="2" t="s">
        <v>685</v>
      </c>
      <c r="M379" s="2" t="s">
        <v>183</v>
      </c>
      <c r="N379" s="2" t="s">
        <v>165</v>
      </c>
      <c r="O379" s="2" t="s">
        <v>160</v>
      </c>
      <c r="P379" s="2" t="s">
        <v>687</v>
      </c>
      <c r="Q379" s="2" t="s">
        <v>149</v>
      </c>
      <c r="R379" s="2" t="s">
        <v>150</v>
      </c>
      <c r="S379" s="2" t="s">
        <v>214</v>
      </c>
      <c r="T379" s="2" t="s">
        <v>124</v>
      </c>
      <c r="U379" s="2" t="s">
        <v>114</v>
      </c>
      <c r="V379" s="2" t="s">
        <v>62</v>
      </c>
      <c r="W379" s="2" t="s">
        <v>62</v>
      </c>
      <c r="X379" s="2">
        <v>0</v>
      </c>
      <c r="Y379" s="2" t="s">
        <v>63</v>
      </c>
      <c r="Z379" s="2" t="b">
        <v>0</v>
      </c>
      <c r="AA379" s="2" t="b">
        <v>1</v>
      </c>
      <c r="AG379" s="2" t="s">
        <v>1097</v>
      </c>
      <c r="AH379" s="5">
        <v>36543</v>
      </c>
      <c r="AI379" s="2" t="s">
        <v>1985</v>
      </c>
      <c r="AJ379" s="2" t="s">
        <v>1985</v>
      </c>
      <c r="AK379" s="2" t="s">
        <v>1985</v>
      </c>
      <c r="AL379" s="2">
        <v>0.42</v>
      </c>
      <c r="AN379" s="2">
        <v>1</v>
      </c>
      <c r="AO379" s="2" t="b">
        <v>0</v>
      </c>
      <c r="AP379" s="2" t="b">
        <v>0</v>
      </c>
      <c r="AQ379" s="2" t="b">
        <v>0</v>
      </c>
    </row>
    <row r="380" spans="1:43" ht="15.75" customHeight="1" x14ac:dyDescent="0.25">
      <c r="A380" s="2" t="s">
        <v>2008</v>
      </c>
      <c r="B380" s="2" t="s">
        <v>802</v>
      </c>
      <c r="C380" s="2" t="s">
        <v>803</v>
      </c>
      <c r="D380" s="3">
        <v>45803</v>
      </c>
      <c r="E380" s="4" t="s">
        <v>1908</v>
      </c>
      <c r="F380" s="2" t="s">
        <v>181</v>
      </c>
      <c r="G380" s="2" t="s">
        <v>182</v>
      </c>
      <c r="H380" s="2" t="s">
        <v>163</v>
      </c>
      <c r="I380" s="2" t="s">
        <v>164</v>
      </c>
      <c r="J380" s="2" t="s">
        <v>53</v>
      </c>
      <c r="K380" s="2" t="s">
        <v>684</v>
      </c>
      <c r="L380" s="2" t="s">
        <v>685</v>
      </c>
      <c r="M380" s="2" t="s">
        <v>183</v>
      </c>
      <c r="N380" s="2" t="s">
        <v>165</v>
      </c>
      <c r="O380" s="2" t="s">
        <v>160</v>
      </c>
      <c r="P380" s="2" t="s">
        <v>687</v>
      </c>
      <c r="Q380" s="2" t="s">
        <v>149</v>
      </c>
      <c r="R380" s="2" t="s">
        <v>150</v>
      </c>
      <c r="S380" s="2" t="s">
        <v>214</v>
      </c>
      <c r="T380" s="2" t="s">
        <v>124</v>
      </c>
      <c r="U380" s="2" t="s">
        <v>114</v>
      </c>
      <c r="V380" s="2" t="s">
        <v>62</v>
      </c>
      <c r="W380" s="2" t="s">
        <v>62</v>
      </c>
      <c r="X380" s="2">
        <v>0</v>
      </c>
      <c r="Y380" s="2" t="s">
        <v>63</v>
      </c>
      <c r="Z380" s="2" t="b">
        <v>0</v>
      </c>
      <c r="AA380" s="2" t="b">
        <v>1</v>
      </c>
      <c r="AG380" s="2" t="s">
        <v>377</v>
      </c>
      <c r="AH380" s="5">
        <v>36566</v>
      </c>
      <c r="AI380" s="2" t="s">
        <v>1972</v>
      </c>
      <c r="AJ380" s="2" t="s">
        <v>1972</v>
      </c>
      <c r="AK380" s="2" t="s">
        <v>1972</v>
      </c>
      <c r="AL380" s="2">
        <v>10.72</v>
      </c>
      <c r="AN380" s="2">
        <v>5</v>
      </c>
      <c r="AO380" s="2" t="b">
        <v>0</v>
      </c>
      <c r="AP380" s="2" t="b">
        <v>0</v>
      </c>
      <c r="AQ380" s="2" t="b">
        <v>0</v>
      </c>
    </row>
    <row r="381" spans="1:43" ht="15.75" customHeight="1" x14ac:dyDescent="0.25">
      <c r="A381" s="2" t="s">
        <v>2009</v>
      </c>
      <c r="B381" s="2" t="s">
        <v>804</v>
      </c>
      <c r="C381" s="6">
        <v>19766</v>
      </c>
      <c r="D381" s="3">
        <v>45803</v>
      </c>
      <c r="E381" s="4" t="s">
        <v>1908</v>
      </c>
      <c r="F381" s="2" t="s">
        <v>161</v>
      </c>
      <c r="G381" s="2" t="s">
        <v>162</v>
      </c>
      <c r="H381" s="2" t="s">
        <v>163</v>
      </c>
      <c r="I381" s="2" t="s">
        <v>164</v>
      </c>
      <c r="J381" s="2" t="s">
        <v>53</v>
      </c>
      <c r="K381" s="2" t="s">
        <v>341</v>
      </c>
      <c r="L381" s="2" t="s">
        <v>342</v>
      </c>
      <c r="M381" s="2" t="s">
        <v>166</v>
      </c>
      <c r="N381" s="2" t="s">
        <v>165</v>
      </c>
      <c r="O381" s="2" t="s">
        <v>160</v>
      </c>
      <c r="Q381" s="2" t="s">
        <v>149</v>
      </c>
      <c r="R381" s="2" t="s">
        <v>150</v>
      </c>
      <c r="T381" s="2" t="s">
        <v>343</v>
      </c>
      <c r="V381" s="2" t="s">
        <v>344</v>
      </c>
      <c r="W381" s="2" t="s">
        <v>805</v>
      </c>
      <c r="X381" s="2">
        <v>5</v>
      </c>
      <c r="Y381" s="2" t="s">
        <v>63</v>
      </c>
      <c r="Z381" s="2" t="b">
        <v>1</v>
      </c>
      <c r="AA381" s="2" t="b">
        <v>1</v>
      </c>
      <c r="AE381" s="2" t="s">
        <v>346</v>
      </c>
      <c r="AG381" s="6">
        <v>19095</v>
      </c>
      <c r="AH381" s="2" t="s">
        <v>246</v>
      </c>
      <c r="AI381" s="2" t="s">
        <v>1972</v>
      </c>
      <c r="AJ381" s="2" t="s">
        <v>1972</v>
      </c>
      <c r="AK381" s="2" t="s">
        <v>1972</v>
      </c>
      <c r="AL381" s="2">
        <v>9857.7999999999993</v>
      </c>
      <c r="AN381" s="2">
        <v>4600</v>
      </c>
      <c r="AO381" s="2" t="b">
        <v>0</v>
      </c>
      <c r="AP381" s="2" t="b">
        <v>0</v>
      </c>
      <c r="AQ381" s="2" t="b">
        <v>1</v>
      </c>
    </row>
    <row r="382" spans="1:43" ht="15.75" customHeight="1" x14ac:dyDescent="0.25">
      <c r="A382" s="2" t="s">
        <v>2010</v>
      </c>
      <c r="B382" s="2" t="s">
        <v>804</v>
      </c>
      <c r="C382" s="6">
        <v>19766</v>
      </c>
      <c r="D382" s="3">
        <v>45803</v>
      </c>
      <c r="E382" s="4" t="s">
        <v>1908</v>
      </c>
      <c r="F382" s="2" t="s">
        <v>161</v>
      </c>
      <c r="G382" s="2" t="s">
        <v>162</v>
      </c>
      <c r="H382" s="2" t="s">
        <v>163</v>
      </c>
      <c r="I382" s="2" t="s">
        <v>164</v>
      </c>
      <c r="J382" s="2" t="s">
        <v>53</v>
      </c>
      <c r="K382" s="2" t="s">
        <v>341</v>
      </c>
      <c r="L382" s="2" t="s">
        <v>342</v>
      </c>
      <c r="M382" s="2" t="s">
        <v>166</v>
      </c>
      <c r="N382" s="2" t="s">
        <v>165</v>
      </c>
      <c r="O382" s="2" t="s">
        <v>160</v>
      </c>
      <c r="Q382" s="2" t="s">
        <v>149</v>
      </c>
      <c r="R382" s="2" t="s">
        <v>150</v>
      </c>
      <c r="T382" s="2" t="s">
        <v>343</v>
      </c>
      <c r="V382" s="2" t="s">
        <v>344</v>
      </c>
      <c r="W382" s="2" t="s">
        <v>805</v>
      </c>
      <c r="X382" s="2">
        <v>5</v>
      </c>
      <c r="Y382" s="2" t="s">
        <v>63</v>
      </c>
      <c r="Z382" s="2" t="b">
        <v>1</v>
      </c>
      <c r="AA382" s="2" t="b">
        <v>1</v>
      </c>
      <c r="AE382" s="2" t="s">
        <v>346</v>
      </c>
      <c r="AG382" s="6">
        <v>46884</v>
      </c>
      <c r="AH382" s="2" t="s">
        <v>297</v>
      </c>
      <c r="AI382" s="2" t="s">
        <v>1985</v>
      </c>
      <c r="AJ382" s="2" t="s">
        <v>1985</v>
      </c>
      <c r="AK382" s="2" t="s">
        <v>1985</v>
      </c>
      <c r="AL382" s="2">
        <v>66.72</v>
      </c>
      <c r="AN382" s="2">
        <v>160</v>
      </c>
      <c r="AO382" s="2" t="b">
        <v>0</v>
      </c>
      <c r="AP382" s="2" t="b">
        <v>0</v>
      </c>
      <c r="AQ382" s="2" t="b">
        <v>1</v>
      </c>
    </row>
    <row r="383" spans="1:43" ht="15.75" customHeight="1" x14ac:dyDescent="0.25">
      <c r="A383" s="2" t="s">
        <v>2011</v>
      </c>
      <c r="B383" s="2" t="s">
        <v>804</v>
      </c>
      <c r="C383" s="6">
        <v>19766</v>
      </c>
      <c r="D383" s="3">
        <v>45803</v>
      </c>
      <c r="E383" s="4" t="s">
        <v>1908</v>
      </c>
      <c r="F383" s="2" t="s">
        <v>161</v>
      </c>
      <c r="G383" s="2" t="s">
        <v>162</v>
      </c>
      <c r="H383" s="2" t="s">
        <v>163</v>
      </c>
      <c r="I383" s="2" t="s">
        <v>164</v>
      </c>
      <c r="J383" s="2" t="s">
        <v>53</v>
      </c>
      <c r="K383" s="2" t="s">
        <v>341</v>
      </c>
      <c r="L383" s="2" t="s">
        <v>342</v>
      </c>
      <c r="M383" s="2" t="s">
        <v>166</v>
      </c>
      <c r="N383" s="2" t="s">
        <v>165</v>
      </c>
      <c r="O383" s="2" t="s">
        <v>160</v>
      </c>
      <c r="Q383" s="2" t="s">
        <v>149</v>
      </c>
      <c r="R383" s="2" t="s">
        <v>150</v>
      </c>
      <c r="T383" s="2" t="s">
        <v>343</v>
      </c>
      <c r="V383" s="2" t="s">
        <v>344</v>
      </c>
      <c r="W383" s="2" t="s">
        <v>805</v>
      </c>
      <c r="X383" s="2">
        <v>5</v>
      </c>
      <c r="Y383" s="2" t="s">
        <v>63</v>
      </c>
      <c r="Z383" s="2" t="b">
        <v>1</v>
      </c>
      <c r="AA383" s="2" t="b">
        <v>1</v>
      </c>
      <c r="AE383" s="2" t="s">
        <v>346</v>
      </c>
      <c r="AG383" s="7">
        <v>41984</v>
      </c>
      <c r="AH383" s="5">
        <v>36789</v>
      </c>
      <c r="AI383" s="2" t="s">
        <v>1975</v>
      </c>
      <c r="AJ383" s="2" t="s">
        <v>1975</v>
      </c>
      <c r="AK383" s="2" t="s">
        <v>1975</v>
      </c>
      <c r="AL383" s="2">
        <v>1049.58</v>
      </c>
      <c r="AN383" s="2">
        <v>1260</v>
      </c>
      <c r="AO383" s="2" t="b">
        <v>0</v>
      </c>
      <c r="AP383" s="2" t="b">
        <v>0</v>
      </c>
      <c r="AQ383" s="2" t="b">
        <v>1</v>
      </c>
    </row>
    <row r="384" spans="1:43" ht="15.75" customHeight="1" x14ac:dyDescent="0.25">
      <c r="A384" s="2" t="s">
        <v>2012</v>
      </c>
      <c r="B384" s="2" t="s">
        <v>808</v>
      </c>
      <c r="C384" s="2" t="s">
        <v>809</v>
      </c>
      <c r="D384" s="3">
        <v>45803</v>
      </c>
      <c r="E384" s="4" t="s">
        <v>1908</v>
      </c>
      <c r="F384" s="2" t="s">
        <v>181</v>
      </c>
      <c r="G384" s="2" t="s">
        <v>182</v>
      </c>
      <c r="H384" s="2" t="s">
        <v>163</v>
      </c>
      <c r="I384" s="2" t="s">
        <v>164</v>
      </c>
      <c r="J384" s="2" t="s">
        <v>53</v>
      </c>
      <c r="K384" s="2" t="s">
        <v>568</v>
      </c>
      <c r="L384" s="2" t="s">
        <v>569</v>
      </c>
      <c r="M384" s="2" t="s">
        <v>183</v>
      </c>
      <c r="N384" s="2" t="s">
        <v>165</v>
      </c>
      <c r="O384" s="2" t="s">
        <v>160</v>
      </c>
      <c r="Q384" s="2" t="s">
        <v>174</v>
      </c>
      <c r="R384" s="2" t="s">
        <v>150</v>
      </c>
      <c r="T384" s="2" t="s">
        <v>113</v>
      </c>
      <c r="W384" s="2" t="s">
        <v>62</v>
      </c>
      <c r="X384" s="2">
        <v>0</v>
      </c>
      <c r="Y384" s="2" t="s">
        <v>63</v>
      </c>
      <c r="Z384" s="2" t="b">
        <v>0</v>
      </c>
      <c r="AA384" s="2" t="b">
        <v>1</v>
      </c>
      <c r="AG384" s="6">
        <v>43117</v>
      </c>
      <c r="AH384" s="5">
        <v>36562</v>
      </c>
      <c r="AI384" s="2" t="s">
        <v>1975</v>
      </c>
      <c r="AJ384" s="2" t="s">
        <v>1975</v>
      </c>
      <c r="AK384" s="2" t="s">
        <v>1975</v>
      </c>
      <c r="AL384" s="2">
        <v>2.5</v>
      </c>
      <c r="AN384" s="2">
        <v>3</v>
      </c>
      <c r="AO384" s="2" t="b">
        <v>0</v>
      </c>
      <c r="AP384" s="2" t="b">
        <v>0</v>
      </c>
      <c r="AQ384" s="2" t="b">
        <v>0</v>
      </c>
    </row>
    <row r="385" spans="1:43" ht="15.75" customHeight="1" x14ac:dyDescent="0.25">
      <c r="A385" s="2" t="s">
        <v>2013</v>
      </c>
      <c r="B385" s="2" t="s">
        <v>808</v>
      </c>
      <c r="C385" s="2" t="s">
        <v>809</v>
      </c>
      <c r="D385" s="3">
        <v>45803</v>
      </c>
      <c r="E385" s="4" t="s">
        <v>1908</v>
      </c>
      <c r="F385" s="2" t="s">
        <v>181</v>
      </c>
      <c r="G385" s="2" t="s">
        <v>182</v>
      </c>
      <c r="H385" s="2" t="s">
        <v>163</v>
      </c>
      <c r="I385" s="2" t="s">
        <v>164</v>
      </c>
      <c r="J385" s="2" t="s">
        <v>53</v>
      </c>
      <c r="K385" s="2" t="s">
        <v>568</v>
      </c>
      <c r="L385" s="2" t="s">
        <v>569</v>
      </c>
      <c r="M385" s="2" t="s">
        <v>183</v>
      </c>
      <c r="N385" s="2" t="s">
        <v>165</v>
      </c>
      <c r="O385" s="2" t="s">
        <v>160</v>
      </c>
      <c r="Q385" s="2" t="s">
        <v>174</v>
      </c>
      <c r="R385" s="2" t="s">
        <v>150</v>
      </c>
      <c r="T385" s="2" t="s">
        <v>113</v>
      </c>
      <c r="W385" s="2" t="s">
        <v>62</v>
      </c>
      <c r="X385" s="2">
        <v>0</v>
      </c>
      <c r="Y385" s="2" t="s">
        <v>63</v>
      </c>
      <c r="Z385" s="2" t="b">
        <v>0</v>
      </c>
      <c r="AA385" s="2" t="b">
        <v>1</v>
      </c>
      <c r="AG385" s="2" t="s">
        <v>2014</v>
      </c>
      <c r="AH385" s="5">
        <v>36547</v>
      </c>
      <c r="AI385" s="2" t="s">
        <v>1972</v>
      </c>
      <c r="AJ385" s="2" t="s">
        <v>1972</v>
      </c>
      <c r="AK385" s="2" t="s">
        <v>1972</v>
      </c>
      <c r="AL385" s="2">
        <v>2.14</v>
      </c>
      <c r="AN385" s="2">
        <v>1</v>
      </c>
      <c r="AO385" s="2" t="b">
        <v>0</v>
      </c>
      <c r="AP385" s="2" t="b">
        <v>0</v>
      </c>
      <c r="AQ385" s="2" t="b">
        <v>0</v>
      </c>
    </row>
    <row r="386" spans="1:43" ht="15.75" customHeight="1" x14ac:dyDescent="0.25">
      <c r="A386" s="2" t="s">
        <v>2015</v>
      </c>
      <c r="B386" s="2" t="s">
        <v>819</v>
      </c>
      <c r="C386" s="2" t="s">
        <v>529</v>
      </c>
      <c r="D386" s="3">
        <v>45804</v>
      </c>
      <c r="E386" s="4" t="s">
        <v>1908</v>
      </c>
      <c r="F386" s="2" t="s">
        <v>157</v>
      </c>
      <c r="G386" s="2" t="s">
        <v>158</v>
      </c>
      <c r="H386" s="2" t="s">
        <v>51</v>
      </c>
      <c r="I386" s="2" t="s">
        <v>159</v>
      </c>
      <c r="J386" s="2" t="s">
        <v>53</v>
      </c>
      <c r="K386" s="2" t="s">
        <v>820</v>
      </c>
      <c r="L386" s="2" t="s">
        <v>821</v>
      </c>
      <c r="M386" s="2" t="s">
        <v>328</v>
      </c>
      <c r="N386" s="2" t="s">
        <v>159</v>
      </c>
      <c r="O386" s="2" t="s">
        <v>160</v>
      </c>
      <c r="Q386" s="2" t="s">
        <v>149</v>
      </c>
      <c r="R386" s="2" t="s">
        <v>150</v>
      </c>
      <c r="T386" s="2" t="s">
        <v>113</v>
      </c>
      <c r="U386" s="2" t="s">
        <v>152</v>
      </c>
      <c r="W386" s="2" t="s">
        <v>822</v>
      </c>
      <c r="X386" s="2">
        <v>12795911</v>
      </c>
      <c r="Y386" s="2" t="s">
        <v>73</v>
      </c>
      <c r="Z386" s="2" t="b">
        <v>0</v>
      </c>
      <c r="AA386" s="2" t="b">
        <v>0</v>
      </c>
      <c r="AG386" s="2" t="s">
        <v>2016</v>
      </c>
      <c r="AH386" s="2" t="s">
        <v>998</v>
      </c>
      <c r="AI386" s="2" t="s">
        <v>1985</v>
      </c>
      <c r="AJ386" s="2" t="s">
        <v>1985</v>
      </c>
      <c r="AK386" s="2" t="s">
        <v>1985</v>
      </c>
      <c r="AL386" s="2">
        <v>0</v>
      </c>
      <c r="AO386" s="2" t="b">
        <v>0</v>
      </c>
      <c r="AP386" s="2" t="b">
        <v>0</v>
      </c>
      <c r="AQ386" s="2" t="b">
        <v>0</v>
      </c>
    </row>
    <row r="387" spans="1:43" ht="15.75" customHeight="1" x14ac:dyDescent="0.25">
      <c r="A387" s="2" t="s">
        <v>2017</v>
      </c>
      <c r="B387" s="2" t="s">
        <v>825</v>
      </c>
      <c r="C387" s="2" t="s">
        <v>826</v>
      </c>
      <c r="D387" s="3">
        <v>45804</v>
      </c>
      <c r="E387" s="4" t="s">
        <v>1908</v>
      </c>
      <c r="F387" s="2" t="s">
        <v>181</v>
      </c>
      <c r="G387" s="2" t="s">
        <v>182</v>
      </c>
      <c r="H387" s="2" t="s">
        <v>163</v>
      </c>
      <c r="I387" s="2" t="s">
        <v>164</v>
      </c>
      <c r="J387" s="2" t="s">
        <v>53</v>
      </c>
      <c r="K387" s="2" t="s">
        <v>275</v>
      </c>
      <c r="L387" s="2" t="s">
        <v>276</v>
      </c>
      <c r="M387" s="2" t="s">
        <v>277</v>
      </c>
      <c r="N387" s="2" t="s">
        <v>165</v>
      </c>
      <c r="O387" s="2" t="s">
        <v>160</v>
      </c>
      <c r="Q387" s="2" t="s">
        <v>174</v>
      </c>
      <c r="R387" s="2" t="s">
        <v>150</v>
      </c>
      <c r="T387" s="2" t="s">
        <v>278</v>
      </c>
      <c r="V387" s="2" t="s">
        <v>279</v>
      </c>
      <c r="W387" s="2" t="s">
        <v>62</v>
      </c>
      <c r="X387" s="2">
        <v>12775060</v>
      </c>
      <c r="Y387" s="2" t="s">
        <v>73</v>
      </c>
      <c r="Z387" s="2" t="b">
        <v>0</v>
      </c>
      <c r="AA387" s="2" t="b">
        <v>1</v>
      </c>
      <c r="AG387" s="2" t="s">
        <v>2018</v>
      </c>
      <c r="AH387" s="2" t="s">
        <v>281</v>
      </c>
      <c r="AI387" s="2" t="s">
        <v>1975</v>
      </c>
      <c r="AJ387" s="2" t="s">
        <v>1975</v>
      </c>
      <c r="AK387" s="2" t="s">
        <v>1975</v>
      </c>
      <c r="AL387" s="2">
        <v>1.67</v>
      </c>
      <c r="AN387" s="2">
        <v>2</v>
      </c>
      <c r="AO387" s="2" t="b">
        <v>0</v>
      </c>
      <c r="AP387" s="2" t="b">
        <v>0</v>
      </c>
      <c r="AQ387" s="2" t="b">
        <v>1</v>
      </c>
    </row>
    <row r="388" spans="1:43" ht="15.75" customHeight="1" x14ac:dyDescent="0.25">
      <c r="A388" s="2" t="s">
        <v>2019</v>
      </c>
      <c r="B388" s="2" t="s">
        <v>827</v>
      </c>
      <c r="C388" s="6">
        <v>41714</v>
      </c>
      <c r="D388" s="3">
        <v>45803</v>
      </c>
      <c r="E388" s="4" t="s">
        <v>1908</v>
      </c>
      <c r="F388" s="2" t="s">
        <v>161</v>
      </c>
      <c r="G388" s="2" t="s">
        <v>162</v>
      </c>
      <c r="H388" s="2" t="s">
        <v>163</v>
      </c>
      <c r="I388" s="2" t="s">
        <v>164</v>
      </c>
      <c r="J388" s="2" t="s">
        <v>53</v>
      </c>
      <c r="K388" s="2" t="s">
        <v>635</v>
      </c>
      <c r="L388" s="2" t="s">
        <v>636</v>
      </c>
      <c r="M388" s="2" t="s">
        <v>166</v>
      </c>
      <c r="N388" s="2" t="s">
        <v>165</v>
      </c>
      <c r="O388" s="2" t="s">
        <v>160</v>
      </c>
      <c r="P388" s="2" t="s">
        <v>637</v>
      </c>
      <c r="Q388" s="2" t="s">
        <v>149</v>
      </c>
      <c r="R388" s="2" t="s">
        <v>150</v>
      </c>
      <c r="S388" s="2" t="s">
        <v>255</v>
      </c>
      <c r="T388" s="2" t="s">
        <v>124</v>
      </c>
      <c r="U388" s="2" t="s">
        <v>255</v>
      </c>
      <c r="V388" s="2" t="s">
        <v>62</v>
      </c>
      <c r="W388" s="2" t="s">
        <v>62</v>
      </c>
      <c r="X388" s="2">
        <v>0</v>
      </c>
      <c r="Y388" s="2" t="s">
        <v>63</v>
      </c>
      <c r="Z388" s="2" t="b">
        <v>1</v>
      </c>
      <c r="AA388" s="2" t="b">
        <v>1</v>
      </c>
      <c r="AE388" s="2" t="s">
        <v>346</v>
      </c>
      <c r="AG388" s="6">
        <v>21321</v>
      </c>
      <c r="AH388" s="2" t="s">
        <v>238</v>
      </c>
      <c r="AI388" s="2" t="s">
        <v>1975</v>
      </c>
      <c r="AJ388" s="2" t="s">
        <v>1975</v>
      </c>
      <c r="AK388" s="2" t="s">
        <v>1975</v>
      </c>
      <c r="AL388" s="2">
        <v>0.83</v>
      </c>
      <c r="AN388" s="2">
        <v>1</v>
      </c>
      <c r="AO388" s="2" t="b">
        <v>0</v>
      </c>
      <c r="AP388" s="2" t="b">
        <v>0</v>
      </c>
      <c r="AQ388" s="2" t="b">
        <v>0</v>
      </c>
    </row>
    <row r="389" spans="1:43" ht="15.75" customHeight="1" x14ac:dyDescent="0.25">
      <c r="A389" s="2" t="s">
        <v>2020</v>
      </c>
      <c r="B389" s="2" t="s">
        <v>858</v>
      </c>
      <c r="C389" s="2" t="s">
        <v>738</v>
      </c>
      <c r="D389" s="3">
        <v>45808</v>
      </c>
      <c r="E389" s="4" t="s">
        <v>1908</v>
      </c>
      <c r="F389" s="2" t="s">
        <v>161</v>
      </c>
      <c r="G389" s="2" t="s">
        <v>162</v>
      </c>
      <c r="H389" s="2" t="s">
        <v>163</v>
      </c>
      <c r="I389" s="2" t="s">
        <v>164</v>
      </c>
      <c r="J389" s="2" t="s">
        <v>53</v>
      </c>
      <c r="K389" s="2" t="s">
        <v>498</v>
      </c>
      <c r="L389" s="2" t="s">
        <v>499</v>
      </c>
      <c r="M389" s="2" t="s">
        <v>166</v>
      </c>
      <c r="N389" s="2" t="s">
        <v>165</v>
      </c>
      <c r="O389" s="2" t="s">
        <v>160</v>
      </c>
      <c r="P389" s="2" t="s">
        <v>500</v>
      </c>
      <c r="Q389" s="2" t="s">
        <v>149</v>
      </c>
      <c r="R389" s="2" t="s">
        <v>150</v>
      </c>
      <c r="S389" s="2" t="s">
        <v>255</v>
      </c>
      <c r="T389" s="2" t="s">
        <v>124</v>
      </c>
      <c r="U389" s="2" t="s">
        <v>255</v>
      </c>
      <c r="V389" s="2" t="s">
        <v>501</v>
      </c>
      <c r="W389" s="2" t="s">
        <v>62</v>
      </c>
      <c r="X389" s="2">
        <v>12780528</v>
      </c>
      <c r="Y389" s="2" t="s">
        <v>73</v>
      </c>
      <c r="Z389" s="2" t="b">
        <v>1</v>
      </c>
      <c r="AA389" s="2" t="b">
        <v>1</v>
      </c>
      <c r="AE389" s="2" t="s">
        <v>346</v>
      </c>
      <c r="AG389" s="2" t="s">
        <v>1130</v>
      </c>
      <c r="AH389" s="5">
        <v>36611</v>
      </c>
      <c r="AI389" s="2" t="s">
        <v>1972</v>
      </c>
      <c r="AJ389" s="2" t="s">
        <v>1972</v>
      </c>
      <c r="AK389" s="2" t="s">
        <v>1972</v>
      </c>
      <c r="AL389" s="2">
        <v>2.14</v>
      </c>
      <c r="AN389" s="2">
        <v>1</v>
      </c>
      <c r="AO389" s="2" t="b">
        <v>0</v>
      </c>
      <c r="AP389" s="2" t="b">
        <v>0</v>
      </c>
      <c r="AQ389" s="2" t="b">
        <v>0</v>
      </c>
    </row>
    <row r="390" spans="1:43" ht="15.75" customHeight="1" x14ac:dyDescent="0.25">
      <c r="A390" s="2" t="s">
        <v>2021</v>
      </c>
      <c r="B390" s="2" t="s">
        <v>859</v>
      </c>
      <c r="C390" s="2" t="s">
        <v>755</v>
      </c>
      <c r="D390" s="3">
        <v>45808</v>
      </c>
      <c r="E390" s="4" t="s">
        <v>1908</v>
      </c>
      <c r="F390" s="2" t="s">
        <v>161</v>
      </c>
      <c r="G390" s="2" t="s">
        <v>162</v>
      </c>
      <c r="H390" s="2" t="s">
        <v>163</v>
      </c>
      <c r="I390" s="2" t="s">
        <v>164</v>
      </c>
      <c r="J390" s="2" t="s">
        <v>53</v>
      </c>
      <c r="K390" s="2" t="s">
        <v>507</v>
      </c>
      <c r="L390" s="2" t="s">
        <v>508</v>
      </c>
      <c r="M390" s="2" t="s">
        <v>166</v>
      </c>
      <c r="N390" s="2" t="s">
        <v>165</v>
      </c>
      <c r="O390" s="2" t="s">
        <v>160</v>
      </c>
      <c r="P390" s="2" t="s">
        <v>509</v>
      </c>
      <c r="Q390" s="2" t="s">
        <v>149</v>
      </c>
      <c r="R390" s="2" t="s">
        <v>150</v>
      </c>
      <c r="S390" s="2" t="s">
        <v>255</v>
      </c>
      <c r="T390" s="2" t="s">
        <v>124</v>
      </c>
      <c r="U390" s="2" t="s">
        <v>510</v>
      </c>
      <c r="V390" s="2" t="s">
        <v>511</v>
      </c>
      <c r="W390" s="2" t="s">
        <v>62</v>
      </c>
      <c r="X390" s="2">
        <v>12781113</v>
      </c>
      <c r="Y390" s="2" t="s">
        <v>73</v>
      </c>
      <c r="Z390" s="2" t="b">
        <v>1</v>
      </c>
      <c r="AA390" s="2" t="b">
        <v>1</v>
      </c>
      <c r="AE390" s="2" t="s">
        <v>346</v>
      </c>
      <c r="AG390" s="2" t="s">
        <v>1116</v>
      </c>
      <c r="AH390" s="5">
        <v>36583</v>
      </c>
      <c r="AI390" s="2" t="s">
        <v>1972</v>
      </c>
      <c r="AJ390" s="2" t="s">
        <v>1972</v>
      </c>
      <c r="AK390" s="2" t="s">
        <v>1972</v>
      </c>
      <c r="AL390" s="2">
        <v>2.14</v>
      </c>
      <c r="AN390" s="2">
        <v>1</v>
      </c>
      <c r="AO390" s="2" t="b">
        <v>0</v>
      </c>
      <c r="AP390" s="2" t="b">
        <v>0</v>
      </c>
      <c r="AQ390" s="2" t="b">
        <v>0</v>
      </c>
    </row>
    <row r="391" spans="1:43" ht="15.75" customHeight="1" x14ac:dyDescent="0.25">
      <c r="A391" s="2" t="s">
        <v>2022</v>
      </c>
      <c r="B391" s="2" t="s">
        <v>861</v>
      </c>
      <c r="C391" s="2" t="s">
        <v>404</v>
      </c>
      <c r="D391" s="3">
        <v>45808</v>
      </c>
      <c r="E391" s="4" t="s">
        <v>1908</v>
      </c>
      <c r="F391" s="2" t="s">
        <v>161</v>
      </c>
      <c r="G391" s="2" t="s">
        <v>162</v>
      </c>
      <c r="H391" s="2" t="s">
        <v>163</v>
      </c>
      <c r="I391" s="2" t="s">
        <v>164</v>
      </c>
      <c r="J391" s="2" t="s">
        <v>53</v>
      </c>
      <c r="K391" s="2" t="s">
        <v>628</v>
      </c>
      <c r="L391" s="2" t="s">
        <v>629</v>
      </c>
      <c r="M391" s="2" t="s">
        <v>166</v>
      </c>
      <c r="N391" s="2" t="s">
        <v>165</v>
      </c>
      <c r="O391" s="2" t="s">
        <v>160</v>
      </c>
      <c r="P391" s="2" t="s">
        <v>630</v>
      </c>
      <c r="Q391" s="2" t="s">
        <v>149</v>
      </c>
      <c r="R391" s="2" t="s">
        <v>150</v>
      </c>
      <c r="S391" s="2" t="s">
        <v>255</v>
      </c>
      <c r="T391" s="2" t="s">
        <v>124</v>
      </c>
      <c r="U391" s="2" t="s">
        <v>255</v>
      </c>
      <c r="V391" s="2" t="s">
        <v>62</v>
      </c>
      <c r="W391" s="2" t="s">
        <v>62</v>
      </c>
      <c r="X391" s="2">
        <v>0</v>
      </c>
      <c r="Y391" s="2" t="s">
        <v>63</v>
      </c>
      <c r="Z391" s="2" t="b">
        <v>1</v>
      </c>
      <c r="AA391" s="2" t="b">
        <v>1</v>
      </c>
      <c r="AE391" s="2" t="s">
        <v>346</v>
      </c>
      <c r="AG391" s="2" t="s">
        <v>404</v>
      </c>
      <c r="AH391" s="2" t="s">
        <v>970</v>
      </c>
      <c r="AI391" s="2" t="s">
        <v>1972</v>
      </c>
      <c r="AJ391" s="2" t="s">
        <v>1972</v>
      </c>
      <c r="AK391" s="2" t="s">
        <v>1972</v>
      </c>
      <c r="AL391" s="2">
        <v>2.14</v>
      </c>
      <c r="AN391" s="2">
        <v>1</v>
      </c>
      <c r="AO391" s="2" t="b">
        <v>0</v>
      </c>
      <c r="AP391" s="2" t="b">
        <v>0</v>
      </c>
      <c r="AQ391" s="2" t="b">
        <v>0</v>
      </c>
    </row>
    <row r="392" spans="1:43" ht="15.75" customHeight="1" x14ac:dyDescent="0.25">
      <c r="A392" s="2" t="s">
        <v>2023</v>
      </c>
      <c r="B392" s="2" t="s">
        <v>863</v>
      </c>
      <c r="C392" s="2" t="s">
        <v>470</v>
      </c>
      <c r="D392" s="3">
        <v>45808</v>
      </c>
      <c r="E392" s="4" t="s">
        <v>1908</v>
      </c>
      <c r="F392" s="2" t="s">
        <v>161</v>
      </c>
      <c r="G392" s="2" t="s">
        <v>162</v>
      </c>
      <c r="H392" s="2" t="s">
        <v>163</v>
      </c>
      <c r="I392" s="2" t="s">
        <v>164</v>
      </c>
      <c r="J392" s="2" t="s">
        <v>53</v>
      </c>
      <c r="K392" s="2" t="s">
        <v>633</v>
      </c>
      <c r="L392" s="2" t="s">
        <v>634</v>
      </c>
      <c r="M392" s="2" t="s">
        <v>166</v>
      </c>
      <c r="N392" s="2" t="s">
        <v>165</v>
      </c>
      <c r="O392" s="2" t="s">
        <v>160</v>
      </c>
      <c r="Q392" s="2" t="s">
        <v>149</v>
      </c>
      <c r="R392" s="2" t="s">
        <v>150</v>
      </c>
      <c r="T392" s="2" t="s">
        <v>124</v>
      </c>
      <c r="U392" s="2" t="s">
        <v>240</v>
      </c>
      <c r="W392" s="2" t="s">
        <v>62</v>
      </c>
      <c r="X392" s="2">
        <v>0</v>
      </c>
      <c r="Y392" s="2" t="s">
        <v>63</v>
      </c>
      <c r="Z392" s="2" t="b">
        <v>1</v>
      </c>
      <c r="AA392" s="2" t="b">
        <v>1</v>
      </c>
      <c r="AE392" s="2" t="s">
        <v>346</v>
      </c>
      <c r="AG392" s="2" t="s">
        <v>2024</v>
      </c>
      <c r="AH392" s="5">
        <v>36587</v>
      </c>
      <c r="AI392" s="2" t="s">
        <v>1972</v>
      </c>
      <c r="AJ392" s="2" t="s">
        <v>1972</v>
      </c>
      <c r="AK392" s="2" t="s">
        <v>1972</v>
      </c>
      <c r="AL392" s="2">
        <v>2.14</v>
      </c>
      <c r="AN392" s="2">
        <v>1</v>
      </c>
      <c r="AO392" s="2" t="b">
        <v>0</v>
      </c>
      <c r="AP392" s="2" t="b">
        <v>0</v>
      </c>
      <c r="AQ392" s="2" t="b">
        <v>0</v>
      </c>
    </row>
    <row r="393" spans="1:43" ht="15.75" customHeight="1" x14ac:dyDescent="0.25">
      <c r="A393" s="2" t="s">
        <v>2025</v>
      </c>
      <c r="B393" s="2" t="s">
        <v>865</v>
      </c>
      <c r="C393" s="6">
        <v>43359</v>
      </c>
      <c r="D393" s="3">
        <v>45808</v>
      </c>
      <c r="E393" s="4" t="s">
        <v>1908</v>
      </c>
      <c r="F393" s="2" t="s">
        <v>181</v>
      </c>
      <c r="G393" s="2" t="s">
        <v>182</v>
      </c>
      <c r="H393" s="2" t="s">
        <v>163</v>
      </c>
      <c r="I393" s="2" t="s">
        <v>164</v>
      </c>
      <c r="J393" s="2" t="s">
        <v>53</v>
      </c>
      <c r="K393" s="2" t="s">
        <v>568</v>
      </c>
      <c r="L393" s="2" t="s">
        <v>569</v>
      </c>
      <c r="M393" s="2" t="s">
        <v>183</v>
      </c>
      <c r="N393" s="2" t="s">
        <v>165</v>
      </c>
      <c r="O393" s="2" t="s">
        <v>160</v>
      </c>
      <c r="Q393" s="2" t="s">
        <v>174</v>
      </c>
      <c r="R393" s="2" t="s">
        <v>150</v>
      </c>
      <c r="T393" s="2" t="s">
        <v>113</v>
      </c>
      <c r="W393" s="2" t="s">
        <v>62</v>
      </c>
      <c r="X393" s="2">
        <v>0</v>
      </c>
      <c r="Y393" s="2" t="s">
        <v>63</v>
      </c>
      <c r="Z393" s="2" t="b">
        <v>0</v>
      </c>
      <c r="AA393" s="2" t="b">
        <v>1</v>
      </c>
      <c r="AG393" s="7">
        <v>16422</v>
      </c>
      <c r="AH393" s="5">
        <v>36611</v>
      </c>
      <c r="AI393" s="2" t="s">
        <v>1985</v>
      </c>
      <c r="AJ393" s="2" t="s">
        <v>1985</v>
      </c>
      <c r="AK393" s="2" t="s">
        <v>1985</v>
      </c>
      <c r="AL393" s="2">
        <v>0.83</v>
      </c>
      <c r="AN393" s="2">
        <v>2</v>
      </c>
      <c r="AO393" s="2" t="b">
        <v>0</v>
      </c>
      <c r="AP393" s="2" t="b">
        <v>0</v>
      </c>
      <c r="AQ393" s="2" t="b">
        <v>0</v>
      </c>
    </row>
    <row r="394" spans="1:43" ht="15.75" customHeight="1" x14ac:dyDescent="0.25">
      <c r="A394" s="2" t="s">
        <v>2026</v>
      </c>
      <c r="B394" s="2" t="s">
        <v>865</v>
      </c>
      <c r="C394" s="6">
        <v>43359</v>
      </c>
      <c r="D394" s="3">
        <v>45808</v>
      </c>
      <c r="E394" s="4" t="s">
        <v>1908</v>
      </c>
      <c r="F394" s="2" t="s">
        <v>181</v>
      </c>
      <c r="G394" s="2" t="s">
        <v>182</v>
      </c>
      <c r="H394" s="2" t="s">
        <v>163</v>
      </c>
      <c r="I394" s="2" t="s">
        <v>164</v>
      </c>
      <c r="J394" s="2" t="s">
        <v>53</v>
      </c>
      <c r="K394" s="2" t="s">
        <v>568</v>
      </c>
      <c r="L394" s="2" t="s">
        <v>569</v>
      </c>
      <c r="M394" s="2" t="s">
        <v>183</v>
      </c>
      <c r="N394" s="2" t="s">
        <v>165</v>
      </c>
      <c r="O394" s="2" t="s">
        <v>160</v>
      </c>
      <c r="Q394" s="2" t="s">
        <v>174</v>
      </c>
      <c r="R394" s="2" t="s">
        <v>150</v>
      </c>
      <c r="T394" s="2" t="s">
        <v>113</v>
      </c>
      <c r="W394" s="2" t="s">
        <v>62</v>
      </c>
      <c r="X394" s="2">
        <v>0</v>
      </c>
      <c r="Y394" s="2" t="s">
        <v>63</v>
      </c>
      <c r="Z394" s="2" t="b">
        <v>0</v>
      </c>
      <c r="AA394" s="2" t="b">
        <v>1</v>
      </c>
      <c r="AG394" s="2" t="s">
        <v>2027</v>
      </c>
      <c r="AH394" s="2" t="s">
        <v>462</v>
      </c>
      <c r="AI394" s="2" t="s">
        <v>1975</v>
      </c>
      <c r="AJ394" s="2" t="s">
        <v>1975</v>
      </c>
      <c r="AK394" s="2" t="s">
        <v>1975</v>
      </c>
      <c r="AL394" s="2">
        <v>1.67</v>
      </c>
      <c r="AN394" s="2">
        <v>2</v>
      </c>
      <c r="AO394" s="2" t="b">
        <v>0</v>
      </c>
      <c r="AP394" s="2" t="b">
        <v>0</v>
      </c>
      <c r="AQ394" s="2" t="b">
        <v>0</v>
      </c>
    </row>
    <row r="395" spans="1:43" ht="15.75" customHeight="1" x14ac:dyDescent="0.25">
      <c r="A395" s="2" t="s">
        <v>2028</v>
      </c>
      <c r="B395" s="2" t="s">
        <v>865</v>
      </c>
      <c r="C395" s="6">
        <v>43359</v>
      </c>
      <c r="D395" s="3">
        <v>45808</v>
      </c>
      <c r="E395" s="4" t="s">
        <v>1908</v>
      </c>
      <c r="F395" s="2" t="s">
        <v>181</v>
      </c>
      <c r="G395" s="2" t="s">
        <v>182</v>
      </c>
      <c r="H395" s="2" t="s">
        <v>163</v>
      </c>
      <c r="I395" s="2" t="s">
        <v>164</v>
      </c>
      <c r="J395" s="2" t="s">
        <v>53</v>
      </c>
      <c r="K395" s="2" t="s">
        <v>568</v>
      </c>
      <c r="L395" s="2" t="s">
        <v>569</v>
      </c>
      <c r="M395" s="2" t="s">
        <v>183</v>
      </c>
      <c r="N395" s="2" t="s">
        <v>165</v>
      </c>
      <c r="O395" s="2" t="s">
        <v>160</v>
      </c>
      <c r="Q395" s="2" t="s">
        <v>174</v>
      </c>
      <c r="R395" s="2" t="s">
        <v>150</v>
      </c>
      <c r="T395" s="2" t="s">
        <v>113</v>
      </c>
      <c r="W395" s="2" t="s">
        <v>62</v>
      </c>
      <c r="X395" s="2">
        <v>0</v>
      </c>
      <c r="Y395" s="2" t="s">
        <v>63</v>
      </c>
      <c r="Z395" s="2" t="b">
        <v>0</v>
      </c>
      <c r="AA395" s="2" t="b">
        <v>1</v>
      </c>
      <c r="AG395" s="2" t="s">
        <v>828</v>
      </c>
      <c r="AH395" s="2" t="s">
        <v>261</v>
      </c>
      <c r="AI395" s="2" t="s">
        <v>1972</v>
      </c>
      <c r="AJ395" s="2" t="s">
        <v>1972</v>
      </c>
      <c r="AK395" s="2" t="s">
        <v>1972</v>
      </c>
      <c r="AL395" s="2">
        <v>2.14</v>
      </c>
      <c r="AN395" s="2">
        <v>1</v>
      </c>
      <c r="AO395" s="2" t="b">
        <v>0</v>
      </c>
      <c r="AP395" s="2" t="b">
        <v>0</v>
      </c>
      <c r="AQ395" s="2" t="b">
        <v>0</v>
      </c>
    </row>
    <row r="396" spans="1:43" ht="15.75" customHeight="1" x14ac:dyDescent="0.25">
      <c r="A396" s="2" t="s">
        <v>2029</v>
      </c>
      <c r="B396" s="2" t="s">
        <v>866</v>
      </c>
      <c r="C396" s="2" t="s">
        <v>663</v>
      </c>
      <c r="D396" s="3">
        <v>45808</v>
      </c>
      <c r="E396" s="4" t="s">
        <v>1908</v>
      </c>
      <c r="F396" s="2" t="s">
        <v>181</v>
      </c>
      <c r="G396" s="2" t="s">
        <v>182</v>
      </c>
      <c r="H396" s="2" t="s">
        <v>163</v>
      </c>
      <c r="I396" s="2" t="s">
        <v>164</v>
      </c>
      <c r="J396" s="2" t="s">
        <v>53</v>
      </c>
      <c r="K396" s="2" t="s">
        <v>275</v>
      </c>
      <c r="L396" s="2" t="s">
        <v>276</v>
      </c>
      <c r="M396" s="2" t="s">
        <v>277</v>
      </c>
      <c r="N396" s="2" t="s">
        <v>165</v>
      </c>
      <c r="O396" s="2" t="s">
        <v>160</v>
      </c>
      <c r="Q396" s="2" t="s">
        <v>174</v>
      </c>
      <c r="R396" s="2" t="s">
        <v>150</v>
      </c>
      <c r="T396" s="2" t="s">
        <v>278</v>
      </c>
      <c r="V396" s="2" t="s">
        <v>279</v>
      </c>
      <c r="W396" s="2" t="s">
        <v>62</v>
      </c>
      <c r="X396" s="2">
        <v>12775060</v>
      </c>
      <c r="Y396" s="2" t="s">
        <v>73</v>
      </c>
      <c r="Z396" s="2" t="b">
        <v>0</v>
      </c>
      <c r="AA396" s="2" t="b">
        <v>1</v>
      </c>
      <c r="AG396" s="2" t="s">
        <v>257</v>
      </c>
      <c r="AH396" s="2" t="s">
        <v>203</v>
      </c>
      <c r="AI396" s="2" t="s">
        <v>1972</v>
      </c>
      <c r="AJ396" s="2" t="s">
        <v>1972</v>
      </c>
      <c r="AK396" s="2" t="s">
        <v>1972</v>
      </c>
      <c r="AL396" s="2">
        <v>2.14</v>
      </c>
      <c r="AN396" s="2">
        <v>1</v>
      </c>
      <c r="AO396" s="2" t="b">
        <v>0</v>
      </c>
      <c r="AP396" s="2" t="b">
        <v>0</v>
      </c>
      <c r="AQ396" s="2" t="b">
        <v>1</v>
      </c>
    </row>
    <row r="397" spans="1:43" ht="15.75" customHeight="1" x14ac:dyDescent="0.25">
      <c r="A397" s="2" t="s">
        <v>2030</v>
      </c>
      <c r="B397" s="2" t="s">
        <v>866</v>
      </c>
      <c r="C397" s="2" t="s">
        <v>663</v>
      </c>
      <c r="D397" s="3">
        <v>45808</v>
      </c>
      <c r="E397" s="4" t="s">
        <v>1908</v>
      </c>
      <c r="F397" s="2" t="s">
        <v>181</v>
      </c>
      <c r="G397" s="2" t="s">
        <v>182</v>
      </c>
      <c r="H397" s="2" t="s">
        <v>163</v>
      </c>
      <c r="I397" s="2" t="s">
        <v>164</v>
      </c>
      <c r="J397" s="2" t="s">
        <v>53</v>
      </c>
      <c r="K397" s="2" t="s">
        <v>275</v>
      </c>
      <c r="L397" s="2" t="s">
        <v>276</v>
      </c>
      <c r="M397" s="2" t="s">
        <v>277</v>
      </c>
      <c r="N397" s="2" t="s">
        <v>165</v>
      </c>
      <c r="O397" s="2" t="s">
        <v>160</v>
      </c>
      <c r="Q397" s="2" t="s">
        <v>174</v>
      </c>
      <c r="R397" s="2" t="s">
        <v>150</v>
      </c>
      <c r="T397" s="2" t="s">
        <v>278</v>
      </c>
      <c r="V397" s="2" t="s">
        <v>279</v>
      </c>
      <c r="W397" s="2" t="s">
        <v>62</v>
      </c>
      <c r="X397" s="2">
        <v>12775060</v>
      </c>
      <c r="Y397" s="2" t="s">
        <v>73</v>
      </c>
      <c r="Z397" s="2" t="b">
        <v>0</v>
      </c>
      <c r="AA397" s="2" t="b">
        <v>1</v>
      </c>
      <c r="AG397" s="2" t="s">
        <v>788</v>
      </c>
      <c r="AH397" s="5">
        <v>36597</v>
      </c>
      <c r="AI397" s="2" t="s">
        <v>1975</v>
      </c>
      <c r="AJ397" s="2" t="s">
        <v>1975</v>
      </c>
      <c r="AK397" s="2" t="s">
        <v>1975</v>
      </c>
      <c r="AL397" s="2">
        <v>2.5</v>
      </c>
      <c r="AN397" s="2">
        <v>3</v>
      </c>
      <c r="AO397" s="2" t="b">
        <v>0</v>
      </c>
      <c r="AP397" s="2" t="b">
        <v>0</v>
      </c>
      <c r="AQ397" s="2" t="b">
        <v>1</v>
      </c>
    </row>
    <row r="398" spans="1:43" ht="15.75" customHeight="1" x14ac:dyDescent="0.25">
      <c r="A398" s="2" t="s">
        <v>2031</v>
      </c>
      <c r="B398" s="2" t="s">
        <v>870</v>
      </c>
      <c r="C398" s="2" t="s">
        <v>867</v>
      </c>
      <c r="D398" s="3">
        <v>45810</v>
      </c>
      <c r="E398" s="4" t="s">
        <v>2032</v>
      </c>
      <c r="F398" s="2" t="s">
        <v>161</v>
      </c>
      <c r="G398" s="2" t="s">
        <v>162</v>
      </c>
      <c r="H398" s="2" t="s">
        <v>163</v>
      </c>
      <c r="I398" s="2" t="s">
        <v>164</v>
      </c>
      <c r="J398" s="2" t="s">
        <v>53</v>
      </c>
      <c r="K398" s="2" t="s">
        <v>440</v>
      </c>
      <c r="L398" s="2" t="s">
        <v>441</v>
      </c>
      <c r="M398" s="2" t="s">
        <v>166</v>
      </c>
      <c r="N398" s="2" t="s">
        <v>165</v>
      </c>
      <c r="O398" s="2" t="s">
        <v>160</v>
      </c>
      <c r="Q398" s="2" t="s">
        <v>149</v>
      </c>
      <c r="R398" s="2" t="s">
        <v>150</v>
      </c>
      <c r="T398" s="2" t="s">
        <v>435</v>
      </c>
      <c r="U398" s="2" t="s">
        <v>155</v>
      </c>
      <c r="V398" s="2" t="s">
        <v>442</v>
      </c>
      <c r="W398" s="2" t="s">
        <v>871</v>
      </c>
      <c r="X398" s="2">
        <v>7</v>
      </c>
      <c r="Y398" s="2" t="s">
        <v>63</v>
      </c>
      <c r="Z398" s="2" t="b">
        <v>1</v>
      </c>
      <c r="AA398" s="2" t="b">
        <v>1</v>
      </c>
      <c r="AE398" s="2" t="s">
        <v>346</v>
      </c>
      <c r="AG398" s="2" t="s">
        <v>1123</v>
      </c>
      <c r="AH398" s="2" t="s">
        <v>998</v>
      </c>
      <c r="AI398" s="2" t="s">
        <v>1972</v>
      </c>
      <c r="AJ398" s="2" t="s">
        <v>1972</v>
      </c>
      <c r="AK398" s="2" t="s">
        <v>1972</v>
      </c>
      <c r="AL398" s="2">
        <v>2.14</v>
      </c>
      <c r="AN398" s="2">
        <v>1</v>
      </c>
      <c r="AO398" s="2" t="b">
        <v>0</v>
      </c>
      <c r="AP398" s="2" t="b">
        <v>0</v>
      </c>
      <c r="AQ398" s="2" t="b">
        <v>1</v>
      </c>
    </row>
    <row r="399" spans="1:43" ht="15.75" customHeight="1" x14ac:dyDescent="0.25">
      <c r="A399" s="2" t="s">
        <v>2033</v>
      </c>
      <c r="B399" s="2" t="s">
        <v>872</v>
      </c>
      <c r="C399" s="6">
        <v>40034</v>
      </c>
      <c r="D399" s="3">
        <v>45810</v>
      </c>
      <c r="E399" s="4" t="s">
        <v>2032</v>
      </c>
      <c r="F399" s="2" t="s">
        <v>161</v>
      </c>
      <c r="G399" s="2" t="s">
        <v>162</v>
      </c>
      <c r="H399" s="2" t="s">
        <v>163</v>
      </c>
      <c r="I399" s="2" t="s">
        <v>164</v>
      </c>
      <c r="J399" s="2" t="s">
        <v>53</v>
      </c>
      <c r="K399" s="2" t="s">
        <v>433</v>
      </c>
      <c r="L399" s="2" t="s">
        <v>434</v>
      </c>
      <c r="M399" s="2" t="s">
        <v>166</v>
      </c>
      <c r="N399" s="2" t="s">
        <v>165</v>
      </c>
      <c r="O399" s="2" t="s">
        <v>160</v>
      </c>
      <c r="Q399" s="2" t="s">
        <v>149</v>
      </c>
      <c r="R399" s="2" t="s">
        <v>150</v>
      </c>
      <c r="T399" s="2" t="s">
        <v>435</v>
      </c>
      <c r="V399" s="2" t="s">
        <v>436</v>
      </c>
      <c r="W399" s="2" t="s">
        <v>873</v>
      </c>
      <c r="X399" s="2">
        <v>17</v>
      </c>
      <c r="Y399" s="2" t="s">
        <v>63</v>
      </c>
      <c r="Z399" s="2" t="b">
        <v>1</v>
      </c>
      <c r="AA399" s="2" t="b">
        <v>1</v>
      </c>
      <c r="AE399" s="2" t="s">
        <v>346</v>
      </c>
      <c r="AG399" s="2" t="s">
        <v>2034</v>
      </c>
      <c r="AH399" s="5">
        <v>36649</v>
      </c>
      <c r="AI399" s="2" t="s">
        <v>1972</v>
      </c>
      <c r="AJ399" s="2" t="s">
        <v>1972</v>
      </c>
      <c r="AK399" s="2" t="s">
        <v>1972</v>
      </c>
      <c r="AL399" s="2">
        <v>4.29</v>
      </c>
      <c r="AN399" s="2">
        <v>2</v>
      </c>
      <c r="AO399" s="2" t="b">
        <v>0</v>
      </c>
      <c r="AP399" s="2" t="b">
        <v>0</v>
      </c>
      <c r="AQ399" s="2" t="b">
        <v>1</v>
      </c>
    </row>
    <row r="400" spans="1:43" ht="15.75" customHeight="1" x14ac:dyDescent="0.25">
      <c r="A400" s="2" t="s">
        <v>2035</v>
      </c>
      <c r="B400" s="2" t="s">
        <v>877</v>
      </c>
      <c r="C400" s="2" t="s">
        <v>878</v>
      </c>
      <c r="D400" s="3">
        <v>45810</v>
      </c>
      <c r="E400" s="4" t="s">
        <v>2032</v>
      </c>
      <c r="F400" s="2" t="s">
        <v>181</v>
      </c>
      <c r="G400" s="2" t="s">
        <v>182</v>
      </c>
      <c r="H400" s="2" t="s">
        <v>163</v>
      </c>
      <c r="I400" s="2" t="s">
        <v>164</v>
      </c>
      <c r="J400" s="2" t="s">
        <v>53</v>
      </c>
      <c r="K400" s="2" t="s">
        <v>684</v>
      </c>
      <c r="L400" s="2" t="s">
        <v>685</v>
      </c>
      <c r="M400" s="2" t="s">
        <v>183</v>
      </c>
      <c r="N400" s="2" t="s">
        <v>165</v>
      </c>
      <c r="O400" s="2" t="s">
        <v>160</v>
      </c>
      <c r="P400" s="2" t="s">
        <v>687</v>
      </c>
      <c r="Q400" s="2" t="s">
        <v>149</v>
      </c>
      <c r="R400" s="2" t="s">
        <v>150</v>
      </c>
      <c r="S400" s="2" t="s">
        <v>214</v>
      </c>
      <c r="T400" s="2" t="s">
        <v>124</v>
      </c>
      <c r="U400" s="2" t="s">
        <v>114</v>
      </c>
      <c r="V400" s="2" t="s">
        <v>62</v>
      </c>
      <c r="W400" s="2" t="s">
        <v>62</v>
      </c>
      <c r="X400" s="2">
        <v>0</v>
      </c>
      <c r="Y400" s="2" t="s">
        <v>63</v>
      </c>
      <c r="Z400" s="2" t="b">
        <v>0</v>
      </c>
      <c r="AA400" s="2" t="b">
        <v>1</v>
      </c>
      <c r="AG400" s="2" t="s">
        <v>430</v>
      </c>
      <c r="AH400" s="5">
        <v>36598</v>
      </c>
      <c r="AI400" s="2" t="s">
        <v>1975</v>
      </c>
      <c r="AJ400" s="2" t="s">
        <v>1975</v>
      </c>
      <c r="AK400" s="2" t="s">
        <v>1975</v>
      </c>
      <c r="AL400" s="2">
        <v>5.83</v>
      </c>
      <c r="AN400" s="2">
        <v>7</v>
      </c>
      <c r="AO400" s="2" t="b">
        <v>0</v>
      </c>
      <c r="AP400" s="2" t="b">
        <v>0</v>
      </c>
      <c r="AQ400" s="2" t="b">
        <v>0</v>
      </c>
    </row>
    <row r="401" spans="1:43" ht="15.75" customHeight="1" x14ac:dyDescent="0.25">
      <c r="A401" s="2" t="s">
        <v>2036</v>
      </c>
      <c r="B401" s="2" t="s">
        <v>877</v>
      </c>
      <c r="C401" s="2" t="s">
        <v>878</v>
      </c>
      <c r="D401" s="3">
        <v>45810</v>
      </c>
      <c r="E401" s="4" t="s">
        <v>2032</v>
      </c>
      <c r="F401" s="2" t="s">
        <v>181</v>
      </c>
      <c r="G401" s="2" t="s">
        <v>182</v>
      </c>
      <c r="H401" s="2" t="s">
        <v>163</v>
      </c>
      <c r="I401" s="2" t="s">
        <v>164</v>
      </c>
      <c r="J401" s="2" t="s">
        <v>53</v>
      </c>
      <c r="K401" s="2" t="s">
        <v>684</v>
      </c>
      <c r="L401" s="2" t="s">
        <v>685</v>
      </c>
      <c r="M401" s="2" t="s">
        <v>183</v>
      </c>
      <c r="N401" s="2" t="s">
        <v>165</v>
      </c>
      <c r="O401" s="2" t="s">
        <v>160</v>
      </c>
      <c r="P401" s="2" t="s">
        <v>687</v>
      </c>
      <c r="Q401" s="2" t="s">
        <v>149</v>
      </c>
      <c r="R401" s="2" t="s">
        <v>150</v>
      </c>
      <c r="S401" s="2" t="s">
        <v>214</v>
      </c>
      <c r="T401" s="2" t="s">
        <v>124</v>
      </c>
      <c r="U401" s="2" t="s">
        <v>114</v>
      </c>
      <c r="V401" s="2" t="s">
        <v>62</v>
      </c>
      <c r="W401" s="2" t="s">
        <v>62</v>
      </c>
      <c r="X401" s="2">
        <v>0</v>
      </c>
      <c r="Y401" s="2" t="s">
        <v>63</v>
      </c>
      <c r="Z401" s="2" t="b">
        <v>0</v>
      </c>
      <c r="AA401" s="2" t="b">
        <v>1</v>
      </c>
      <c r="AG401" s="2" t="s">
        <v>477</v>
      </c>
      <c r="AH401" s="5">
        <v>36586</v>
      </c>
      <c r="AI401" s="2" t="s">
        <v>1985</v>
      </c>
      <c r="AJ401" s="2" t="s">
        <v>1985</v>
      </c>
      <c r="AK401" s="2" t="s">
        <v>1985</v>
      </c>
      <c r="AL401" s="2">
        <v>0.83</v>
      </c>
      <c r="AN401" s="2">
        <v>2</v>
      </c>
      <c r="AO401" s="2" t="b">
        <v>0</v>
      </c>
      <c r="AP401" s="2" t="b">
        <v>0</v>
      </c>
      <c r="AQ401" s="2" t="b">
        <v>0</v>
      </c>
    </row>
    <row r="402" spans="1:43" ht="15.75" customHeight="1" x14ac:dyDescent="0.25">
      <c r="A402" s="2" t="s">
        <v>2037</v>
      </c>
      <c r="B402" s="2" t="s">
        <v>891</v>
      </c>
      <c r="C402" s="2" t="s">
        <v>892</v>
      </c>
      <c r="D402" s="3">
        <v>45810</v>
      </c>
      <c r="E402" s="4" t="s">
        <v>2032</v>
      </c>
      <c r="F402" s="2" t="s">
        <v>161</v>
      </c>
      <c r="G402" s="2" t="s">
        <v>162</v>
      </c>
      <c r="H402" s="2" t="s">
        <v>163</v>
      </c>
      <c r="I402" s="2" t="s">
        <v>164</v>
      </c>
      <c r="J402" s="2" t="s">
        <v>53</v>
      </c>
      <c r="K402" s="2" t="s">
        <v>415</v>
      </c>
      <c r="L402" s="2" t="s">
        <v>416</v>
      </c>
      <c r="M402" s="2" t="s">
        <v>166</v>
      </c>
      <c r="N402" s="2" t="s">
        <v>165</v>
      </c>
      <c r="O402" s="2" t="s">
        <v>160</v>
      </c>
      <c r="Q402" s="2" t="s">
        <v>149</v>
      </c>
      <c r="R402" s="2" t="s">
        <v>150</v>
      </c>
      <c r="T402" s="2" t="s">
        <v>113</v>
      </c>
      <c r="W402" s="2" t="s">
        <v>893</v>
      </c>
      <c r="X402" s="2">
        <v>12773421</v>
      </c>
      <c r="Y402" s="2" t="s">
        <v>73</v>
      </c>
      <c r="Z402" s="2" t="b">
        <v>1</v>
      </c>
      <c r="AA402" s="2" t="b">
        <v>1</v>
      </c>
      <c r="AE402" s="2" t="s">
        <v>346</v>
      </c>
      <c r="AG402" s="2" t="s">
        <v>450</v>
      </c>
      <c r="AH402" s="5">
        <v>36565</v>
      </c>
      <c r="AI402" s="2" t="s">
        <v>1975</v>
      </c>
      <c r="AJ402" s="2" t="s">
        <v>1975</v>
      </c>
      <c r="AK402" s="2" t="s">
        <v>1975</v>
      </c>
      <c r="AL402" s="2">
        <v>0.83</v>
      </c>
      <c r="AN402" s="2">
        <v>1</v>
      </c>
      <c r="AO402" s="2" t="b">
        <v>0</v>
      </c>
      <c r="AP402" s="2" t="b">
        <v>0</v>
      </c>
      <c r="AQ402" s="2" t="b">
        <v>0</v>
      </c>
    </row>
    <row r="403" spans="1:43" ht="15.75" customHeight="1" x14ac:dyDescent="0.25">
      <c r="A403" s="2" t="s">
        <v>2038</v>
      </c>
      <c r="B403" s="2" t="s">
        <v>894</v>
      </c>
      <c r="C403" s="2" t="s">
        <v>761</v>
      </c>
      <c r="D403" s="3">
        <v>45810</v>
      </c>
      <c r="E403" s="4" t="s">
        <v>2032</v>
      </c>
      <c r="F403" s="2" t="s">
        <v>161</v>
      </c>
      <c r="G403" s="2" t="s">
        <v>162</v>
      </c>
      <c r="H403" s="2" t="s">
        <v>163</v>
      </c>
      <c r="I403" s="2" t="s">
        <v>164</v>
      </c>
      <c r="J403" s="2" t="s">
        <v>53</v>
      </c>
      <c r="K403" s="2" t="s">
        <v>635</v>
      </c>
      <c r="L403" s="2" t="s">
        <v>636</v>
      </c>
      <c r="M403" s="2" t="s">
        <v>166</v>
      </c>
      <c r="N403" s="2" t="s">
        <v>165</v>
      </c>
      <c r="O403" s="2" t="s">
        <v>160</v>
      </c>
      <c r="P403" s="2" t="s">
        <v>637</v>
      </c>
      <c r="Q403" s="2" t="s">
        <v>149</v>
      </c>
      <c r="R403" s="2" t="s">
        <v>150</v>
      </c>
      <c r="S403" s="2" t="s">
        <v>255</v>
      </c>
      <c r="T403" s="2" t="s">
        <v>124</v>
      </c>
      <c r="U403" s="2" t="s">
        <v>255</v>
      </c>
      <c r="V403" s="2" t="s">
        <v>62</v>
      </c>
      <c r="W403" s="2" t="s">
        <v>893</v>
      </c>
      <c r="X403" s="2">
        <v>12773421</v>
      </c>
      <c r="Y403" s="2" t="s">
        <v>73</v>
      </c>
      <c r="Z403" s="2" t="b">
        <v>1</v>
      </c>
      <c r="AA403" s="2" t="b">
        <v>1</v>
      </c>
      <c r="AE403" s="2" t="s">
        <v>346</v>
      </c>
      <c r="AG403" s="2" t="s">
        <v>1037</v>
      </c>
      <c r="AH403" s="2" t="s">
        <v>2039</v>
      </c>
      <c r="AI403" s="2" t="s">
        <v>1975</v>
      </c>
      <c r="AJ403" s="2" t="s">
        <v>1975</v>
      </c>
      <c r="AK403" s="2" t="s">
        <v>1975</v>
      </c>
      <c r="AL403" s="2">
        <v>0.83</v>
      </c>
      <c r="AN403" s="2">
        <v>1</v>
      </c>
      <c r="AO403" s="2" t="b">
        <v>0</v>
      </c>
      <c r="AP403" s="2" t="b">
        <v>0</v>
      </c>
      <c r="AQ403" s="2" t="b">
        <v>0</v>
      </c>
    </row>
    <row r="404" spans="1:43" ht="15.75" customHeight="1" x14ac:dyDescent="0.25">
      <c r="A404" s="2" t="s">
        <v>2040</v>
      </c>
      <c r="B404" s="2" t="s">
        <v>895</v>
      </c>
      <c r="C404" s="2" t="s">
        <v>548</v>
      </c>
      <c r="D404" s="3">
        <v>45811</v>
      </c>
      <c r="E404" s="4" t="s">
        <v>2032</v>
      </c>
      <c r="F404" s="2" t="s">
        <v>161</v>
      </c>
      <c r="G404" s="2" t="s">
        <v>162</v>
      </c>
      <c r="H404" s="2" t="s">
        <v>163</v>
      </c>
      <c r="I404" s="2" t="s">
        <v>164</v>
      </c>
      <c r="J404" s="2" t="s">
        <v>53</v>
      </c>
      <c r="K404" s="2" t="s">
        <v>896</v>
      </c>
      <c r="L404" s="2" t="s">
        <v>897</v>
      </c>
      <c r="M404" s="2" t="s">
        <v>166</v>
      </c>
      <c r="N404" s="2" t="s">
        <v>165</v>
      </c>
      <c r="O404" s="2" t="s">
        <v>160</v>
      </c>
      <c r="P404" s="2" t="s">
        <v>898</v>
      </c>
      <c r="Q404" s="2" t="s">
        <v>149</v>
      </c>
      <c r="R404" s="2" t="s">
        <v>150</v>
      </c>
      <c r="S404" s="2" t="s">
        <v>335</v>
      </c>
      <c r="T404" s="2" t="s">
        <v>647</v>
      </c>
      <c r="U404" s="2" t="s">
        <v>372</v>
      </c>
      <c r="V404" s="2" t="s">
        <v>62</v>
      </c>
      <c r="W404" s="2" t="s">
        <v>62</v>
      </c>
      <c r="X404" s="2">
        <v>0</v>
      </c>
      <c r="Y404" s="2" t="s">
        <v>63</v>
      </c>
      <c r="Z404" s="2" t="b">
        <v>1</v>
      </c>
      <c r="AA404" s="2" t="b">
        <v>1</v>
      </c>
      <c r="AE404" s="2" t="s">
        <v>346</v>
      </c>
      <c r="AG404" s="2" t="s">
        <v>864</v>
      </c>
      <c r="AH404" s="2" t="s">
        <v>187</v>
      </c>
      <c r="AI404" s="2" t="s">
        <v>1972</v>
      </c>
      <c r="AJ404" s="2" t="s">
        <v>1972</v>
      </c>
      <c r="AK404" s="2" t="s">
        <v>1972</v>
      </c>
      <c r="AL404" s="2">
        <v>2.14</v>
      </c>
      <c r="AN404" s="2">
        <v>1</v>
      </c>
      <c r="AO404" s="2" t="b">
        <v>0</v>
      </c>
      <c r="AP404" s="2" t="b">
        <v>0</v>
      </c>
      <c r="AQ404" s="2" t="b">
        <v>1</v>
      </c>
    </row>
    <row r="405" spans="1:43" ht="15.75" customHeight="1" x14ac:dyDescent="0.25">
      <c r="A405" s="2" t="s">
        <v>2041</v>
      </c>
      <c r="B405" s="2" t="s">
        <v>899</v>
      </c>
      <c r="C405" s="2" t="s">
        <v>900</v>
      </c>
      <c r="D405" s="3">
        <v>45811</v>
      </c>
      <c r="E405" s="4" t="s">
        <v>2032</v>
      </c>
      <c r="F405" s="2" t="s">
        <v>161</v>
      </c>
      <c r="G405" s="2" t="s">
        <v>162</v>
      </c>
      <c r="H405" s="2" t="s">
        <v>163</v>
      </c>
      <c r="I405" s="2" t="s">
        <v>164</v>
      </c>
      <c r="J405" s="2" t="s">
        <v>53</v>
      </c>
      <c r="K405" s="2" t="s">
        <v>701</v>
      </c>
      <c r="L405" s="2" t="s">
        <v>702</v>
      </c>
      <c r="M405" s="2" t="s">
        <v>166</v>
      </c>
      <c r="N405" s="2" t="s">
        <v>165</v>
      </c>
      <c r="O405" s="2" t="s">
        <v>160</v>
      </c>
      <c r="Q405" s="2" t="s">
        <v>149</v>
      </c>
      <c r="R405" s="2" t="s">
        <v>150</v>
      </c>
      <c r="T405" s="2" t="s">
        <v>647</v>
      </c>
      <c r="V405" s="2" t="s">
        <v>703</v>
      </c>
      <c r="W405" s="2" t="s">
        <v>62</v>
      </c>
      <c r="X405" s="2">
        <v>12778267</v>
      </c>
      <c r="Y405" s="2" t="s">
        <v>73</v>
      </c>
      <c r="Z405" s="2" t="b">
        <v>1</v>
      </c>
      <c r="AA405" s="2" t="b">
        <v>1</v>
      </c>
      <c r="AE405" s="2" t="s">
        <v>346</v>
      </c>
      <c r="AG405" s="2" t="s">
        <v>900</v>
      </c>
      <c r="AH405" s="2" t="s">
        <v>970</v>
      </c>
      <c r="AI405" s="2" t="s">
        <v>1972</v>
      </c>
      <c r="AJ405" s="2" t="s">
        <v>1972</v>
      </c>
      <c r="AK405" s="2" t="s">
        <v>1972</v>
      </c>
      <c r="AL405" s="2">
        <v>2.14</v>
      </c>
      <c r="AN405" s="2">
        <v>1</v>
      </c>
      <c r="AO405" s="2" t="b">
        <v>0</v>
      </c>
      <c r="AP405" s="2" t="b">
        <v>0</v>
      </c>
      <c r="AQ405" s="2" t="b">
        <v>1</v>
      </c>
    </row>
    <row r="406" spans="1:43" ht="15.75" customHeight="1" x14ac:dyDescent="0.25">
      <c r="A406" s="2" t="s">
        <v>2042</v>
      </c>
      <c r="B406" s="2" t="s">
        <v>901</v>
      </c>
      <c r="C406" s="2" t="s">
        <v>789</v>
      </c>
      <c r="D406" s="3">
        <v>45811</v>
      </c>
      <c r="E406" s="4" t="s">
        <v>2032</v>
      </c>
      <c r="F406" s="2" t="s">
        <v>161</v>
      </c>
      <c r="G406" s="2" t="s">
        <v>162</v>
      </c>
      <c r="H406" s="2" t="s">
        <v>163</v>
      </c>
      <c r="I406" s="2" t="s">
        <v>164</v>
      </c>
      <c r="J406" s="2" t="s">
        <v>53</v>
      </c>
      <c r="K406" s="2" t="s">
        <v>645</v>
      </c>
      <c r="L406" s="2" t="s">
        <v>646</v>
      </c>
      <c r="M406" s="2" t="s">
        <v>166</v>
      </c>
      <c r="N406" s="2" t="s">
        <v>165</v>
      </c>
      <c r="O406" s="2" t="s">
        <v>160</v>
      </c>
      <c r="Q406" s="2" t="s">
        <v>149</v>
      </c>
      <c r="R406" s="2" t="s">
        <v>150</v>
      </c>
      <c r="T406" s="2" t="s">
        <v>647</v>
      </c>
      <c r="U406" s="2" t="s">
        <v>155</v>
      </c>
      <c r="W406" s="2" t="s">
        <v>62</v>
      </c>
      <c r="X406" s="2">
        <v>0</v>
      </c>
      <c r="Y406" s="2" t="s">
        <v>63</v>
      </c>
      <c r="Z406" s="2" t="b">
        <v>1</v>
      </c>
      <c r="AA406" s="2" t="b">
        <v>1</v>
      </c>
      <c r="AE406" s="2" t="s">
        <v>346</v>
      </c>
      <c r="AG406" s="2" t="s">
        <v>666</v>
      </c>
      <c r="AH406" s="2" t="s">
        <v>368</v>
      </c>
      <c r="AI406" s="2" t="s">
        <v>1972</v>
      </c>
      <c r="AJ406" s="2" t="s">
        <v>1972</v>
      </c>
      <c r="AK406" s="2" t="s">
        <v>1972</v>
      </c>
      <c r="AL406" s="2">
        <v>2.14</v>
      </c>
      <c r="AN406" s="2">
        <v>1</v>
      </c>
      <c r="AO406" s="2" t="b">
        <v>0</v>
      </c>
      <c r="AP406" s="2" t="b">
        <v>0</v>
      </c>
      <c r="AQ406" s="2" t="b">
        <v>1</v>
      </c>
    </row>
    <row r="407" spans="1:43" ht="15.75" customHeight="1" x14ac:dyDescent="0.25">
      <c r="A407" s="2" t="s">
        <v>2043</v>
      </c>
      <c r="B407" s="2" t="s">
        <v>904</v>
      </c>
      <c r="C407" s="2" t="s">
        <v>905</v>
      </c>
      <c r="D407" s="3">
        <v>45812</v>
      </c>
      <c r="E407" s="4" t="s">
        <v>2032</v>
      </c>
      <c r="F407" s="2" t="s">
        <v>161</v>
      </c>
      <c r="G407" s="2" t="s">
        <v>162</v>
      </c>
      <c r="H407" s="2" t="s">
        <v>163</v>
      </c>
      <c r="I407" s="2" t="s">
        <v>164</v>
      </c>
      <c r="J407" s="2" t="s">
        <v>53</v>
      </c>
      <c r="K407" s="2" t="s">
        <v>410</v>
      </c>
      <c r="L407" s="2" t="s">
        <v>411</v>
      </c>
      <c r="M407" s="2" t="s">
        <v>166</v>
      </c>
      <c r="N407" s="2" t="s">
        <v>165</v>
      </c>
      <c r="O407" s="2" t="s">
        <v>160</v>
      </c>
      <c r="Q407" s="2" t="s">
        <v>149</v>
      </c>
      <c r="R407" s="2" t="s">
        <v>150</v>
      </c>
      <c r="T407" s="2" t="s">
        <v>412</v>
      </c>
      <c r="V407" s="2" t="s">
        <v>413</v>
      </c>
      <c r="W407" s="2" t="s">
        <v>62</v>
      </c>
      <c r="X407" s="2">
        <v>12776865</v>
      </c>
      <c r="Y407" s="2" t="s">
        <v>73</v>
      </c>
      <c r="Z407" s="2" t="b">
        <v>1</v>
      </c>
      <c r="AA407" s="2" t="b">
        <v>1</v>
      </c>
      <c r="AE407" s="2" t="s">
        <v>346</v>
      </c>
      <c r="AG407" s="2" t="s">
        <v>2044</v>
      </c>
      <c r="AH407" s="5">
        <v>36539</v>
      </c>
      <c r="AI407" s="2" t="s">
        <v>1972</v>
      </c>
      <c r="AJ407" s="2" t="s">
        <v>1972</v>
      </c>
      <c r="AK407" s="2" t="s">
        <v>1972</v>
      </c>
      <c r="AL407" s="2">
        <v>2.14</v>
      </c>
      <c r="AN407" s="2">
        <v>1</v>
      </c>
      <c r="AO407" s="2" t="b">
        <v>0</v>
      </c>
      <c r="AP407" s="2" t="b">
        <v>0</v>
      </c>
      <c r="AQ407" s="2" t="b">
        <v>1</v>
      </c>
    </row>
    <row r="408" spans="1:43" ht="15.75" customHeight="1" x14ac:dyDescent="0.25">
      <c r="A408" s="2" t="s">
        <v>2045</v>
      </c>
      <c r="B408" s="2" t="s">
        <v>904</v>
      </c>
      <c r="C408" s="2" t="s">
        <v>905</v>
      </c>
      <c r="D408" s="3">
        <v>45812</v>
      </c>
      <c r="E408" s="4" t="s">
        <v>2032</v>
      </c>
      <c r="F408" s="2" t="s">
        <v>161</v>
      </c>
      <c r="G408" s="2" t="s">
        <v>162</v>
      </c>
      <c r="H408" s="2" t="s">
        <v>163</v>
      </c>
      <c r="I408" s="2" t="s">
        <v>164</v>
      </c>
      <c r="J408" s="2" t="s">
        <v>53</v>
      </c>
      <c r="K408" s="2" t="s">
        <v>410</v>
      </c>
      <c r="L408" s="2" t="s">
        <v>411</v>
      </c>
      <c r="M408" s="2" t="s">
        <v>166</v>
      </c>
      <c r="N408" s="2" t="s">
        <v>165</v>
      </c>
      <c r="O408" s="2" t="s">
        <v>160</v>
      </c>
      <c r="Q408" s="2" t="s">
        <v>149</v>
      </c>
      <c r="R408" s="2" t="s">
        <v>150</v>
      </c>
      <c r="T408" s="2" t="s">
        <v>412</v>
      </c>
      <c r="V408" s="2" t="s">
        <v>413</v>
      </c>
      <c r="W408" s="2" t="s">
        <v>62</v>
      </c>
      <c r="X408" s="2">
        <v>12776865</v>
      </c>
      <c r="Y408" s="2" t="s">
        <v>73</v>
      </c>
      <c r="Z408" s="2" t="b">
        <v>1</v>
      </c>
      <c r="AA408" s="2" t="b">
        <v>1</v>
      </c>
      <c r="AE408" s="2" t="s">
        <v>346</v>
      </c>
      <c r="AG408" s="2" t="s">
        <v>613</v>
      </c>
      <c r="AH408" s="5">
        <v>36588</v>
      </c>
      <c r="AI408" s="2" t="s">
        <v>1975</v>
      </c>
      <c r="AJ408" s="2" t="s">
        <v>1975</v>
      </c>
      <c r="AK408" s="2" t="s">
        <v>1975</v>
      </c>
      <c r="AL408" s="2">
        <v>0.83</v>
      </c>
      <c r="AN408" s="2">
        <v>1</v>
      </c>
      <c r="AO408" s="2" t="b">
        <v>0</v>
      </c>
      <c r="AP408" s="2" t="b">
        <v>0</v>
      </c>
      <c r="AQ408" s="2" t="b">
        <v>1</v>
      </c>
    </row>
    <row r="409" spans="1:43" ht="15.75" customHeight="1" x14ac:dyDescent="0.25">
      <c r="A409" s="2" t="s">
        <v>2046</v>
      </c>
      <c r="B409" s="2" t="s">
        <v>907</v>
      </c>
      <c r="C409" s="2" t="s">
        <v>751</v>
      </c>
      <c r="D409" s="3">
        <v>45812</v>
      </c>
      <c r="E409" s="4" t="s">
        <v>2032</v>
      </c>
      <c r="F409" s="2" t="s">
        <v>161</v>
      </c>
      <c r="G409" s="2" t="s">
        <v>162</v>
      </c>
      <c r="H409" s="2" t="s">
        <v>163</v>
      </c>
      <c r="I409" s="2" t="s">
        <v>164</v>
      </c>
      <c r="J409" s="2" t="s">
        <v>53</v>
      </c>
      <c r="K409" s="2" t="s">
        <v>553</v>
      </c>
      <c r="L409" s="2" t="s">
        <v>554</v>
      </c>
      <c r="M409" s="2" t="s">
        <v>166</v>
      </c>
      <c r="N409" s="2" t="s">
        <v>165</v>
      </c>
      <c r="O409" s="2" t="s">
        <v>160</v>
      </c>
      <c r="P409" s="2" t="s">
        <v>555</v>
      </c>
      <c r="Q409" s="2" t="s">
        <v>149</v>
      </c>
      <c r="R409" s="2" t="s">
        <v>150</v>
      </c>
      <c r="S409" s="2" t="s">
        <v>335</v>
      </c>
      <c r="T409" s="2" t="s">
        <v>421</v>
      </c>
      <c r="U409" s="2" t="s">
        <v>372</v>
      </c>
      <c r="V409" s="2" t="s">
        <v>62</v>
      </c>
      <c r="W409" s="2" t="s">
        <v>62</v>
      </c>
      <c r="X409" s="2">
        <v>0</v>
      </c>
      <c r="Y409" s="2" t="s">
        <v>63</v>
      </c>
      <c r="Z409" s="2" t="b">
        <v>1</v>
      </c>
      <c r="AA409" s="2" t="b">
        <v>1</v>
      </c>
      <c r="AE409" s="2" t="s">
        <v>346</v>
      </c>
      <c r="AG409" s="7">
        <v>13068</v>
      </c>
      <c r="AH409" s="2" t="s">
        <v>1041</v>
      </c>
      <c r="AI409" s="2" t="s">
        <v>1975</v>
      </c>
      <c r="AJ409" s="2" t="s">
        <v>1975</v>
      </c>
      <c r="AK409" s="2" t="s">
        <v>1975</v>
      </c>
      <c r="AL409" s="2">
        <v>0.83</v>
      </c>
      <c r="AN409" s="2">
        <v>1</v>
      </c>
      <c r="AO409" s="2" t="b">
        <v>0</v>
      </c>
      <c r="AP409" s="2" t="b">
        <v>0</v>
      </c>
      <c r="AQ409" s="2" t="b">
        <v>1</v>
      </c>
    </row>
    <row r="410" spans="1:43" ht="15.75" customHeight="1" x14ac:dyDescent="0.25">
      <c r="A410" s="2" t="s">
        <v>2047</v>
      </c>
      <c r="B410" s="2" t="s">
        <v>907</v>
      </c>
      <c r="C410" s="2" t="s">
        <v>751</v>
      </c>
      <c r="D410" s="3">
        <v>45812</v>
      </c>
      <c r="E410" s="4" t="s">
        <v>2032</v>
      </c>
      <c r="F410" s="2" t="s">
        <v>161</v>
      </c>
      <c r="G410" s="2" t="s">
        <v>162</v>
      </c>
      <c r="H410" s="2" t="s">
        <v>163</v>
      </c>
      <c r="I410" s="2" t="s">
        <v>164</v>
      </c>
      <c r="J410" s="2" t="s">
        <v>53</v>
      </c>
      <c r="K410" s="2" t="s">
        <v>553</v>
      </c>
      <c r="L410" s="2" t="s">
        <v>554</v>
      </c>
      <c r="M410" s="2" t="s">
        <v>166</v>
      </c>
      <c r="N410" s="2" t="s">
        <v>165</v>
      </c>
      <c r="O410" s="2" t="s">
        <v>160</v>
      </c>
      <c r="P410" s="2" t="s">
        <v>555</v>
      </c>
      <c r="Q410" s="2" t="s">
        <v>149</v>
      </c>
      <c r="R410" s="2" t="s">
        <v>150</v>
      </c>
      <c r="S410" s="2" t="s">
        <v>335</v>
      </c>
      <c r="T410" s="2" t="s">
        <v>421</v>
      </c>
      <c r="U410" s="2" t="s">
        <v>372</v>
      </c>
      <c r="V410" s="2" t="s">
        <v>62</v>
      </c>
      <c r="W410" s="2" t="s">
        <v>62</v>
      </c>
      <c r="X410" s="2">
        <v>0</v>
      </c>
      <c r="Y410" s="2" t="s">
        <v>63</v>
      </c>
      <c r="Z410" s="2" t="b">
        <v>1</v>
      </c>
      <c r="AA410" s="2" t="b">
        <v>1</v>
      </c>
      <c r="AE410" s="2" t="s">
        <v>346</v>
      </c>
      <c r="AG410" s="7">
        <v>20373</v>
      </c>
      <c r="AH410" s="2" t="s">
        <v>1068</v>
      </c>
      <c r="AI410" s="2" t="s">
        <v>1972</v>
      </c>
      <c r="AJ410" s="2" t="s">
        <v>1972</v>
      </c>
      <c r="AK410" s="2" t="s">
        <v>1972</v>
      </c>
      <c r="AL410" s="2">
        <v>2.14</v>
      </c>
      <c r="AN410" s="2">
        <v>1</v>
      </c>
      <c r="AO410" s="2" t="b">
        <v>0</v>
      </c>
      <c r="AP410" s="2" t="b">
        <v>0</v>
      </c>
      <c r="AQ410" s="2" t="b">
        <v>1</v>
      </c>
    </row>
    <row r="411" spans="1:43" ht="15.75" customHeight="1" x14ac:dyDescent="0.25">
      <c r="A411" s="2" t="s">
        <v>2048</v>
      </c>
      <c r="B411" s="2" t="s">
        <v>909</v>
      </c>
      <c r="C411" s="2" t="s">
        <v>754</v>
      </c>
      <c r="D411" s="3">
        <v>45812</v>
      </c>
      <c r="E411" s="4" t="s">
        <v>2032</v>
      </c>
      <c r="F411" s="2" t="s">
        <v>181</v>
      </c>
      <c r="G411" s="2" t="s">
        <v>182</v>
      </c>
      <c r="H411" s="2" t="s">
        <v>163</v>
      </c>
      <c r="I411" s="2" t="s">
        <v>164</v>
      </c>
      <c r="J411" s="2" t="s">
        <v>53</v>
      </c>
      <c r="K411" s="2" t="s">
        <v>268</v>
      </c>
      <c r="L411" s="2" t="s">
        <v>269</v>
      </c>
      <c r="M411" s="2" t="s">
        <v>183</v>
      </c>
      <c r="N411" s="2" t="s">
        <v>165</v>
      </c>
      <c r="O411" s="2" t="s">
        <v>160</v>
      </c>
      <c r="Q411" s="2" t="s">
        <v>149</v>
      </c>
      <c r="R411" s="2" t="s">
        <v>150</v>
      </c>
      <c r="T411" s="2" t="s">
        <v>124</v>
      </c>
      <c r="U411" s="2" t="s">
        <v>114</v>
      </c>
      <c r="W411" s="2" t="s">
        <v>62</v>
      </c>
      <c r="X411" s="2">
        <v>0</v>
      </c>
      <c r="Y411" s="2" t="s">
        <v>63</v>
      </c>
      <c r="Z411" s="2" t="b">
        <v>0</v>
      </c>
      <c r="AA411" s="2" t="b">
        <v>1</v>
      </c>
      <c r="AG411" s="2" t="s">
        <v>1043</v>
      </c>
      <c r="AH411" s="2" t="s">
        <v>2049</v>
      </c>
      <c r="AI411" s="2" t="s">
        <v>1975</v>
      </c>
      <c r="AJ411" s="2" t="s">
        <v>1975</v>
      </c>
      <c r="AK411" s="2" t="s">
        <v>1975</v>
      </c>
      <c r="AL411" s="2">
        <v>1.67</v>
      </c>
      <c r="AN411" s="2">
        <v>2</v>
      </c>
      <c r="AO411" s="2" t="b">
        <v>0</v>
      </c>
      <c r="AP411" s="2" t="b">
        <v>0</v>
      </c>
      <c r="AQ411" s="2" t="b">
        <v>0</v>
      </c>
    </row>
    <row r="412" spans="1:43" ht="15.75" customHeight="1" x14ac:dyDescent="0.25">
      <c r="A412" s="2" t="s">
        <v>2050</v>
      </c>
      <c r="B412" s="2" t="s">
        <v>910</v>
      </c>
      <c r="C412" s="6">
        <v>13894</v>
      </c>
      <c r="D412" s="3">
        <v>45812</v>
      </c>
      <c r="E412" s="4" t="s">
        <v>2032</v>
      </c>
      <c r="F412" s="2" t="s">
        <v>161</v>
      </c>
      <c r="G412" s="2" t="s">
        <v>162</v>
      </c>
      <c r="H412" s="2" t="s">
        <v>163</v>
      </c>
      <c r="I412" s="2" t="s">
        <v>164</v>
      </c>
      <c r="J412" s="2" t="s">
        <v>53</v>
      </c>
      <c r="K412" s="2" t="s">
        <v>209</v>
      </c>
      <c r="L412" s="2" t="s">
        <v>210</v>
      </c>
      <c r="M412" s="2" t="s">
        <v>166</v>
      </c>
      <c r="N412" s="2" t="s">
        <v>165</v>
      </c>
      <c r="O412" s="2" t="s">
        <v>160</v>
      </c>
      <c r="P412" s="2" t="s">
        <v>211</v>
      </c>
      <c r="Q412" s="2" t="s">
        <v>112</v>
      </c>
      <c r="R412" s="2" t="s">
        <v>60</v>
      </c>
      <c r="S412" s="2" t="s">
        <v>112</v>
      </c>
      <c r="T412" s="2" t="s">
        <v>124</v>
      </c>
      <c r="U412" s="2" t="s">
        <v>167</v>
      </c>
      <c r="V412" s="2" t="s">
        <v>212</v>
      </c>
      <c r="W412" s="2" t="s">
        <v>62</v>
      </c>
      <c r="X412" s="2">
        <v>12779502</v>
      </c>
      <c r="Y412" s="2" t="s">
        <v>73</v>
      </c>
      <c r="Z412" s="2" t="b">
        <v>1</v>
      </c>
      <c r="AA412" s="2" t="b">
        <v>0</v>
      </c>
      <c r="AG412" s="6">
        <v>36599</v>
      </c>
      <c r="AH412" s="5">
        <v>36547</v>
      </c>
      <c r="AI412" s="2" t="s">
        <v>1975</v>
      </c>
      <c r="AJ412" s="2" t="s">
        <v>1975</v>
      </c>
      <c r="AK412" s="2" t="s">
        <v>1975</v>
      </c>
      <c r="AL412" s="2">
        <v>0.83</v>
      </c>
      <c r="AN412" s="2">
        <v>1</v>
      </c>
      <c r="AO412" s="2" t="b">
        <v>0</v>
      </c>
      <c r="AP412" s="2" t="b">
        <v>0</v>
      </c>
      <c r="AQ412" s="2" t="b">
        <v>0</v>
      </c>
    </row>
    <row r="413" spans="1:43" ht="15.75" customHeight="1" x14ac:dyDescent="0.25">
      <c r="A413" s="2" t="s">
        <v>2051</v>
      </c>
      <c r="B413" s="2" t="s">
        <v>911</v>
      </c>
      <c r="C413" s="2" t="s">
        <v>912</v>
      </c>
      <c r="D413" s="3">
        <v>45812</v>
      </c>
      <c r="E413" s="4" t="s">
        <v>2032</v>
      </c>
      <c r="F413" s="2" t="s">
        <v>161</v>
      </c>
      <c r="G413" s="2" t="s">
        <v>162</v>
      </c>
      <c r="H413" s="2" t="s">
        <v>163</v>
      </c>
      <c r="I413" s="2" t="s">
        <v>164</v>
      </c>
      <c r="J413" s="2" t="s">
        <v>53</v>
      </c>
      <c r="K413" s="2" t="s">
        <v>708</v>
      </c>
      <c r="L413" s="2" t="s">
        <v>709</v>
      </c>
      <c r="M413" s="2" t="s">
        <v>166</v>
      </c>
      <c r="N413" s="2" t="s">
        <v>165</v>
      </c>
      <c r="O413" s="2" t="s">
        <v>160</v>
      </c>
      <c r="Q413" s="2" t="s">
        <v>149</v>
      </c>
      <c r="R413" s="2" t="s">
        <v>150</v>
      </c>
      <c r="T413" s="2" t="s">
        <v>113</v>
      </c>
      <c r="U413" s="2" t="s">
        <v>302</v>
      </c>
      <c r="V413" s="2" t="s">
        <v>710</v>
      </c>
      <c r="W413" s="2" t="s">
        <v>62</v>
      </c>
      <c r="X413" s="2">
        <v>12778912</v>
      </c>
      <c r="Y413" s="2" t="s">
        <v>73</v>
      </c>
      <c r="Z413" s="2" t="b">
        <v>1</v>
      </c>
      <c r="AA413" s="2" t="b">
        <v>1</v>
      </c>
      <c r="AE413" s="2" t="s">
        <v>346</v>
      </c>
      <c r="AG413" s="2" t="s">
        <v>285</v>
      </c>
      <c r="AH413" s="2" t="s">
        <v>156</v>
      </c>
      <c r="AI413" s="2" t="s">
        <v>1975</v>
      </c>
      <c r="AJ413" s="2" t="s">
        <v>1975</v>
      </c>
      <c r="AK413" s="2" t="s">
        <v>1975</v>
      </c>
      <c r="AL413" s="2">
        <v>0.83</v>
      </c>
      <c r="AN413" s="2">
        <v>1</v>
      </c>
      <c r="AO413" s="2" t="b">
        <v>0</v>
      </c>
      <c r="AP413" s="2" t="b">
        <v>0</v>
      </c>
      <c r="AQ413" s="2" t="b">
        <v>0</v>
      </c>
    </row>
    <row r="414" spans="1:43" ht="15.75" customHeight="1" x14ac:dyDescent="0.25">
      <c r="A414" s="2" t="s">
        <v>2052</v>
      </c>
      <c r="B414" s="2" t="s">
        <v>914</v>
      </c>
      <c r="C414" s="2" t="s">
        <v>915</v>
      </c>
      <c r="D414" s="3">
        <v>45812</v>
      </c>
      <c r="E414" s="4" t="s">
        <v>2032</v>
      </c>
      <c r="F414" s="2" t="s">
        <v>181</v>
      </c>
      <c r="G414" s="2" t="s">
        <v>182</v>
      </c>
      <c r="H414" s="2" t="s">
        <v>163</v>
      </c>
      <c r="I414" s="2" t="s">
        <v>164</v>
      </c>
      <c r="J414" s="2" t="s">
        <v>53</v>
      </c>
      <c r="K414" s="2" t="s">
        <v>568</v>
      </c>
      <c r="L414" s="2" t="s">
        <v>569</v>
      </c>
      <c r="M414" s="2" t="s">
        <v>183</v>
      </c>
      <c r="N414" s="2" t="s">
        <v>165</v>
      </c>
      <c r="O414" s="2" t="s">
        <v>160</v>
      </c>
      <c r="Q414" s="2" t="s">
        <v>174</v>
      </c>
      <c r="R414" s="2" t="s">
        <v>150</v>
      </c>
      <c r="T414" s="2" t="s">
        <v>113</v>
      </c>
      <c r="W414" s="2" t="s">
        <v>62</v>
      </c>
      <c r="X414" s="2">
        <v>0</v>
      </c>
      <c r="Y414" s="2" t="s">
        <v>63</v>
      </c>
      <c r="Z414" s="2" t="b">
        <v>0</v>
      </c>
      <c r="AA414" s="2" t="b">
        <v>1</v>
      </c>
      <c r="AG414" s="2" t="s">
        <v>918</v>
      </c>
      <c r="AH414" s="2" t="s">
        <v>250</v>
      </c>
      <c r="AI414" s="2" t="s">
        <v>1975</v>
      </c>
      <c r="AJ414" s="2" t="s">
        <v>1975</v>
      </c>
      <c r="AK414" s="2" t="s">
        <v>1975</v>
      </c>
      <c r="AL414" s="2">
        <v>0.83</v>
      </c>
      <c r="AN414" s="2">
        <v>1</v>
      </c>
      <c r="AO414" s="2" t="b">
        <v>0</v>
      </c>
      <c r="AP414" s="2" t="b">
        <v>0</v>
      </c>
      <c r="AQ414" s="2" t="b">
        <v>0</v>
      </c>
    </row>
    <row r="415" spans="1:43" ht="15.75" customHeight="1" x14ac:dyDescent="0.25">
      <c r="A415" s="2" t="s">
        <v>2053</v>
      </c>
      <c r="B415" s="2" t="s">
        <v>924</v>
      </c>
      <c r="C415" s="2" t="s">
        <v>925</v>
      </c>
      <c r="D415" s="3">
        <v>45815</v>
      </c>
      <c r="E415" s="4" t="s">
        <v>2032</v>
      </c>
      <c r="F415" s="2" t="s">
        <v>181</v>
      </c>
      <c r="G415" s="2" t="s">
        <v>182</v>
      </c>
      <c r="H415" s="2" t="s">
        <v>163</v>
      </c>
      <c r="I415" s="2" t="s">
        <v>164</v>
      </c>
      <c r="J415" s="2" t="s">
        <v>53</v>
      </c>
      <c r="K415" s="2" t="s">
        <v>684</v>
      </c>
      <c r="L415" s="2" t="s">
        <v>685</v>
      </c>
      <c r="M415" s="2" t="s">
        <v>183</v>
      </c>
      <c r="N415" s="2" t="s">
        <v>165</v>
      </c>
      <c r="O415" s="2" t="s">
        <v>160</v>
      </c>
      <c r="P415" s="2" t="s">
        <v>687</v>
      </c>
      <c r="Q415" s="2" t="s">
        <v>149</v>
      </c>
      <c r="R415" s="2" t="s">
        <v>150</v>
      </c>
      <c r="S415" s="2" t="s">
        <v>214</v>
      </c>
      <c r="T415" s="2" t="s">
        <v>124</v>
      </c>
      <c r="U415" s="2" t="s">
        <v>114</v>
      </c>
      <c r="V415" s="2" t="s">
        <v>62</v>
      </c>
      <c r="W415" s="2" t="s">
        <v>62</v>
      </c>
      <c r="X415" s="2">
        <v>0</v>
      </c>
      <c r="Y415" s="2" t="s">
        <v>63</v>
      </c>
      <c r="Z415" s="2" t="b">
        <v>0</v>
      </c>
      <c r="AA415" s="2" t="b">
        <v>1</v>
      </c>
      <c r="AG415" s="2" t="s">
        <v>902</v>
      </c>
      <c r="AH415" s="2" t="s">
        <v>295</v>
      </c>
      <c r="AI415" s="2" t="s">
        <v>1975</v>
      </c>
      <c r="AJ415" s="2" t="s">
        <v>1975</v>
      </c>
      <c r="AK415" s="2" t="s">
        <v>1975</v>
      </c>
      <c r="AL415" s="2">
        <v>5.83</v>
      </c>
      <c r="AN415" s="2">
        <v>7</v>
      </c>
      <c r="AO415" s="2" t="b">
        <v>0</v>
      </c>
      <c r="AP415" s="2" t="b">
        <v>0</v>
      </c>
      <c r="AQ415" s="2" t="b">
        <v>0</v>
      </c>
    </row>
    <row r="416" spans="1:43" ht="15.75" customHeight="1" x14ac:dyDescent="0.25">
      <c r="A416" s="2" t="s">
        <v>2054</v>
      </c>
      <c r="B416" s="2" t="s">
        <v>924</v>
      </c>
      <c r="C416" s="2" t="s">
        <v>925</v>
      </c>
      <c r="D416" s="3">
        <v>45815</v>
      </c>
      <c r="E416" s="4" t="s">
        <v>2032</v>
      </c>
      <c r="F416" s="2" t="s">
        <v>181</v>
      </c>
      <c r="G416" s="2" t="s">
        <v>182</v>
      </c>
      <c r="H416" s="2" t="s">
        <v>163</v>
      </c>
      <c r="I416" s="2" t="s">
        <v>164</v>
      </c>
      <c r="J416" s="2" t="s">
        <v>53</v>
      </c>
      <c r="K416" s="2" t="s">
        <v>684</v>
      </c>
      <c r="L416" s="2" t="s">
        <v>685</v>
      </c>
      <c r="M416" s="2" t="s">
        <v>183</v>
      </c>
      <c r="N416" s="2" t="s">
        <v>165</v>
      </c>
      <c r="O416" s="2" t="s">
        <v>160</v>
      </c>
      <c r="P416" s="2" t="s">
        <v>687</v>
      </c>
      <c r="Q416" s="2" t="s">
        <v>149</v>
      </c>
      <c r="R416" s="2" t="s">
        <v>150</v>
      </c>
      <c r="S416" s="2" t="s">
        <v>214</v>
      </c>
      <c r="T416" s="2" t="s">
        <v>124</v>
      </c>
      <c r="U416" s="2" t="s">
        <v>114</v>
      </c>
      <c r="V416" s="2" t="s">
        <v>62</v>
      </c>
      <c r="W416" s="2" t="s">
        <v>62</v>
      </c>
      <c r="X416" s="2">
        <v>0</v>
      </c>
      <c r="Y416" s="2" t="s">
        <v>63</v>
      </c>
      <c r="Z416" s="2" t="b">
        <v>0</v>
      </c>
      <c r="AA416" s="2" t="b">
        <v>1</v>
      </c>
      <c r="AG416" s="2" t="s">
        <v>856</v>
      </c>
      <c r="AH416" s="5">
        <v>36589</v>
      </c>
      <c r="AI416" s="2" t="s">
        <v>1985</v>
      </c>
      <c r="AJ416" s="2" t="s">
        <v>1985</v>
      </c>
      <c r="AK416" s="2" t="s">
        <v>1985</v>
      </c>
      <c r="AL416" s="2">
        <v>0.42</v>
      </c>
      <c r="AN416" s="2">
        <v>1</v>
      </c>
      <c r="AO416" s="2" t="b">
        <v>0</v>
      </c>
      <c r="AP416" s="2" t="b">
        <v>0</v>
      </c>
      <c r="AQ416" s="2" t="b">
        <v>0</v>
      </c>
    </row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1000"/>
  <sheetViews>
    <sheetView workbookViewId="0"/>
  </sheetViews>
  <sheetFormatPr defaultColWidth="12.5703125" defaultRowHeight="15" customHeight="1" x14ac:dyDescent="0.25"/>
  <cols>
    <col min="1" max="1" width="24.7109375" customWidth="1"/>
    <col min="2" max="2" width="19" customWidth="1"/>
    <col min="3" max="3" width="11.85546875" customWidth="1"/>
    <col min="4" max="4" width="10" customWidth="1"/>
    <col min="5" max="5" width="23.42578125" customWidth="1"/>
    <col min="6" max="17" width="9" customWidth="1"/>
    <col min="18" max="20" width="8.5703125" customWidth="1"/>
    <col min="21" max="21" width="9.28515625" customWidth="1"/>
    <col min="22" max="46" width="8.5703125" customWidth="1"/>
  </cols>
  <sheetData>
    <row r="1" spans="1:46" ht="45" x14ac:dyDescent="0.25">
      <c r="A1" s="17" t="s">
        <v>5</v>
      </c>
      <c r="B1" s="17" t="s">
        <v>4</v>
      </c>
      <c r="C1" s="17" t="s">
        <v>7</v>
      </c>
      <c r="D1" s="17" t="s">
        <v>8</v>
      </c>
      <c r="E1" s="17" t="s">
        <v>6</v>
      </c>
      <c r="F1" s="18" t="s">
        <v>2055</v>
      </c>
      <c r="G1" s="18" t="s">
        <v>2056</v>
      </c>
      <c r="H1" s="18" t="s">
        <v>2057</v>
      </c>
      <c r="I1" s="18" t="s">
        <v>2058</v>
      </c>
      <c r="J1" s="18" t="s">
        <v>2059</v>
      </c>
      <c r="K1" s="19" t="s">
        <v>2060</v>
      </c>
      <c r="L1" s="19" t="s">
        <v>2061</v>
      </c>
      <c r="M1" s="19" t="s">
        <v>2062</v>
      </c>
      <c r="N1" s="20" t="s">
        <v>2063</v>
      </c>
      <c r="O1" s="20" t="s">
        <v>2064</v>
      </c>
      <c r="P1" s="20" t="s">
        <v>2065</v>
      </c>
      <c r="Q1" s="21" t="s">
        <v>2066</v>
      </c>
      <c r="R1" s="21" t="s">
        <v>2067</v>
      </c>
      <c r="S1" s="21" t="s">
        <v>2068</v>
      </c>
      <c r="T1" s="22" t="s">
        <v>2069</v>
      </c>
      <c r="U1" s="22" t="s">
        <v>2070</v>
      </c>
      <c r="V1" s="22" t="s">
        <v>2071</v>
      </c>
      <c r="W1" s="23" t="s">
        <v>2072</v>
      </c>
      <c r="X1" s="23" t="s">
        <v>2073</v>
      </c>
      <c r="Y1" s="23" t="s">
        <v>2074</v>
      </c>
      <c r="Z1" s="24" t="s">
        <v>2075</v>
      </c>
      <c r="AA1" s="24" t="s">
        <v>2076</v>
      </c>
      <c r="AB1" s="24" t="s">
        <v>2077</v>
      </c>
      <c r="AC1" s="25" t="s">
        <v>2078</v>
      </c>
      <c r="AD1" s="25" t="s">
        <v>2079</v>
      </c>
      <c r="AE1" s="25" t="s">
        <v>2080</v>
      </c>
      <c r="AF1" s="26" t="s">
        <v>2081</v>
      </c>
      <c r="AG1" s="26" t="s">
        <v>2082</v>
      </c>
      <c r="AH1" s="26" t="s">
        <v>2083</v>
      </c>
      <c r="AI1" s="19" t="s">
        <v>2084</v>
      </c>
      <c r="AJ1" s="19" t="s">
        <v>2085</v>
      </c>
      <c r="AK1" s="19" t="s">
        <v>2086</v>
      </c>
      <c r="AL1" s="27" t="s">
        <v>2087</v>
      </c>
      <c r="AM1" s="27" t="s">
        <v>2088</v>
      </c>
    </row>
    <row r="2" spans="1:46" x14ac:dyDescent="0.25">
      <c r="A2" s="28" t="s">
        <v>840</v>
      </c>
      <c r="B2" s="15" t="s">
        <v>839</v>
      </c>
      <c r="C2" s="29" t="s">
        <v>165</v>
      </c>
      <c r="D2" s="29" t="s">
        <v>53</v>
      </c>
      <c r="E2" s="29" t="s">
        <v>1211</v>
      </c>
      <c r="F2" s="30">
        <v>250</v>
      </c>
      <c r="G2" s="31">
        <v>4</v>
      </c>
      <c r="H2" s="32">
        <f t="shared" ref="H2:H76" si="0">G2/F2</f>
        <v>1.6E-2</v>
      </c>
      <c r="I2" s="33">
        <f t="shared" ref="I2:I76" ca="1" si="1">G2/NETWORKDAYS((EOMONTH(TODAY(),-1)+1),EOMONTH(TODAY(),0))</f>
        <v>0.19047619047619047</v>
      </c>
      <c r="J2" s="31">
        <v>0</v>
      </c>
      <c r="K2" s="31">
        <v>440</v>
      </c>
      <c r="L2" s="31">
        <f ca="1">IFERROR(__xludf.DUMMYFUNCTION("ARRAY_CONSTRAIN(ARRAYFORMULA(IFERROR(ROWS(UNIQUE(_xlws.FILTER(Call!$J$2:$J$1056931,(Call!$F$2:$F$1056931=Report!A2)*(Call!$AK$2:$AK$1056931&gt;0)))),0)), 1, 1)"),0)</f>
        <v>0</v>
      </c>
      <c r="M2" s="34">
        <f t="shared" ref="M2:M76" ca="1" si="2">L2/K2</f>
        <v>0</v>
      </c>
      <c r="N2" s="31">
        <v>30</v>
      </c>
      <c r="O2" s="31">
        <f ca="1">IFERROR(__xludf.DUMMYFUNCTION("ARRAY_CONSTRAIN(ARRAYFORMULA(IFERROR(ROWS(UNIQUE(_xlws.FILTER(Call!$J$2:$J$1056931,(Call!$F$2:$F$1056931=Report!A2)*(Call!$T$2:$T$1056931&lt;&gt;""Bukan Sekolah"")*(Call!$AK$2:$AK$1056931&gt;0)))),0)), 1, 1)"),0)</f>
        <v>0</v>
      </c>
      <c r="P2" s="34">
        <f t="shared" ref="P2:P76" ca="1" si="3">O2/N2</f>
        <v>0</v>
      </c>
      <c r="Q2" s="31">
        <v>5</v>
      </c>
      <c r="R2" s="31">
        <f ca="1">IFERROR(__xludf.DUMMYFUNCTION("ARRAY_CONSTRAIN(ARRAYFORMULA(IFERROR(ROWS(UNIQUE(_xlws.FILTER('Call Buy'!$J$2:$J$1048555,('Call Buy'!$E$2:$E$1048555=Report!A2)*('Call Buy'!$O$2:$O$1048555&gt;1000000)))),0)), 1, 1)"),0)</f>
        <v>0</v>
      </c>
      <c r="S2" s="34">
        <f t="shared" ref="S2:S76" ca="1" si="4">R2/Q2</f>
        <v>0</v>
      </c>
      <c r="T2" s="31">
        <v>8000000</v>
      </c>
      <c r="U2" s="1">
        <f t="array" ref="U2">SUMIFS(Buy!$R$2:$R$1048576,Buy!$F$2:$F$1048576,Report!$A$2:$A$63,Buy!$N$2:$N$1048576,"NUTRISARI",Buy!$P$2:$P$1048576,"&lt;&gt;NS ASO PLS 18PX40SX14G",Buy!$P$2:$P$1048576,"&lt;&gt;NS JERUK PERAS PLS 18PX40SX14G")</f>
        <v>0</v>
      </c>
      <c r="V2" s="34">
        <f t="shared" ref="V2:V76" si="5">U2/T2</f>
        <v>0</v>
      </c>
      <c r="W2" s="31">
        <v>4000000</v>
      </c>
      <c r="X2" s="1">
        <f t="array" ref="X2">SUMIFS(Buy!$R$2:$R$1048576,Buy!$F$2:$F$1048576,Report!$A$2:$A$63,Buy!$N$2:$N$1048576,"HI LO")</f>
        <v>0</v>
      </c>
      <c r="Y2" s="34">
        <f t="shared" ref="Y2:Y76" si="6">X2/W2</f>
        <v>0</v>
      </c>
      <c r="Z2" s="31">
        <v>200</v>
      </c>
      <c r="AA2" s="31">
        <f ca="1">IFERROR(__xludf.DUMMYFUNCTION("ARRAY_CONSTRAIN(ARRAYFORMULA(IFERROR(ROWS(UNIQUE(_xlws.FILTER(Call!$J$2:$J$1056931,(Call!$F$2:$F$1056931=Report!A2)*(Call!$AN$2:$AN$1056931&gt;0)))),0)), 1, 1)"),0)</f>
        <v>0</v>
      </c>
      <c r="AB2" s="34">
        <f t="shared" ref="AB2:AB76" ca="1" si="7">AA2/Z2</f>
        <v>0</v>
      </c>
      <c r="AC2" s="31">
        <v>120</v>
      </c>
      <c r="AD2" s="31">
        <f ca="1">IFERROR(__xludf.DUMMYFUNCTION("ARRAY_CONSTRAIN(ARRAYFORMULA(IFERROR(ROWS(UNIQUE(_xlws.FILTER(Call!$J$2:$J$1056931,(Call!$F$2:$F$1056931=Report!A2)*(Call!$AO$2:$AO$1056931&gt;0)))),0)), 1, 1)"),0)</f>
        <v>0</v>
      </c>
      <c r="AE2" s="34">
        <f t="shared" ref="AE2:AE76" ca="1" si="8">AD2/AC2</f>
        <v>0</v>
      </c>
      <c r="AF2" s="31">
        <v>160</v>
      </c>
      <c r="AG2" s="31">
        <v>0</v>
      </c>
      <c r="AH2" s="34">
        <f t="shared" ref="AH2:AH76" si="9">AG2/AF2</f>
        <v>0</v>
      </c>
      <c r="AI2" s="31">
        <v>100</v>
      </c>
      <c r="AJ2" s="31">
        <v>0</v>
      </c>
      <c r="AK2" s="34">
        <f t="shared" ref="AK2:AK76" si="10">AJ2/AI2</f>
        <v>0</v>
      </c>
      <c r="AL2" s="1">
        <v>0</v>
      </c>
      <c r="AM2" s="31">
        <f ca="1">IFERROR(__xludf.DUMMYFUNCTION("ARRAY_CONSTRAIN(ARRAYFORMULA(IFERROR(ROWS(UNIQUE(_xlws.FILTER(Order!$K$2:$K$1067225,(Order!$G$2:$G$1067225=Report!A2)*(Order!$AM$2:$AM$1067225&gt;0)*(Order!$AK$2:$AK$1067225=""HI LO DRINK CHOCO MALT 8RX10SX14G"")))),0)), 1, 1)"),0)</f>
        <v>0</v>
      </c>
    </row>
    <row r="3" spans="1:46" x14ac:dyDescent="0.25">
      <c r="A3" s="28" t="s">
        <v>182</v>
      </c>
      <c r="B3" s="15" t="s">
        <v>181</v>
      </c>
      <c r="C3" s="29" t="s">
        <v>165</v>
      </c>
      <c r="D3" s="29" t="s">
        <v>53</v>
      </c>
      <c r="E3" s="29" t="s">
        <v>1211</v>
      </c>
      <c r="F3" s="30">
        <v>500</v>
      </c>
      <c r="G3" s="31">
        <v>150</v>
      </c>
      <c r="H3" s="32">
        <f t="shared" si="0"/>
        <v>0.3</v>
      </c>
      <c r="I3" s="33">
        <f t="shared" ca="1" si="1"/>
        <v>7.1428571428571432</v>
      </c>
      <c r="J3" s="31">
        <v>0</v>
      </c>
      <c r="K3" s="31">
        <v>440</v>
      </c>
      <c r="L3" s="31">
        <f ca="1">IFERROR(__xludf.DUMMYFUNCTION("ARRAY_CONSTRAIN(ARRAYFORMULA(IFERROR(ROWS(UNIQUE(_xlws.FILTER(Call!$J$2:$J$1056931,(Call!$F$2:$F$1056931=Report!A3)*(Call!$AK$2:$AK$1056931&gt;0)))),0)), 1, 1)"),0)</f>
        <v>0</v>
      </c>
      <c r="M3" s="34">
        <f t="shared" ca="1" si="2"/>
        <v>0</v>
      </c>
      <c r="N3" s="31">
        <v>30</v>
      </c>
      <c r="O3" s="31">
        <f ca="1">IFERROR(__xludf.DUMMYFUNCTION("ARRAY_CONSTRAIN(ARRAYFORMULA(IFERROR(ROWS(UNIQUE(_xlws.FILTER(Call!$J$2:$J$1056931,(Call!$F$2:$F$1056931=Report!A3)*(Call!$T$2:$T$1056931&lt;&gt;""Bukan Sekolah"")*(Call!$AK$2:$AK$1056931&gt;0)))),0)), 1, 1)"),0)</f>
        <v>0</v>
      </c>
      <c r="P3" s="34">
        <f t="shared" ca="1" si="3"/>
        <v>0</v>
      </c>
      <c r="Q3" s="31">
        <v>5</v>
      </c>
      <c r="R3" s="31">
        <f ca="1">IFERROR(__xludf.DUMMYFUNCTION("ARRAY_CONSTRAIN(ARRAYFORMULA(IFERROR(ROWS(UNIQUE(_xlws.FILTER('Call Buy'!$J$2:$J$1048555,('Call Buy'!$E$2:$E$1048555=Report!A3)*('Call Buy'!$O$2:$O$1048555&gt;1000000)))),0)), 1, 1)"),0)</f>
        <v>0</v>
      </c>
      <c r="S3" s="34">
        <f t="shared" ca="1" si="4"/>
        <v>0</v>
      </c>
      <c r="T3" s="31">
        <v>8000000</v>
      </c>
      <c r="U3" s="1">
        <f t="array" ref="U3">SUMIFS(Buy!$R$2:$R$1048576,Buy!$F$2:$F$1048576,Report!$A$2:$A$63,Buy!$N$2:$N$1048576,"NUTRISARI",Buy!$P$2:$P$1048576,"&lt;&gt;NS ASO PLS 18PX40SX14G",Buy!$P$2:$P$1048576,"&lt;&gt;NS JERUK PERAS PLS 18PX40SX14G")</f>
        <v>0</v>
      </c>
      <c r="V3" s="34">
        <f t="shared" si="5"/>
        <v>0</v>
      </c>
      <c r="W3" s="31">
        <v>4000000</v>
      </c>
      <c r="X3" s="1">
        <f t="array" ref="X3">SUMIFS(Buy!$R$2:$R$1048576,Buy!$F$2:$F$1048576,Report!$A$2:$A$63,Buy!$N$2:$N$1048576,"HI LO")</f>
        <v>0</v>
      </c>
      <c r="Y3" s="34">
        <f t="shared" si="6"/>
        <v>0</v>
      </c>
      <c r="Z3" s="31">
        <v>200</v>
      </c>
      <c r="AA3" s="31">
        <f ca="1">IFERROR(__xludf.DUMMYFUNCTION("ARRAY_CONSTRAIN(ARRAYFORMULA(IFERROR(ROWS(UNIQUE(_xlws.FILTER(Call!$J$2:$J$1056931,(Call!$F$2:$F$1056931=Report!A3)*(Call!$AN$2:$AN$1056931&gt;0)))),0)), 1, 1)"),0)</f>
        <v>0</v>
      </c>
      <c r="AB3" s="34">
        <f t="shared" ca="1" si="7"/>
        <v>0</v>
      </c>
      <c r="AC3" s="31">
        <v>120</v>
      </c>
      <c r="AD3" s="31">
        <f ca="1">IFERROR(__xludf.DUMMYFUNCTION("ARRAY_CONSTRAIN(ARRAYFORMULA(IFERROR(ROWS(UNIQUE(_xlws.FILTER(Call!$J$2:$J$1056931,(Call!$F$2:$F$1056931=Report!A3)*(Call!$AO$2:$AO$1056931&gt;0)))),0)), 1, 1)"),0)</f>
        <v>0</v>
      </c>
      <c r="AE3" s="34">
        <f t="shared" ca="1" si="8"/>
        <v>0</v>
      </c>
      <c r="AF3" s="31">
        <v>160</v>
      </c>
      <c r="AG3" s="31">
        <v>0</v>
      </c>
      <c r="AH3" s="34">
        <f t="shared" si="9"/>
        <v>0</v>
      </c>
      <c r="AI3" s="31">
        <v>100</v>
      </c>
      <c r="AJ3" s="31">
        <v>0</v>
      </c>
      <c r="AK3" s="34">
        <f t="shared" si="10"/>
        <v>0</v>
      </c>
      <c r="AL3" s="1"/>
      <c r="AM3" s="31">
        <f ca="1">IFERROR(__xludf.DUMMYFUNCTION("ARRAY_CONSTRAIN(ARRAYFORMULA(IFERROR(ROWS(UNIQUE(_xlws.FILTER(Order!$K$2:$K$1067225,(Order!$G$2:$G$1067225=Report!A3)*(Order!$AM$2:$AM$1067225&gt;0)*(Order!$AK$2:$AK$1067225=""HI LO DRINK CHOCO MALT 8RX10SX14G"")))),0)), 1, 1)"),0)</f>
        <v>0</v>
      </c>
    </row>
    <row r="4" spans="1:46" x14ac:dyDescent="0.25">
      <c r="A4" s="28" t="s">
        <v>199</v>
      </c>
      <c r="B4" s="15" t="s">
        <v>198</v>
      </c>
      <c r="C4" s="29" t="s">
        <v>165</v>
      </c>
      <c r="D4" s="29" t="s">
        <v>53</v>
      </c>
      <c r="E4" s="29" t="s">
        <v>1211</v>
      </c>
      <c r="F4" s="30">
        <v>500</v>
      </c>
      <c r="G4" s="31">
        <v>114</v>
      </c>
      <c r="H4" s="32">
        <f t="shared" si="0"/>
        <v>0.22800000000000001</v>
      </c>
      <c r="I4" s="33">
        <f t="shared" ca="1" si="1"/>
        <v>5.4285714285714288</v>
      </c>
      <c r="J4" s="31">
        <v>0</v>
      </c>
      <c r="K4" s="31">
        <v>440</v>
      </c>
      <c r="L4" s="31">
        <f ca="1">IFERROR(__xludf.DUMMYFUNCTION("ARRAY_CONSTRAIN(ARRAYFORMULA(IFERROR(ROWS(UNIQUE(_xlws.FILTER(Call!$J$2:$J$1056931,(Call!$F$2:$F$1056931=Report!A4)*(Call!$AK$2:$AK$1056931&gt;0)))),0)), 1, 1)"),0)</f>
        <v>0</v>
      </c>
      <c r="M4" s="34">
        <f t="shared" ca="1" si="2"/>
        <v>0</v>
      </c>
      <c r="N4" s="31">
        <v>30</v>
      </c>
      <c r="O4" s="31">
        <f ca="1">IFERROR(__xludf.DUMMYFUNCTION("ARRAY_CONSTRAIN(ARRAYFORMULA(IFERROR(ROWS(UNIQUE(_xlws.FILTER(Call!$J$2:$J$1056931,(Call!$F$2:$F$1056931=Report!A4)*(Call!$T$2:$T$1056931&lt;&gt;""Bukan Sekolah"")*(Call!$AK$2:$AK$1056931&gt;0)))),0)), 1, 1)"),0)</f>
        <v>0</v>
      </c>
      <c r="P4" s="34">
        <f t="shared" ca="1" si="3"/>
        <v>0</v>
      </c>
      <c r="Q4" s="31">
        <v>5</v>
      </c>
      <c r="R4" s="31">
        <f ca="1">IFERROR(__xludf.DUMMYFUNCTION("ARRAY_CONSTRAIN(ARRAYFORMULA(IFERROR(ROWS(UNIQUE(_xlws.FILTER('Call Buy'!$J$2:$J$1048555,('Call Buy'!$E$2:$E$1048555=Report!A4)*('Call Buy'!$O$2:$O$1048555&gt;1000000)))),0)), 1, 1)"),0)</f>
        <v>0</v>
      </c>
      <c r="S4" s="34">
        <f t="shared" ca="1" si="4"/>
        <v>0</v>
      </c>
      <c r="T4" s="31">
        <v>8000000</v>
      </c>
      <c r="U4" s="1">
        <f t="array" ref="U4">SUMIFS(Buy!$R$2:$R$1048576,Buy!$F$2:$F$1048576,Report!$A$2:$A$63,Buy!$N$2:$N$1048576,"NUTRISARI",Buy!$P$2:$P$1048576,"&lt;&gt;NS ASO PLS 18PX40SX14G",Buy!$P$2:$P$1048576,"&lt;&gt;NS JERUK PERAS PLS 18PX40SX14G")</f>
        <v>0</v>
      </c>
      <c r="V4" s="34">
        <f t="shared" si="5"/>
        <v>0</v>
      </c>
      <c r="W4" s="31">
        <v>4000000</v>
      </c>
      <c r="X4" s="1">
        <f t="array" ref="X4">SUMIFS(Buy!$R$2:$R$1048576,Buy!$F$2:$F$1048576,Report!$A$2:$A$63,Buy!$N$2:$N$1048576,"HI LO")</f>
        <v>0</v>
      </c>
      <c r="Y4" s="34">
        <f t="shared" si="6"/>
        <v>0</v>
      </c>
      <c r="Z4" s="31">
        <v>200</v>
      </c>
      <c r="AA4" s="31">
        <f ca="1">IFERROR(__xludf.DUMMYFUNCTION("ARRAY_CONSTRAIN(ARRAYFORMULA(IFERROR(ROWS(UNIQUE(_xlws.FILTER(Call!$J$2:$J$1056931,(Call!$F$2:$F$1056931=Report!A4)*(Call!$AN$2:$AN$1056931&gt;0)))),0)), 1, 1)"),0)</f>
        <v>0</v>
      </c>
      <c r="AB4" s="34">
        <f t="shared" ca="1" si="7"/>
        <v>0</v>
      </c>
      <c r="AC4" s="31">
        <v>120</v>
      </c>
      <c r="AD4" s="31">
        <f ca="1">IFERROR(__xludf.DUMMYFUNCTION("ARRAY_CONSTRAIN(ARRAYFORMULA(IFERROR(ROWS(UNIQUE(_xlws.FILTER(Call!$J$2:$J$1056931,(Call!$F$2:$F$1056931=Report!A4)*(Call!$AO$2:$AO$1056931&gt;0)))),0)), 1, 1)"),0)</f>
        <v>0</v>
      </c>
      <c r="AE4" s="34">
        <f t="shared" ca="1" si="8"/>
        <v>0</v>
      </c>
      <c r="AF4" s="31">
        <v>160</v>
      </c>
      <c r="AG4" s="31">
        <v>0</v>
      </c>
      <c r="AH4" s="34">
        <f t="shared" si="9"/>
        <v>0</v>
      </c>
      <c r="AI4" s="31">
        <v>100</v>
      </c>
      <c r="AJ4" s="31">
        <v>0</v>
      </c>
      <c r="AK4" s="34">
        <f t="shared" si="10"/>
        <v>0</v>
      </c>
      <c r="AL4" s="1"/>
      <c r="AM4" s="31">
        <f ca="1">IFERROR(__xludf.DUMMYFUNCTION("ARRAY_CONSTRAIN(ARRAYFORMULA(IFERROR(ROWS(UNIQUE(_xlws.FILTER(Order!$K$2:$K$1067225,(Order!$G$2:$G$1067225=Report!A4)*(Order!$AM$2:$AM$1067225&gt;0)*(Order!$AK$2:$AK$1067225=""HI LO DRINK CHOCO MALT 8RX10SX14G"")))),0)), 1, 1)"),0)</f>
        <v>0</v>
      </c>
    </row>
    <row r="5" spans="1:46" x14ac:dyDescent="0.25">
      <c r="A5" s="28" t="s">
        <v>221</v>
      </c>
      <c r="B5" s="15" t="s">
        <v>220</v>
      </c>
      <c r="C5" s="29" t="s">
        <v>1242</v>
      </c>
      <c r="D5" s="29" t="s">
        <v>53</v>
      </c>
      <c r="E5" s="29" t="s">
        <v>1211</v>
      </c>
      <c r="F5" s="30">
        <v>500</v>
      </c>
      <c r="G5" s="31">
        <v>162</v>
      </c>
      <c r="H5" s="32">
        <f t="shared" si="0"/>
        <v>0.32400000000000001</v>
      </c>
      <c r="I5" s="33">
        <f t="shared" ca="1" si="1"/>
        <v>7.7142857142857144</v>
      </c>
      <c r="J5" s="31">
        <v>0</v>
      </c>
      <c r="K5" s="31">
        <v>440</v>
      </c>
      <c r="L5" s="31">
        <f ca="1">IFERROR(__xludf.DUMMYFUNCTION("ARRAY_CONSTRAIN(ARRAYFORMULA(IFERROR(ROWS(UNIQUE(_xlws.FILTER(Call!$J$2:$J$1056931,(Call!$F$2:$F$1056931=Report!A5)*(Call!$AK$2:$AK$1056931&gt;0)))),0)), 1, 1)"),0)</f>
        <v>0</v>
      </c>
      <c r="M5" s="34">
        <f t="shared" ca="1" si="2"/>
        <v>0</v>
      </c>
      <c r="N5" s="31">
        <v>30</v>
      </c>
      <c r="O5" s="31">
        <f ca="1">IFERROR(__xludf.DUMMYFUNCTION("ARRAY_CONSTRAIN(ARRAYFORMULA(IFERROR(ROWS(UNIQUE(_xlws.FILTER(Call!$J$2:$J$1056931,(Call!$F$2:$F$1056931=Report!A5)*(Call!$T$2:$T$1056931&lt;&gt;""Bukan Sekolah"")*(Call!$AK$2:$AK$1056931&gt;0)))),0)), 1, 1)"),0)</f>
        <v>0</v>
      </c>
      <c r="P5" s="34">
        <f t="shared" ca="1" si="3"/>
        <v>0</v>
      </c>
      <c r="Q5" s="31">
        <v>5</v>
      </c>
      <c r="R5" s="31">
        <f ca="1">IFERROR(__xludf.DUMMYFUNCTION("ARRAY_CONSTRAIN(ARRAYFORMULA(IFERROR(ROWS(UNIQUE(_xlws.FILTER('Call Buy'!$J$2:$J$1048555,('Call Buy'!$E$2:$E$1048555=Report!A5)*('Call Buy'!$O$2:$O$1048555&gt;1000000)))),0)), 1, 1)"),0)</f>
        <v>0</v>
      </c>
      <c r="S5" s="34">
        <f t="shared" ca="1" si="4"/>
        <v>0</v>
      </c>
      <c r="T5" s="31">
        <v>8000000</v>
      </c>
      <c r="U5" s="1">
        <f t="array" ref="U5">SUMIFS(Buy!$R$2:$R$1048576,Buy!$F$2:$F$1048576,Report!$A$2:$A$63,Buy!$N$2:$N$1048576,"NUTRISARI",Buy!$P$2:$P$1048576,"&lt;&gt;NS ASO PLS 18PX40SX14G",Buy!$P$2:$P$1048576,"&lt;&gt;NS JERUK PERAS PLS 18PX40SX14G")</f>
        <v>0</v>
      </c>
      <c r="V5" s="34">
        <f t="shared" si="5"/>
        <v>0</v>
      </c>
      <c r="W5" s="31">
        <v>4000000</v>
      </c>
      <c r="X5" s="1">
        <f t="array" ref="X5">SUMIFS(Buy!$R$2:$R$1048576,Buy!$F$2:$F$1048576,Report!$A$2:$A$63,Buy!$N$2:$N$1048576,"HI LO")</f>
        <v>0</v>
      </c>
      <c r="Y5" s="34">
        <f t="shared" si="6"/>
        <v>0</v>
      </c>
      <c r="Z5" s="31">
        <v>200</v>
      </c>
      <c r="AA5" s="31">
        <f ca="1">IFERROR(__xludf.DUMMYFUNCTION("ARRAY_CONSTRAIN(ARRAYFORMULA(IFERROR(ROWS(UNIQUE(_xlws.FILTER(Call!$J$2:$J$1056931,(Call!$F$2:$F$1056931=Report!A5)*(Call!$AN$2:$AN$1056931&gt;0)))),0)), 1, 1)"),0)</f>
        <v>0</v>
      </c>
      <c r="AB5" s="34">
        <f t="shared" ca="1" si="7"/>
        <v>0</v>
      </c>
      <c r="AC5" s="31">
        <v>120</v>
      </c>
      <c r="AD5" s="31">
        <f ca="1">IFERROR(__xludf.DUMMYFUNCTION("ARRAY_CONSTRAIN(ARRAYFORMULA(IFERROR(ROWS(UNIQUE(_xlws.FILTER(Call!$J$2:$J$1056931,(Call!$F$2:$F$1056931=Report!A5)*(Call!$AO$2:$AO$1056931&gt;0)))),0)), 1, 1)"),0)</f>
        <v>0</v>
      </c>
      <c r="AE5" s="34">
        <f t="shared" ca="1" si="8"/>
        <v>0</v>
      </c>
      <c r="AF5" s="31">
        <v>160</v>
      </c>
      <c r="AG5" s="31">
        <v>0</v>
      </c>
      <c r="AH5" s="34">
        <f t="shared" si="9"/>
        <v>0</v>
      </c>
      <c r="AI5" s="31">
        <v>100</v>
      </c>
      <c r="AJ5" s="31">
        <v>0</v>
      </c>
      <c r="AK5" s="34">
        <f t="shared" si="10"/>
        <v>0</v>
      </c>
      <c r="AL5" s="1"/>
      <c r="AM5" s="31">
        <f ca="1">IFERROR(__xludf.DUMMYFUNCTION("ARRAY_CONSTRAIN(ARRAYFORMULA(IFERROR(ROWS(UNIQUE(_xlws.FILTER(Order!$K$2:$K$1067225,(Order!$G$2:$G$1067225=Report!A5)*(Order!$AM$2:$AM$1067225&gt;0)*(Order!$AK$2:$AK$1067225=""HI LO DRINK CHOCO MALT 8RX10SX14G"")))),0)), 1, 1)"),0)</f>
        <v>0</v>
      </c>
    </row>
    <row r="6" spans="1:46" x14ac:dyDescent="0.25">
      <c r="A6" s="28" t="s">
        <v>176</v>
      </c>
      <c r="B6" s="15" t="s">
        <v>175</v>
      </c>
      <c r="C6" s="29" t="s">
        <v>165</v>
      </c>
      <c r="D6" s="29" t="s">
        <v>53</v>
      </c>
      <c r="E6" s="29" t="s">
        <v>1211</v>
      </c>
      <c r="F6" s="30">
        <v>390</v>
      </c>
      <c r="G6" s="31">
        <v>180</v>
      </c>
      <c r="H6" s="32">
        <f t="shared" si="0"/>
        <v>0.46153846153846156</v>
      </c>
      <c r="I6" s="33">
        <f t="shared" ca="1" si="1"/>
        <v>8.5714285714285712</v>
      </c>
      <c r="J6" s="31">
        <v>0</v>
      </c>
      <c r="K6" s="31">
        <v>440</v>
      </c>
      <c r="L6" s="31">
        <f ca="1">IFERROR(__xludf.DUMMYFUNCTION("ARRAY_CONSTRAIN(ARRAYFORMULA(IFERROR(ROWS(UNIQUE(_xlws.FILTER(Call!$J$2:$J$1056931,(Call!$F$2:$F$1056931=Report!A6)*(Call!$AK$2:$AK$1056931&gt;0)))),0)), 1, 1)"),0)</f>
        <v>0</v>
      </c>
      <c r="M6" s="34">
        <f t="shared" ca="1" si="2"/>
        <v>0</v>
      </c>
      <c r="N6" s="31">
        <v>30</v>
      </c>
      <c r="O6" s="31">
        <f ca="1">IFERROR(__xludf.DUMMYFUNCTION("ARRAY_CONSTRAIN(ARRAYFORMULA(IFERROR(ROWS(UNIQUE(_xlws.FILTER(Call!$J$2:$J$1056931,(Call!$F$2:$F$1056931=Report!A6)*(Call!$T$2:$T$1056931&lt;&gt;""Bukan Sekolah"")*(Call!$AK$2:$AK$1056931&gt;0)))),0)), 1, 1)"),0)</f>
        <v>0</v>
      </c>
      <c r="P6" s="34">
        <f t="shared" ca="1" si="3"/>
        <v>0</v>
      </c>
      <c r="Q6" s="31">
        <v>5</v>
      </c>
      <c r="R6" s="31">
        <f ca="1">IFERROR(__xludf.DUMMYFUNCTION("ARRAY_CONSTRAIN(ARRAYFORMULA(IFERROR(ROWS(UNIQUE(_xlws.FILTER('Call Buy'!$J$2:$J$1048555,('Call Buy'!$E$2:$E$1048555=Report!A6)*('Call Buy'!$O$2:$O$1048555&gt;1000000)))),0)), 1, 1)"),0)</f>
        <v>0</v>
      </c>
      <c r="S6" s="34">
        <f t="shared" ca="1" si="4"/>
        <v>0</v>
      </c>
      <c r="T6" s="31">
        <v>8000000</v>
      </c>
      <c r="U6" s="1">
        <f t="array" ref="U6">SUMIFS(Buy!$R$2:$R$1048576,Buy!$F$2:$F$1048576,Report!$A$2:$A$63,Buy!$N$2:$N$1048576,"NUTRISARI",Buy!$P$2:$P$1048576,"&lt;&gt;NS ASO PLS 18PX40SX14G",Buy!$P$2:$P$1048576,"&lt;&gt;NS JERUK PERAS PLS 18PX40SX14G")</f>
        <v>0</v>
      </c>
      <c r="V6" s="34">
        <f t="shared" si="5"/>
        <v>0</v>
      </c>
      <c r="W6" s="31">
        <v>4000000</v>
      </c>
      <c r="X6" s="1">
        <f t="array" ref="X6">SUMIFS(Buy!$R$2:$R$1048576,Buy!$F$2:$F$1048576,Report!$A$2:$A$63,Buy!$N$2:$N$1048576,"HI LO")</f>
        <v>0</v>
      </c>
      <c r="Y6" s="34">
        <f t="shared" si="6"/>
        <v>0</v>
      </c>
      <c r="Z6" s="31">
        <v>200</v>
      </c>
      <c r="AA6" s="31">
        <f ca="1">IFERROR(__xludf.DUMMYFUNCTION("ARRAY_CONSTRAIN(ARRAYFORMULA(IFERROR(ROWS(UNIQUE(_xlws.FILTER(Call!$J$2:$J$1056931,(Call!$F$2:$F$1056931=Report!A6)*(Call!$AN$2:$AN$1056931&gt;0)))),0)), 1, 1)"),0)</f>
        <v>0</v>
      </c>
      <c r="AB6" s="34">
        <f t="shared" ca="1" si="7"/>
        <v>0</v>
      </c>
      <c r="AC6" s="31">
        <v>120</v>
      </c>
      <c r="AD6" s="31">
        <f ca="1">IFERROR(__xludf.DUMMYFUNCTION("ARRAY_CONSTRAIN(ARRAYFORMULA(IFERROR(ROWS(UNIQUE(_xlws.FILTER(Call!$J$2:$J$1056931,(Call!$F$2:$F$1056931=Report!A6)*(Call!$AO$2:$AO$1056931&gt;0)))),0)), 1, 1)"),0)</f>
        <v>0</v>
      </c>
      <c r="AE6" s="34">
        <f t="shared" ca="1" si="8"/>
        <v>0</v>
      </c>
      <c r="AF6" s="31">
        <v>160</v>
      </c>
      <c r="AG6" s="31">
        <v>0</v>
      </c>
      <c r="AH6" s="34">
        <f t="shared" si="9"/>
        <v>0</v>
      </c>
      <c r="AI6" s="31">
        <v>100</v>
      </c>
      <c r="AJ6" s="31">
        <v>0</v>
      </c>
      <c r="AK6" s="34">
        <f t="shared" si="10"/>
        <v>0</v>
      </c>
      <c r="AL6" s="1"/>
      <c r="AM6" s="31">
        <f ca="1">IFERROR(__xludf.DUMMYFUNCTION("ARRAY_CONSTRAIN(ARRAYFORMULA(IFERROR(ROWS(UNIQUE(_xlws.FILTER(Order!$K$2:$K$1067225,(Order!$G$2:$G$1067225=Report!A6)*(Order!$AM$2:$AM$1067225&gt;0)*(Order!$AK$2:$AK$1067225=""HI LO DRINK CHOCO MALT 8RX10SX14G"")))),0)), 1, 1)"),0)</f>
        <v>0</v>
      </c>
    </row>
    <row r="7" spans="1:46" x14ac:dyDescent="0.25">
      <c r="A7" s="28" t="s">
        <v>1218</v>
      </c>
      <c r="B7" s="15" t="s">
        <v>1217</v>
      </c>
      <c r="C7" s="29" t="s">
        <v>165</v>
      </c>
      <c r="D7" s="29" t="s">
        <v>53</v>
      </c>
      <c r="E7" s="29" t="s">
        <v>1211</v>
      </c>
      <c r="F7" s="30">
        <v>500</v>
      </c>
      <c r="G7" s="31">
        <v>0</v>
      </c>
      <c r="H7" s="32">
        <f t="shared" si="0"/>
        <v>0</v>
      </c>
      <c r="I7" s="33">
        <f t="shared" ca="1" si="1"/>
        <v>0</v>
      </c>
      <c r="J7" s="31">
        <v>0</v>
      </c>
      <c r="K7" s="31">
        <v>440</v>
      </c>
      <c r="L7" s="31">
        <f ca="1">IFERROR(__xludf.DUMMYFUNCTION("ARRAY_CONSTRAIN(ARRAYFORMULA(IFERROR(ROWS(UNIQUE(_xlws.FILTER(Call!$J$2:$J$1056931,(Call!$F$2:$F$1056931=Report!A7)*(Call!$AK$2:$AK$1056931&gt;0)))),0)), 1, 1)"),0)</f>
        <v>0</v>
      </c>
      <c r="M7" s="34">
        <f t="shared" ca="1" si="2"/>
        <v>0</v>
      </c>
      <c r="N7" s="31">
        <v>30</v>
      </c>
      <c r="O7" s="31">
        <f ca="1">IFERROR(__xludf.DUMMYFUNCTION("ARRAY_CONSTRAIN(ARRAYFORMULA(IFERROR(ROWS(UNIQUE(_xlws.FILTER(Call!$J$2:$J$1056931,(Call!$F$2:$F$1056931=Report!A7)*(Call!$T$2:$T$1056931&lt;&gt;""Bukan Sekolah"")*(Call!$AK$2:$AK$1056931&gt;0)))),0)), 1, 1)"),0)</f>
        <v>0</v>
      </c>
      <c r="P7" s="34">
        <f t="shared" ca="1" si="3"/>
        <v>0</v>
      </c>
      <c r="Q7" s="31">
        <v>5</v>
      </c>
      <c r="R7" s="31">
        <f ca="1">IFERROR(__xludf.DUMMYFUNCTION("ARRAY_CONSTRAIN(ARRAYFORMULA(IFERROR(ROWS(UNIQUE(_xlws.FILTER('Call Buy'!$J$2:$J$1048555,('Call Buy'!$E$2:$E$1048555=Report!A7)*('Call Buy'!$O$2:$O$1048555&gt;1000000)))),0)), 1, 1)"),0)</f>
        <v>0</v>
      </c>
      <c r="S7" s="34">
        <f t="shared" ca="1" si="4"/>
        <v>0</v>
      </c>
      <c r="T7" s="31">
        <v>8000000</v>
      </c>
      <c r="U7" s="1">
        <f t="array" ref="U7">SUMIFS(Buy!$R$2:$R$1048576,Buy!$F$2:$F$1048576,Report!$A$2:$A$63,Buy!$N$2:$N$1048576,"NUTRISARI",Buy!$P$2:$P$1048576,"&lt;&gt;NS ASO PLS 18PX40SX14G",Buy!$P$2:$P$1048576,"&lt;&gt;NS JERUK PERAS PLS 18PX40SX14G")</f>
        <v>0</v>
      </c>
      <c r="V7" s="34">
        <f t="shared" si="5"/>
        <v>0</v>
      </c>
      <c r="W7" s="31">
        <v>4000000</v>
      </c>
      <c r="X7" s="1">
        <f t="array" ref="X7">SUMIFS(Buy!$R$2:$R$1048576,Buy!$F$2:$F$1048576,Report!$A$2:$A$63,Buy!$N$2:$N$1048576,"HI LO")</f>
        <v>0</v>
      </c>
      <c r="Y7" s="34">
        <f t="shared" si="6"/>
        <v>0</v>
      </c>
      <c r="Z7" s="31">
        <v>200</v>
      </c>
      <c r="AA7" s="31">
        <f ca="1">IFERROR(__xludf.DUMMYFUNCTION("ARRAY_CONSTRAIN(ARRAYFORMULA(IFERROR(ROWS(UNIQUE(_xlws.FILTER(Call!$J$2:$J$1056931,(Call!$F$2:$F$1056931=Report!A7)*(Call!$AN$2:$AN$1056931&gt;0)))),0)), 1, 1)"),0)</f>
        <v>0</v>
      </c>
      <c r="AB7" s="34">
        <f t="shared" ca="1" si="7"/>
        <v>0</v>
      </c>
      <c r="AC7" s="31">
        <v>120</v>
      </c>
      <c r="AD7" s="31">
        <f ca="1">IFERROR(__xludf.DUMMYFUNCTION("ARRAY_CONSTRAIN(ARRAYFORMULA(IFERROR(ROWS(UNIQUE(_xlws.FILTER(Call!$J$2:$J$1056931,(Call!$F$2:$F$1056931=Report!A7)*(Call!$AO$2:$AO$1056931&gt;0)))),0)), 1, 1)"),0)</f>
        <v>0</v>
      </c>
      <c r="AE7" s="34">
        <f t="shared" ca="1" si="8"/>
        <v>0</v>
      </c>
      <c r="AF7" s="31">
        <v>160</v>
      </c>
      <c r="AG7" s="31">
        <v>0</v>
      </c>
      <c r="AH7" s="34">
        <f t="shared" si="9"/>
        <v>0</v>
      </c>
      <c r="AI7" s="31">
        <v>100</v>
      </c>
      <c r="AJ7" s="31">
        <v>0</v>
      </c>
      <c r="AK7" s="34">
        <f t="shared" si="10"/>
        <v>0</v>
      </c>
      <c r="AL7" s="1"/>
      <c r="AM7" s="31">
        <f ca="1">IFERROR(__xludf.DUMMYFUNCTION("ARRAY_CONSTRAIN(ARRAYFORMULA(IFERROR(ROWS(UNIQUE(_xlws.FILTER(Order!$K$2:$K$1067225,(Order!$G$2:$G$1067225=Report!A7)*(Order!$AM$2:$AM$1067225&gt;0)*(Order!$AK$2:$AK$1067225=""HI LO DRINK CHOCO MALT 8RX10SX14G"")))),0)), 1, 1)"),0)</f>
        <v>0</v>
      </c>
    </row>
    <row r="8" spans="1:46" x14ac:dyDescent="0.25">
      <c r="A8" s="28" t="s">
        <v>854</v>
      </c>
      <c r="B8" s="15" t="s">
        <v>853</v>
      </c>
      <c r="C8" s="29" t="s">
        <v>165</v>
      </c>
      <c r="D8" s="29" t="s">
        <v>53</v>
      </c>
      <c r="E8" s="29" t="s">
        <v>1211</v>
      </c>
      <c r="F8" s="30">
        <v>300</v>
      </c>
      <c r="G8" s="31">
        <v>42</v>
      </c>
      <c r="H8" s="32">
        <f t="shared" si="0"/>
        <v>0.14000000000000001</v>
      </c>
      <c r="I8" s="33">
        <f t="shared" ca="1" si="1"/>
        <v>2</v>
      </c>
      <c r="J8" s="31">
        <v>0</v>
      </c>
      <c r="K8" s="31">
        <v>440</v>
      </c>
      <c r="L8" s="31">
        <f ca="1">IFERROR(__xludf.DUMMYFUNCTION("ARRAY_CONSTRAIN(ARRAYFORMULA(IFERROR(ROWS(UNIQUE(_xlws.FILTER(Call!$J$2:$J$1056931,(Call!$F$2:$F$1056931=Report!A8)*(Call!$AK$2:$AK$1056931&gt;0)))),0)), 1, 1)"),0)</f>
        <v>0</v>
      </c>
      <c r="M8" s="34">
        <f t="shared" ca="1" si="2"/>
        <v>0</v>
      </c>
      <c r="N8" s="31">
        <v>30</v>
      </c>
      <c r="O8" s="31">
        <f ca="1">IFERROR(__xludf.DUMMYFUNCTION("ARRAY_CONSTRAIN(ARRAYFORMULA(IFERROR(ROWS(UNIQUE(_xlws.FILTER(Call!$J$2:$J$1056931,(Call!$F$2:$F$1056931=Report!A8)*(Call!$T$2:$T$1056931&lt;&gt;""Bukan Sekolah"")*(Call!$AK$2:$AK$1056931&gt;0)))),0)), 1, 1)"),0)</f>
        <v>0</v>
      </c>
      <c r="P8" s="34">
        <f t="shared" ca="1" si="3"/>
        <v>0</v>
      </c>
      <c r="Q8" s="31">
        <v>5</v>
      </c>
      <c r="R8" s="31">
        <f ca="1">IFERROR(__xludf.DUMMYFUNCTION("ARRAY_CONSTRAIN(ARRAYFORMULA(IFERROR(ROWS(UNIQUE(_xlws.FILTER('Call Buy'!$J$2:$J$1048555,('Call Buy'!$E$2:$E$1048555=Report!A8)*('Call Buy'!$O$2:$O$1048555&gt;1000000)))),0)), 1, 1)"),0)</f>
        <v>0</v>
      </c>
      <c r="S8" s="34">
        <f t="shared" ca="1" si="4"/>
        <v>0</v>
      </c>
      <c r="T8" s="31">
        <v>8000000</v>
      </c>
      <c r="U8" s="1">
        <f t="array" ref="U8">SUMIFS(Buy!$R$2:$R$1048576,Buy!$F$2:$F$1048576,Report!$A$2:$A$63,Buy!$N$2:$N$1048576,"NUTRISARI",Buy!$P$2:$P$1048576,"&lt;&gt;NS ASO PLS 18PX40SX14G",Buy!$P$2:$P$1048576,"&lt;&gt;NS JERUK PERAS PLS 18PX40SX14G")</f>
        <v>0</v>
      </c>
      <c r="V8" s="34">
        <f t="shared" si="5"/>
        <v>0</v>
      </c>
      <c r="W8" s="31">
        <v>4000000</v>
      </c>
      <c r="X8" s="1">
        <f t="array" ref="X8">SUMIFS(Buy!$R$2:$R$1048576,Buy!$F$2:$F$1048576,Report!$A$2:$A$63,Buy!$N$2:$N$1048576,"HI LO")</f>
        <v>0</v>
      </c>
      <c r="Y8" s="34">
        <f t="shared" si="6"/>
        <v>0</v>
      </c>
      <c r="Z8" s="31">
        <v>200</v>
      </c>
      <c r="AA8" s="31">
        <f ca="1">IFERROR(__xludf.DUMMYFUNCTION("ARRAY_CONSTRAIN(ARRAYFORMULA(IFERROR(ROWS(UNIQUE(_xlws.FILTER(Call!$J$2:$J$1056931,(Call!$F$2:$F$1056931=Report!A8)*(Call!$AN$2:$AN$1056931&gt;0)))),0)), 1, 1)"),0)</f>
        <v>0</v>
      </c>
      <c r="AB8" s="34">
        <f t="shared" ca="1" si="7"/>
        <v>0</v>
      </c>
      <c r="AC8" s="31">
        <v>120</v>
      </c>
      <c r="AD8" s="31">
        <f ca="1">IFERROR(__xludf.DUMMYFUNCTION("ARRAY_CONSTRAIN(ARRAYFORMULA(IFERROR(ROWS(UNIQUE(_xlws.FILTER(Call!$J$2:$J$1056931,(Call!$F$2:$F$1056931=Report!A8)*(Call!$AO$2:$AO$1056931&gt;0)))),0)), 1, 1)"),0)</f>
        <v>0</v>
      </c>
      <c r="AE8" s="34">
        <f t="shared" ca="1" si="8"/>
        <v>0</v>
      </c>
      <c r="AF8" s="31">
        <v>160</v>
      </c>
      <c r="AG8" s="31">
        <v>0</v>
      </c>
      <c r="AH8" s="34">
        <f t="shared" si="9"/>
        <v>0</v>
      </c>
      <c r="AI8" s="31">
        <v>100</v>
      </c>
      <c r="AJ8" s="31">
        <v>0</v>
      </c>
      <c r="AK8" s="34">
        <f t="shared" si="10"/>
        <v>0</v>
      </c>
      <c r="AL8" s="1"/>
      <c r="AM8" s="31">
        <f ca="1">IFERROR(__xludf.DUMMYFUNCTION("ARRAY_CONSTRAIN(ARRAYFORMULA(IFERROR(ROWS(UNIQUE(_xlws.FILTER(Order!$K$2:$K$1067225,(Order!$G$2:$G$1067225=Report!A8)*(Order!$AM$2:$AM$1067225&gt;0)*(Order!$AK$2:$AK$1067225=""HI LO DRINK CHOCO MALT 8RX10SX14G"")))),0)), 1, 1)"),0)</f>
        <v>0</v>
      </c>
    </row>
    <row r="9" spans="1:46" x14ac:dyDescent="0.25">
      <c r="A9" s="28" t="s">
        <v>264</v>
      </c>
      <c r="B9" s="15" t="s">
        <v>263</v>
      </c>
      <c r="C9" s="29" t="s">
        <v>1242</v>
      </c>
      <c r="D9" s="29" t="s">
        <v>53</v>
      </c>
      <c r="E9" s="29" t="s">
        <v>1211</v>
      </c>
      <c r="F9" s="30">
        <v>500</v>
      </c>
      <c r="G9" s="31">
        <v>94</v>
      </c>
      <c r="H9" s="32">
        <f t="shared" si="0"/>
        <v>0.188</v>
      </c>
      <c r="I9" s="33">
        <f t="shared" ca="1" si="1"/>
        <v>4.4761904761904763</v>
      </c>
      <c r="J9" s="31">
        <v>0</v>
      </c>
      <c r="K9" s="31">
        <v>440</v>
      </c>
      <c r="L9" s="31">
        <f ca="1">IFERROR(__xludf.DUMMYFUNCTION("ARRAY_CONSTRAIN(ARRAYFORMULA(IFERROR(ROWS(UNIQUE(_xlws.FILTER(Call!$J$2:$J$1056931,(Call!$F$2:$F$1056931=Report!A9)*(Call!$AK$2:$AK$1056931&gt;0)))),0)), 1, 1)"),0)</f>
        <v>0</v>
      </c>
      <c r="M9" s="34">
        <f t="shared" ca="1" si="2"/>
        <v>0</v>
      </c>
      <c r="N9" s="31">
        <v>30</v>
      </c>
      <c r="O9" s="31">
        <f ca="1">IFERROR(__xludf.DUMMYFUNCTION("ARRAY_CONSTRAIN(ARRAYFORMULA(IFERROR(ROWS(UNIQUE(_xlws.FILTER(Call!$J$2:$J$1056931,(Call!$F$2:$F$1056931=Report!A9)*(Call!$T$2:$T$1056931&lt;&gt;""Bukan Sekolah"")*(Call!$AK$2:$AK$1056931&gt;0)))),0)), 1, 1)"),0)</f>
        <v>0</v>
      </c>
      <c r="P9" s="34">
        <f t="shared" ca="1" si="3"/>
        <v>0</v>
      </c>
      <c r="Q9" s="31">
        <v>5</v>
      </c>
      <c r="R9" s="31">
        <f ca="1">IFERROR(__xludf.DUMMYFUNCTION("ARRAY_CONSTRAIN(ARRAYFORMULA(IFERROR(ROWS(UNIQUE(_xlws.FILTER('Call Buy'!$J$2:$J$1048555,('Call Buy'!$E$2:$E$1048555=Report!A9)*('Call Buy'!$O$2:$O$1048555&gt;1000000)))),0)), 1, 1)"),0)</f>
        <v>0</v>
      </c>
      <c r="S9" s="34">
        <f t="shared" ca="1" si="4"/>
        <v>0</v>
      </c>
      <c r="T9" s="31">
        <v>8000000</v>
      </c>
      <c r="U9" s="1">
        <f t="array" ref="U9">SUMIFS(Buy!$R$2:$R$1048576,Buy!$F$2:$F$1048576,Report!$A$2:$A$63,Buy!$N$2:$N$1048576,"NUTRISARI",Buy!$P$2:$P$1048576,"&lt;&gt;NS ASO PLS 18PX40SX14G",Buy!$P$2:$P$1048576,"&lt;&gt;NS JERUK PERAS PLS 18PX40SX14G")</f>
        <v>0</v>
      </c>
      <c r="V9" s="34">
        <f t="shared" si="5"/>
        <v>0</v>
      </c>
      <c r="W9" s="31">
        <v>4000000</v>
      </c>
      <c r="X9" s="1">
        <f t="array" ref="X9">SUMIFS(Buy!$R$2:$R$1048576,Buy!$F$2:$F$1048576,Report!$A$2:$A$63,Buy!$N$2:$N$1048576,"HI LO")</f>
        <v>0</v>
      </c>
      <c r="Y9" s="34">
        <f t="shared" si="6"/>
        <v>0</v>
      </c>
      <c r="Z9" s="31">
        <v>200</v>
      </c>
      <c r="AA9" s="31">
        <f ca="1">IFERROR(__xludf.DUMMYFUNCTION("ARRAY_CONSTRAIN(ARRAYFORMULA(IFERROR(ROWS(UNIQUE(_xlws.FILTER(Call!$J$2:$J$1056931,(Call!$F$2:$F$1056931=Report!A9)*(Call!$AN$2:$AN$1056931&gt;0)))),0)), 1, 1)"),0)</f>
        <v>0</v>
      </c>
      <c r="AB9" s="34">
        <f t="shared" ca="1" si="7"/>
        <v>0</v>
      </c>
      <c r="AC9" s="31">
        <v>120</v>
      </c>
      <c r="AD9" s="31">
        <f ca="1">IFERROR(__xludf.DUMMYFUNCTION("ARRAY_CONSTRAIN(ARRAYFORMULA(IFERROR(ROWS(UNIQUE(_xlws.FILTER(Call!$J$2:$J$1056931,(Call!$F$2:$F$1056931=Report!A9)*(Call!$AO$2:$AO$1056931&gt;0)))),0)), 1, 1)"),0)</f>
        <v>0</v>
      </c>
      <c r="AE9" s="34">
        <f t="shared" ca="1" si="8"/>
        <v>0</v>
      </c>
      <c r="AF9" s="31">
        <v>160</v>
      </c>
      <c r="AG9" s="31">
        <v>0</v>
      </c>
      <c r="AH9" s="34">
        <f t="shared" si="9"/>
        <v>0</v>
      </c>
      <c r="AI9" s="31">
        <v>100</v>
      </c>
      <c r="AJ9" s="31">
        <v>0</v>
      </c>
      <c r="AK9" s="34">
        <f t="shared" si="10"/>
        <v>0</v>
      </c>
      <c r="AL9" s="1"/>
      <c r="AM9" s="31">
        <f ca="1">IFERROR(__xludf.DUMMYFUNCTION("ARRAY_CONSTRAIN(ARRAYFORMULA(IFERROR(ROWS(UNIQUE(_xlws.FILTER(Order!$K$2:$K$1067225,(Order!$G$2:$G$1067225=Report!A9)*(Order!$AM$2:$AM$1067225&gt;0)*(Order!$AK$2:$AK$1067225=""HI LO DRINK CHOCO MALT 8RX10SX14G"")))),0)), 1, 1)"),0)</f>
        <v>0</v>
      </c>
    </row>
    <row r="10" spans="1:46" x14ac:dyDescent="0.25">
      <c r="A10" s="28" t="s">
        <v>454</v>
      </c>
      <c r="B10" s="15" t="s">
        <v>453</v>
      </c>
      <c r="C10" s="29" t="s">
        <v>2089</v>
      </c>
      <c r="D10" s="29" t="s">
        <v>53</v>
      </c>
      <c r="E10" s="29" t="s">
        <v>83</v>
      </c>
      <c r="F10" s="30">
        <v>500</v>
      </c>
      <c r="G10" s="31">
        <v>98</v>
      </c>
      <c r="H10" s="32">
        <f t="shared" si="0"/>
        <v>0.19600000000000001</v>
      </c>
      <c r="I10" s="33">
        <f t="shared" ca="1" si="1"/>
        <v>4.666666666666667</v>
      </c>
      <c r="J10" s="31">
        <v>0</v>
      </c>
      <c r="K10" s="31">
        <v>440</v>
      </c>
      <c r="L10" s="31">
        <f ca="1">IFERROR(__xludf.DUMMYFUNCTION("ARRAY_CONSTRAIN(ARRAYFORMULA(IFERROR(ROWS(UNIQUE(_xlws.FILTER(Call!$J$2:$J$1056931,(Call!$F$2:$F$1056931=Report!A10)*(Call!$AK$2:$AK$1056931&gt;0)))),0)), 1, 1)"),0)</f>
        <v>0</v>
      </c>
      <c r="M10" s="34">
        <f t="shared" ca="1" si="2"/>
        <v>0</v>
      </c>
      <c r="N10" s="31">
        <v>30</v>
      </c>
      <c r="O10" s="31">
        <f ca="1">IFERROR(__xludf.DUMMYFUNCTION("ARRAY_CONSTRAIN(ARRAYFORMULA(IFERROR(ROWS(UNIQUE(_xlws.FILTER(Call!$J$2:$J$1056931,(Call!$F$2:$F$1056931=Report!A10)*(Call!$T$2:$T$1056931&lt;&gt;""Bukan Sekolah"")*(Call!$AK$2:$AK$1056931&gt;0)))),0)), 1, 1)"),0)</f>
        <v>0</v>
      </c>
      <c r="P10" s="34">
        <f t="shared" ca="1" si="3"/>
        <v>0</v>
      </c>
      <c r="Q10" s="31">
        <v>5</v>
      </c>
      <c r="R10" s="31">
        <f ca="1">IFERROR(__xludf.DUMMYFUNCTION("ARRAY_CONSTRAIN(ARRAYFORMULA(IFERROR(ROWS(UNIQUE(_xlws.FILTER('Call Buy'!$J$2:$J$1048555,('Call Buy'!$E$2:$E$1048555=Report!A10)*('Call Buy'!$O$2:$O$1048555&gt;1000000)))),0)), 1, 1)"),0)</f>
        <v>0</v>
      </c>
      <c r="S10" s="34">
        <f t="shared" ca="1" si="4"/>
        <v>0</v>
      </c>
      <c r="T10" s="31">
        <v>8000000</v>
      </c>
      <c r="U10" s="1">
        <f t="array" ref="U10">SUMIFS(Buy!$R$2:$R$1048576,Buy!$F$2:$F$1048576,Report!$A$2:$A$63,Buy!$N$2:$N$1048576,"NUTRISARI",Buy!$P$2:$P$1048576,"&lt;&gt;NS ASO PLS 18PX40SX14G",Buy!$P$2:$P$1048576,"&lt;&gt;NS JERUK PERAS PLS 18PX40SX14G")</f>
        <v>0</v>
      </c>
      <c r="V10" s="34">
        <f t="shared" si="5"/>
        <v>0</v>
      </c>
      <c r="W10" s="31">
        <v>4000000</v>
      </c>
      <c r="X10" s="1">
        <f t="array" ref="X10">SUMIFS(Buy!$R$2:$R$1048576,Buy!$F$2:$F$1048576,Report!$A$2:$A$63,Buy!$N$2:$N$1048576,"HI LO")</f>
        <v>0</v>
      </c>
      <c r="Y10" s="34">
        <f t="shared" si="6"/>
        <v>0</v>
      </c>
      <c r="Z10" s="31">
        <v>200</v>
      </c>
      <c r="AA10" s="31">
        <f ca="1">IFERROR(__xludf.DUMMYFUNCTION("ARRAY_CONSTRAIN(ARRAYFORMULA(IFERROR(ROWS(UNIQUE(_xlws.FILTER(Call!$J$2:$J$1056931,(Call!$F$2:$F$1056931=Report!A10)*(Call!$AN$2:$AN$1056931&gt;0)))),0)), 1, 1)"),0)</f>
        <v>0</v>
      </c>
      <c r="AB10" s="34">
        <f t="shared" ca="1" si="7"/>
        <v>0</v>
      </c>
      <c r="AC10" s="31">
        <v>120</v>
      </c>
      <c r="AD10" s="31">
        <f ca="1">IFERROR(__xludf.DUMMYFUNCTION("ARRAY_CONSTRAIN(ARRAYFORMULA(IFERROR(ROWS(UNIQUE(_xlws.FILTER(Call!$J$2:$J$1056931,(Call!$F$2:$F$1056931=Report!A10)*(Call!$AO$2:$AO$1056931&gt;0)))),0)), 1, 1)"),0)</f>
        <v>0</v>
      </c>
      <c r="AE10" s="34">
        <f t="shared" ca="1" si="8"/>
        <v>0</v>
      </c>
      <c r="AF10" s="31">
        <v>160</v>
      </c>
      <c r="AG10" s="31">
        <v>0</v>
      </c>
      <c r="AH10" s="34">
        <f t="shared" si="9"/>
        <v>0</v>
      </c>
      <c r="AI10" s="31">
        <v>100</v>
      </c>
      <c r="AJ10" s="31">
        <v>0</v>
      </c>
      <c r="AK10" s="34">
        <f t="shared" si="10"/>
        <v>0</v>
      </c>
      <c r="AL10" s="1"/>
      <c r="AM10" s="31">
        <f ca="1">IFERROR(__xludf.DUMMYFUNCTION("ARRAY_CONSTRAIN(ARRAYFORMULA(IFERROR(ROWS(UNIQUE(_xlws.FILTER(Order!$K$2:$K$1067225,(Order!$G$2:$G$1067225=Report!A10)*(Order!$AM$2:$AM$1067225&gt;0)*(Order!$AK$2:$AK$1067225=""HI LO DRINK CHOCO MALT 8RX10SX14G"")))),0)), 1, 1)"),0)</f>
        <v>0</v>
      </c>
    </row>
    <row r="11" spans="1:46" x14ac:dyDescent="0.25">
      <c r="A11" s="28" t="s">
        <v>1166</v>
      </c>
      <c r="B11" s="15" t="s">
        <v>1165</v>
      </c>
      <c r="C11" s="29" t="s">
        <v>1167</v>
      </c>
      <c r="D11" s="29" t="s">
        <v>53</v>
      </c>
      <c r="E11" s="29" t="s">
        <v>83</v>
      </c>
      <c r="F11" s="30">
        <v>500</v>
      </c>
      <c r="G11" s="31">
        <v>0</v>
      </c>
      <c r="H11" s="32">
        <f t="shared" si="0"/>
        <v>0</v>
      </c>
      <c r="I11" s="33">
        <f t="shared" ca="1" si="1"/>
        <v>0</v>
      </c>
      <c r="J11" s="31">
        <v>0</v>
      </c>
      <c r="K11" s="31">
        <v>440</v>
      </c>
      <c r="L11" s="31">
        <f ca="1">IFERROR(__xludf.DUMMYFUNCTION("ARRAY_CONSTRAIN(ARRAYFORMULA(IFERROR(ROWS(UNIQUE(_xlws.FILTER(Call!$J$2:$J$1056931,(Call!$F$2:$F$1056931=Report!A11)*(Call!$AK$2:$AK$1056931&gt;0)))),0)), 1, 1)"),0)</f>
        <v>0</v>
      </c>
      <c r="M11" s="34">
        <f t="shared" ca="1" si="2"/>
        <v>0</v>
      </c>
      <c r="N11" s="31">
        <v>30</v>
      </c>
      <c r="O11" s="31">
        <f ca="1">IFERROR(__xludf.DUMMYFUNCTION("ARRAY_CONSTRAIN(ARRAYFORMULA(IFERROR(ROWS(UNIQUE(_xlws.FILTER(Call!$J$2:$J$1056931,(Call!$F$2:$F$1056931=Report!A11)*(Call!$T$2:$T$1056931&lt;&gt;""Bukan Sekolah"")*(Call!$AK$2:$AK$1056931&gt;0)))),0)), 1, 1)"),0)</f>
        <v>0</v>
      </c>
      <c r="P11" s="34">
        <f t="shared" ca="1" si="3"/>
        <v>0</v>
      </c>
      <c r="Q11" s="31">
        <v>5</v>
      </c>
      <c r="R11" s="31">
        <f ca="1">IFERROR(__xludf.DUMMYFUNCTION("ARRAY_CONSTRAIN(ARRAYFORMULA(IFERROR(ROWS(UNIQUE(_xlws.FILTER('Call Buy'!$J$2:$J$1048555,('Call Buy'!$E$2:$E$1048555=Report!A11)*('Call Buy'!$O$2:$O$1048555&gt;1000000)))),0)), 1, 1)"),0)</f>
        <v>0</v>
      </c>
      <c r="S11" s="34">
        <f t="shared" ca="1" si="4"/>
        <v>0</v>
      </c>
      <c r="T11" s="31">
        <v>8000000</v>
      </c>
      <c r="U11" s="1">
        <f t="array" ref="U11">SUMIFS(Buy!$R$2:$R$1048576,Buy!$F$2:$F$1048576,Report!$A$2:$A$63,Buy!$N$2:$N$1048576,"NUTRISARI",Buy!$P$2:$P$1048576,"&lt;&gt;NS ASO PLS 18PX40SX14G",Buy!$P$2:$P$1048576,"&lt;&gt;NS JERUK PERAS PLS 18PX40SX14G")</f>
        <v>0</v>
      </c>
      <c r="V11" s="34">
        <f t="shared" si="5"/>
        <v>0</v>
      </c>
      <c r="W11" s="31">
        <v>4000000</v>
      </c>
      <c r="X11" s="1">
        <f t="array" ref="X11">SUMIFS(Buy!$R$2:$R$1048576,Buy!$F$2:$F$1048576,Report!$A$2:$A$63,Buy!$N$2:$N$1048576,"HI LO")</f>
        <v>0</v>
      </c>
      <c r="Y11" s="34">
        <f t="shared" si="6"/>
        <v>0</v>
      </c>
      <c r="Z11" s="31">
        <v>200</v>
      </c>
      <c r="AA11" s="31">
        <f ca="1">IFERROR(__xludf.DUMMYFUNCTION("ARRAY_CONSTRAIN(ARRAYFORMULA(IFERROR(ROWS(UNIQUE(_xlws.FILTER(Call!$J$2:$J$1056931,(Call!$F$2:$F$1056931=Report!A11)*(Call!$AN$2:$AN$1056931&gt;0)))),0)), 1, 1)"),0)</f>
        <v>0</v>
      </c>
      <c r="AB11" s="34">
        <f t="shared" ca="1" si="7"/>
        <v>0</v>
      </c>
      <c r="AC11" s="31">
        <v>120</v>
      </c>
      <c r="AD11" s="31">
        <f ca="1">IFERROR(__xludf.DUMMYFUNCTION("ARRAY_CONSTRAIN(ARRAYFORMULA(IFERROR(ROWS(UNIQUE(_xlws.FILTER(Call!$J$2:$J$1056931,(Call!$F$2:$F$1056931=Report!A11)*(Call!$AO$2:$AO$1056931&gt;0)))),0)), 1, 1)"),0)</f>
        <v>0</v>
      </c>
      <c r="AE11" s="34">
        <f t="shared" ca="1" si="8"/>
        <v>0</v>
      </c>
      <c r="AF11" s="31">
        <v>160</v>
      </c>
      <c r="AG11" s="31">
        <v>0</v>
      </c>
      <c r="AH11" s="34">
        <f t="shared" si="9"/>
        <v>0</v>
      </c>
      <c r="AI11" s="31">
        <v>100</v>
      </c>
      <c r="AJ11" s="31">
        <v>0</v>
      </c>
      <c r="AK11" s="34">
        <f t="shared" si="10"/>
        <v>0</v>
      </c>
      <c r="AL11" s="1"/>
      <c r="AM11" s="31">
        <f ca="1">IFERROR(__xludf.DUMMYFUNCTION("ARRAY_CONSTRAIN(ARRAYFORMULA(IFERROR(ROWS(UNIQUE(_xlws.FILTER(Order!$K$2:$K$1067225,(Order!$G$2:$G$1067225=Report!A11)*(Order!$AM$2:$AM$1067225&gt;0)*(Order!$AK$2:$AK$1067225=""HI LO DRINK CHOCO MALT 8RX10SX14G"")))),0)), 1, 1)"),0)</f>
        <v>0</v>
      </c>
    </row>
    <row r="12" spans="1:46" x14ac:dyDescent="0.25">
      <c r="A12" s="28" t="s">
        <v>1285</v>
      </c>
      <c r="B12" s="15" t="s">
        <v>1284</v>
      </c>
      <c r="C12" s="29" t="s">
        <v>1286</v>
      </c>
      <c r="D12" s="29" t="s">
        <v>53</v>
      </c>
      <c r="E12" s="29" t="s">
        <v>83</v>
      </c>
      <c r="F12" s="30">
        <v>500</v>
      </c>
      <c r="G12" s="31">
        <v>0</v>
      </c>
      <c r="H12" s="32">
        <f t="shared" si="0"/>
        <v>0</v>
      </c>
      <c r="I12" s="33">
        <f t="shared" ca="1" si="1"/>
        <v>0</v>
      </c>
      <c r="J12" s="31">
        <v>0</v>
      </c>
      <c r="K12" s="31">
        <v>440</v>
      </c>
      <c r="L12" s="31">
        <f ca="1">IFERROR(__xludf.DUMMYFUNCTION("ARRAY_CONSTRAIN(ARRAYFORMULA(IFERROR(ROWS(UNIQUE(_xlws.FILTER(Call!$J$2:$J$1056931,(Call!$F$2:$F$1056931=Report!A12)*(Call!$AK$2:$AK$1056931&gt;0)))),0)), 1, 1)"),0)</f>
        <v>0</v>
      </c>
      <c r="M12" s="34">
        <f t="shared" ca="1" si="2"/>
        <v>0</v>
      </c>
      <c r="N12" s="31">
        <v>30</v>
      </c>
      <c r="O12" s="31">
        <f ca="1">IFERROR(__xludf.DUMMYFUNCTION("ARRAY_CONSTRAIN(ARRAYFORMULA(IFERROR(ROWS(UNIQUE(_xlws.FILTER(Call!$J$2:$J$1056931,(Call!$F$2:$F$1056931=Report!A12)*(Call!$T$2:$T$1056931&lt;&gt;""Bukan Sekolah"")*(Call!$AK$2:$AK$1056931&gt;0)))),0)), 1, 1)"),0)</f>
        <v>0</v>
      </c>
      <c r="P12" s="34">
        <f t="shared" ca="1" si="3"/>
        <v>0</v>
      </c>
      <c r="Q12" s="31">
        <v>5</v>
      </c>
      <c r="R12" s="31">
        <f ca="1">IFERROR(__xludf.DUMMYFUNCTION("ARRAY_CONSTRAIN(ARRAYFORMULA(IFERROR(ROWS(UNIQUE(_xlws.FILTER('Call Buy'!$J$2:$J$1048555,('Call Buy'!$E$2:$E$1048555=Report!A12)*('Call Buy'!$O$2:$O$1048555&gt;1000000)))),0)), 1, 1)"),0)</f>
        <v>0</v>
      </c>
      <c r="S12" s="34">
        <f t="shared" ca="1" si="4"/>
        <v>0</v>
      </c>
      <c r="T12" s="31">
        <v>8000000</v>
      </c>
      <c r="U12" s="1">
        <f t="array" ref="U12">SUMIFS(Buy!$R$2:$R$1048576,Buy!$F$2:$F$1048576,Report!$A$2:$A$63,Buy!$N$2:$N$1048576,"NUTRISARI",Buy!$P$2:$P$1048576,"&lt;&gt;NS ASO PLS 18PX40SX14G",Buy!$P$2:$P$1048576,"&lt;&gt;NS JERUK PERAS PLS 18PX40SX14G")</f>
        <v>0</v>
      </c>
      <c r="V12" s="34">
        <f t="shared" si="5"/>
        <v>0</v>
      </c>
      <c r="W12" s="31">
        <v>4000000</v>
      </c>
      <c r="X12" s="1">
        <f t="array" ref="X12">SUMIFS(Buy!$R$2:$R$1048576,Buy!$F$2:$F$1048576,Report!$A$2:$A$63,Buy!$N$2:$N$1048576,"HI LO")</f>
        <v>0</v>
      </c>
      <c r="Y12" s="34">
        <f t="shared" si="6"/>
        <v>0</v>
      </c>
      <c r="Z12" s="31">
        <v>200</v>
      </c>
      <c r="AA12" s="31">
        <f ca="1">IFERROR(__xludf.DUMMYFUNCTION("ARRAY_CONSTRAIN(ARRAYFORMULA(IFERROR(ROWS(UNIQUE(_xlws.FILTER(Call!$J$2:$J$1056931,(Call!$F$2:$F$1056931=Report!A12)*(Call!$AN$2:$AN$1056931&gt;0)))),0)), 1, 1)"),0)</f>
        <v>0</v>
      </c>
      <c r="AB12" s="34">
        <f t="shared" ca="1" si="7"/>
        <v>0</v>
      </c>
      <c r="AC12" s="31">
        <v>120</v>
      </c>
      <c r="AD12" s="31">
        <f ca="1">IFERROR(__xludf.DUMMYFUNCTION("ARRAY_CONSTRAIN(ARRAYFORMULA(IFERROR(ROWS(UNIQUE(_xlws.FILTER(Call!$J$2:$J$1056931,(Call!$F$2:$F$1056931=Report!A12)*(Call!$AO$2:$AO$1056931&gt;0)))),0)), 1, 1)"),0)</f>
        <v>0</v>
      </c>
      <c r="AE12" s="34">
        <f t="shared" ca="1" si="8"/>
        <v>0</v>
      </c>
      <c r="AF12" s="31">
        <v>160</v>
      </c>
      <c r="AG12" s="31">
        <v>0</v>
      </c>
      <c r="AH12" s="34">
        <f t="shared" si="9"/>
        <v>0</v>
      </c>
      <c r="AI12" s="31">
        <v>100</v>
      </c>
      <c r="AJ12" s="31">
        <v>0</v>
      </c>
      <c r="AK12" s="34">
        <f t="shared" si="10"/>
        <v>0</v>
      </c>
      <c r="AL12" s="1"/>
      <c r="AM12" s="31">
        <f ca="1">IFERROR(__xludf.DUMMYFUNCTION("ARRAY_CONSTRAIN(ARRAYFORMULA(IFERROR(ROWS(UNIQUE(_xlws.FILTER(Order!$K$2:$K$1067225,(Order!$G$2:$G$1067225=Report!A12)*(Order!$AM$2:$AM$1067225&gt;0)*(Order!$AK$2:$AK$1067225=""HI LO DRINK CHOCO MALT 8RX10SX14G"")))),0)), 1, 1)"),0)</f>
        <v>0</v>
      </c>
    </row>
    <row r="13" spans="1:46" x14ac:dyDescent="0.25">
      <c r="A13" s="28" t="s">
        <v>2090</v>
      </c>
      <c r="B13" s="15" t="s">
        <v>2091</v>
      </c>
      <c r="C13" s="29" t="s">
        <v>2092</v>
      </c>
      <c r="D13" s="29" t="s">
        <v>53</v>
      </c>
      <c r="E13" s="29" t="s">
        <v>83</v>
      </c>
      <c r="F13" s="30">
        <v>240</v>
      </c>
      <c r="G13" s="31">
        <v>0</v>
      </c>
      <c r="H13" s="32">
        <f t="shared" si="0"/>
        <v>0</v>
      </c>
      <c r="I13" s="33">
        <f t="shared" ca="1" si="1"/>
        <v>0</v>
      </c>
      <c r="J13" s="31">
        <v>0</v>
      </c>
      <c r="K13" s="31">
        <v>440</v>
      </c>
      <c r="L13" s="31">
        <f ca="1">IFERROR(__xludf.DUMMYFUNCTION("ARRAY_CONSTRAIN(ARRAYFORMULA(IFERROR(ROWS(UNIQUE(_xlws.FILTER(Call!$J$2:$J$1056931,(Call!$F$2:$F$1056931=Report!A13)*(Call!$AK$2:$AK$1056931&gt;0)))),0)), 1, 1)"),0)</f>
        <v>0</v>
      </c>
      <c r="M13" s="34">
        <f t="shared" ca="1" si="2"/>
        <v>0</v>
      </c>
      <c r="N13" s="31">
        <v>30</v>
      </c>
      <c r="O13" s="31">
        <f ca="1">IFERROR(__xludf.DUMMYFUNCTION("ARRAY_CONSTRAIN(ARRAYFORMULA(IFERROR(ROWS(UNIQUE(_xlws.FILTER(Call!$J$2:$J$1056931,(Call!$F$2:$F$1056931=Report!A13)*(Call!$T$2:$T$1056931&lt;&gt;""Bukan Sekolah"")*(Call!$AK$2:$AK$1056931&gt;0)))),0)), 1, 1)"),0)</f>
        <v>0</v>
      </c>
      <c r="P13" s="34">
        <f t="shared" ca="1" si="3"/>
        <v>0</v>
      </c>
      <c r="Q13" s="31">
        <v>5</v>
      </c>
      <c r="R13" s="31">
        <f ca="1">IFERROR(__xludf.DUMMYFUNCTION("ARRAY_CONSTRAIN(ARRAYFORMULA(IFERROR(ROWS(UNIQUE(_xlws.FILTER('Call Buy'!$J$2:$J$1048555,('Call Buy'!$E$2:$E$1048555=Report!A13)*('Call Buy'!$O$2:$O$1048555&gt;1000000)))),0)), 1, 1)"),0)</f>
        <v>0</v>
      </c>
      <c r="S13" s="34">
        <f t="shared" ca="1" si="4"/>
        <v>0</v>
      </c>
      <c r="T13" s="31">
        <v>8000000</v>
      </c>
      <c r="U13" s="1">
        <f t="array" ref="U13">SUMIFS(Buy!$R$2:$R$1048576,Buy!$F$2:$F$1048576,Report!$A$2:$A$63,Buy!$N$2:$N$1048576,"NUTRISARI",Buy!$P$2:$P$1048576,"&lt;&gt;NS ASO PLS 18PX40SX14G",Buy!$P$2:$P$1048576,"&lt;&gt;NS JERUK PERAS PLS 18PX40SX14G")</f>
        <v>0</v>
      </c>
      <c r="V13" s="34">
        <f t="shared" si="5"/>
        <v>0</v>
      </c>
      <c r="W13" s="31">
        <v>4000000</v>
      </c>
      <c r="X13" s="1">
        <f t="array" ref="X13">SUMIFS(Buy!$R$2:$R$1048576,Buy!$F$2:$F$1048576,Report!$A$2:$A$63,Buy!$N$2:$N$1048576,"HI LO")</f>
        <v>0</v>
      </c>
      <c r="Y13" s="34">
        <f t="shared" si="6"/>
        <v>0</v>
      </c>
      <c r="Z13" s="31">
        <v>200</v>
      </c>
      <c r="AA13" s="31">
        <f ca="1">IFERROR(__xludf.DUMMYFUNCTION("ARRAY_CONSTRAIN(ARRAYFORMULA(IFERROR(ROWS(UNIQUE(_xlws.FILTER(Call!$J$2:$J$1056931,(Call!$F$2:$F$1056931=Report!A13)*(Call!$AN$2:$AN$1056931&gt;0)))),0)), 1, 1)"),0)</f>
        <v>0</v>
      </c>
      <c r="AB13" s="34">
        <f t="shared" ca="1" si="7"/>
        <v>0</v>
      </c>
      <c r="AC13" s="31">
        <v>120</v>
      </c>
      <c r="AD13" s="31">
        <f ca="1">IFERROR(__xludf.DUMMYFUNCTION("ARRAY_CONSTRAIN(ARRAYFORMULA(IFERROR(ROWS(UNIQUE(_xlws.FILTER(Call!$J$2:$J$1056931,(Call!$F$2:$F$1056931=Report!A13)*(Call!$AO$2:$AO$1056931&gt;0)))),0)), 1, 1)"),0)</f>
        <v>0</v>
      </c>
      <c r="AE13" s="34">
        <f t="shared" ca="1" si="8"/>
        <v>0</v>
      </c>
      <c r="AF13" s="31">
        <v>160</v>
      </c>
      <c r="AG13" s="31">
        <v>0</v>
      </c>
      <c r="AH13" s="34">
        <f t="shared" si="9"/>
        <v>0</v>
      </c>
      <c r="AI13" s="31">
        <v>100</v>
      </c>
      <c r="AJ13" s="31">
        <v>0</v>
      </c>
      <c r="AK13" s="34">
        <f t="shared" si="10"/>
        <v>0</v>
      </c>
      <c r="AL13" s="1"/>
      <c r="AM13" s="31">
        <f ca="1">IFERROR(__xludf.DUMMYFUNCTION("ARRAY_CONSTRAIN(ARRAYFORMULA(IFERROR(ROWS(UNIQUE(_xlws.FILTER(Order!$K$2:$K$1067225,(Order!$G$2:$G$1067225=Report!A13)*(Order!$AM$2:$AM$1067225&gt;0)*(Order!$AK$2:$AK$1067225=""HI LO DRINK CHOCO MALT 8RX10SX14G"")))),0)), 1, 1)"),0)</f>
        <v>0</v>
      </c>
    </row>
    <row r="14" spans="1:46" x14ac:dyDescent="0.25">
      <c r="A14" s="28" t="s">
        <v>304</v>
      </c>
      <c r="B14" s="15" t="s">
        <v>303</v>
      </c>
      <c r="C14" s="29" t="s">
        <v>2089</v>
      </c>
      <c r="D14" s="29" t="s">
        <v>53</v>
      </c>
      <c r="E14" s="29" t="s">
        <v>83</v>
      </c>
      <c r="F14" s="30">
        <v>240</v>
      </c>
      <c r="G14" s="31">
        <v>108</v>
      </c>
      <c r="H14" s="32">
        <f t="shared" si="0"/>
        <v>0.45</v>
      </c>
      <c r="I14" s="33">
        <f t="shared" ca="1" si="1"/>
        <v>5.1428571428571432</v>
      </c>
      <c r="J14" s="31">
        <v>0</v>
      </c>
      <c r="K14" s="31">
        <v>440</v>
      </c>
      <c r="L14" s="31">
        <f ca="1">IFERROR(__xludf.DUMMYFUNCTION("ARRAY_CONSTRAIN(ARRAYFORMULA(IFERROR(ROWS(UNIQUE(_xlws.FILTER(Call!$J$2:$J$1056931,(Call!$F$2:$F$1056931=Report!A14)*(Call!$AK$2:$AK$1056931&gt;0)))),0)), 1, 1)"),0)</f>
        <v>0</v>
      </c>
      <c r="M14" s="34">
        <f t="shared" ca="1" si="2"/>
        <v>0</v>
      </c>
      <c r="N14" s="31">
        <v>30</v>
      </c>
      <c r="O14" s="31">
        <f ca="1">IFERROR(__xludf.DUMMYFUNCTION("ARRAY_CONSTRAIN(ARRAYFORMULA(IFERROR(ROWS(UNIQUE(_xlws.FILTER(Call!$J$2:$J$1056931,(Call!$F$2:$F$1056931=Report!A14)*(Call!$T$2:$T$1056931&lt;&gt;""Bukan Sekolah"")*(Call!$AK$2:$AK$1056931&gt;0)))),0)), 1, 1)"),0)</f>
        <v>0</v>
      </c>
      <c r="P14" s="34">
        <f t="shared" ca="1" si="3"/>
        <v>0</v>
      </c>
      <c r="Q14" s="31">
        <v>5</v>
      </c>
      <c r="R14" s="31">
        <f ca="1">IFERROR(__xludf.DUMMYFUNCTION("ARRAY_CONSTRAIN(ARRAYFORMULA(IFERROR(ROWS(UNIQUE(_xlws.FILTER('Call Buy'!$J$2:$J$1048555,('Call Buy'!$E$2:$E$1048555=Report!A14)*('Call Buy'!$O$2:$O$1048555&gt;1000000)))),0)), 1, 1)"),0)</f>
        <v>0</v>
      </c>
      <c r="S14" s="34">
        <f t="shared" ca="1" si="4"/>
        <v>0</v>
      </c>
      <c r="T14" s="31">
        <v>8000000</v>
      </c>
      <c r="U14" s="1">
        <f t="array" ref="U14">SUMIFS(Buy!$R$2:$R$1048576,Buy!$F$2:$F$1048576,Report!$A$2:$A$63,Buy!$N$2:$N$1048576,"NUTRISARI",Buy!$P$2:$P$1048576,"&lt;&gt;NS ASO PLS 18PX40SX14G",Buy!$P$2:$P$1048576,"&lt;&gt;NS JERUK PERAS PLS 18PX40SX14G")</f>
        <v>0</v>
      </c>
      <c r="V14" s="34">
        <f t="shared" si="5"/>
        <v>0</v>
      </c>
      <c r="W14" s="31">
        <v>4000000</v>
      </c>
      <c r="X14" s="1">
        <f t="array" ref="X14">SUMIFS(Buy!$R$2:$R$1048576,Buy!$F$2:$F$1048576,Report!$A$2:$A$63,Buy!$N$2:$N$1048576,"HI LO")</f>
        <v>0</v>
      </c>
      <c r="Y14" s="34">
        <f t="shared" si="6"/>
        <v>0</v>
      </c>
      <c r="Z14" s="31">
        <v>200</v>
      </c>
      <c r="AA14" s="31">
        <f ca="1">IFERROR(__xludf.DUMMYFUNCTION("ARRAY_CONSTRAIN(ARRAYFORMULA(IFERROR(ROWS(UNIQUE(_xlws.FILTER(Call!$J$2:$J$1056931,(Call!$F$2:$F$1056931=Report!A14)*(Call!$AN$2:$AN$1056931&gt;0)))),0)), 1, 1)"),0)</f>
        <v>0</v>
      </c>
      <c r="AB14" s="34">
        <f t="shared" ca="1" si="7"/>
        <v>0</v>
      </c>
      <c r="AC14" s="31">
        <v>120</v>
      </c>
      <c r="AD14" s="31">
        <f ca="1">IFERROR(__xludf.DUMMYFUNCTION("ARRAY_CONSTRAIN(ARRAYFORMULA(IFERROR(ROWS(UNIQUE(_xlws.FILTER(Call!$J$2:$J$1056931,(Call!$F$2:$F$1056931=Report!A14)*(Call!$AO$2:$AO$1056931&gt;0)))),0)), 1, 1)"),0)</f>
        <v>0</v>
      </c>
      <c r="AE14" s="34">
        <f t="shared" ca="1" si="8"/>
        <v>0</v>
      </c>
      <c r="AF14" s="31">
        <v>160</v>
      </c>
      <c r="AG14" s="31">
        <v>0</v>
      </c>
      <c r="AH14" s="34">
        <f t="shared" si="9"/>
        <v>0</v>
      </c>
      <c r="AI14" s="31">
        <v>100</v>
      </c>
      <c r="AJ14" s="31">
        <v>0</v>
      </c>
      <c r="AK14" s="34">
        <f t="shared" si="10"/>
        <v>0</v>
      </c>
      <c r="AL14" s="1"/>
      <c r="AM14" s="31">
        <f ca="1">IFERROR(__xludf.DUMMYFUNCTION("ARRAY_CONSTRAIN(ARRAYFORMULA(IFERROR(ROWS(UNIQUE(_xlws.FILTER(Order!$K$2:$K$1067225,(Order!$G$2:$G$1067225=Report!A14)*(Order!$AM$2:$AM$1067225&gt;0)*(Order!$AK$2:$AK$1067225=""HI LO DRINK CHOCO MALT 8RX10SX14G"")))),0)), 1, 1)"),0)</f>
        <v>0</v>
      </c>
    </row>
    <row r="15" spans="1:46" x14ac:dyDescent="0.25">
      <c r="A15" s="28" t="s">
        <v>2093</v>
      </c>
      <c r="B15" s="15" t="s">
        <v>2094</v>
      </c>
      <c r="C15" s="29" t="s">
        <v>2095</v>
      </c>
      <c r="D15" s="29" t="s">
        <v>53</v>
      </c>
      <c r="E15" s="29" t="s">
        <v>2096</v>
      </c>
      <c r="F15" s="30">
        <v>240</v>
      </c>
      <c r="G15" s="31">
        <v>0</v>
      </c>
      <c r="H15" s="32">
        <f t="shared" si="0"/>
        <v>0</v>
      </c>
      <c r="I15" s="33">
        <f t="shared" ca="1" si="1"/>
        <v>0</v>
      </c>
      <c r="J15" s="31">
        <v>0</v>
      </c>
      <c r="K15" s="31">
        <v>440</v>
      </c>
      <c r="L15" s="31">
        <f ca="1">IFERROR(__xludf.DUMMYFUNCTION("ARRAY_CONSTRAIN(ARRAYFORMULA(IFERROR(ROWS(UNIQUE(_xlws.FILTER(Call!$J$2:$J$1056931,(Call!$F$2:$F$1056931=Report!A15)*(Call!$AK$2:$AK$1056931&gt;0)))),0)), 1, 1)"),0)</f>
        <v>0</v>
      </c>
      <c r="M15" s="34">
        <f t="shared" ca="1" si="2"/>
        <v>0</v>
      </c>
      <c r="N15" s="31">
        <v>30</v>
      </c>
      <c r="O15" s="31">
        <f ca="1">IFERROR(__xludf.DUMMYFUNCTION("ARRAY_CONSTRAIN(ARRAYFORMULA(IFERROR(ROWS(UNIQUE(_xlws.FILTER(Call!$J$2:$J$1056931,(Call!$F$2:$F$1056931=Report!A15)*(Call!$T$2:$T$1056931&lt;&gt;""Bukan Sekolah"")*(Call!$AK$2:$AK$1056931&gt;0)))),0)), 1, 1)"),0)</f>
        <v>0</v>
      </c>
      <c r="P15" s="34">
        <f t="shared" ca="1" si="3"/>
        <v>0</v>
      </c>
      <c r="Q15" s="31">
        <v>5</v>
      </c>
      <c r="R15" s="31">
        <f ca="1">IFERROR(__xludf.DUMMYFUNCTION("ARRAY_CONSTRAIN(ARRAYFORMULA(IFERROR(ROWS(UNIQUE(_xlws.FILTER('Call Buy'!$J$2:$J$1048555,('Call Buy'!$E$2:$E$1048555=Report!A15)*('Call Buy'!$O$2:$O$1048555&gt;1000000)))),0)), 1, 1)"),0)</f>
        <v>0</v>
      </c>
      <c r="S15" s="34">
        <f t="shared" ca="1" si="4"/>
        <v>0</v>
      </c>
      <c r="T15" s="31">
        <v>8000000</v>
      </c>
      <c r="U15" s="1">
        <f t="array" ref="U15">SUMIFS(Buy!$R$2:$R$1048576,Buy!$F$2:$F$1048576,Report!$A$2:$A$63,Buy!$N$2:$N$1048576,"NUTRISARI",Buy!$P$2:$P$1048576,"&lt;&gt;NS ASO PLS 18PX40SX14G",Buy!$P$2:$P$1048576,"&lt;&gt;NS JERUK PERAS PLS 18PX40SX14G")</f>
        <v>0</v>
      </c>
      <c r="V15" s="34">
        <f t="shared" si="5"/>
        <v>0</v>
      </c>
      <c r="W15" s="31">
        <v>4000000</v>
      </c>
      <c r="X15" s="1">
        <f t="array" ref="X15">SUMIFS(Buy!$R$2:$R$1048576,Buy!$F$2:$F$1048576,Report!$A$2:$A$63,Buy!$N$2:$N$1048576,"HI LO")</f>
        <v>0</v>
      </c>
      <c r="Y15" s="34">
        <f t="shared" si="6"/>
        <v>0</v>
      </c>
      <c r="Z15" s="31">
        <v>200</v>
      </c>
      <c r="AA15" s="31">
        <f ca="1">IFERROR(__xludf.DUMMYFUNCTION("ARRAY_CONSTRAIN(ARRAYFORMULA(IFERROR(ROWS(UNIQUE(_xlws.FILTER(Call!$J$2:$J$1056931,(Call!$F$2:$F$1056931=Report!A15)*(Call!$AN$2:$AN$1056931&gt;0)))),0)), 1, 1)"),0)</f>
        <v>0</v>
      </c>
      <c r="AB15" s="34">
        <f t="shared" ca="1" si="7"/>
        <v>0</v>
      </c>
      <c r="AC15" s="31">
        <v>120</v>
      </c>
      <c r="AD15" s="31">
        <f ca="1">IFERROR(__xludf.DUMMYFUNCTION("ARRAY_CONSTRAIN(ARRAYFORMULA(IFERROR(ROWS(UNIQUE(_xlws.FILTER(Call!$J$2:$J$1056931,(Call!$F$2:$F$1056931=Report!A15)*(Call!$AO$2:$AO$1056931&gt;0)))),0)), 1, 1)"),0)</f>
        <v>0</v>
      </c>
      <c r="AE15" s="34">
        <f t="shared" ca="1" si="8"/>
        <v>0</v>
      </c>
      <c r="AF15" s="31">
        <v>160</v>
      </c>
      <c r="AG15" s="31">
        <v>0</v>
      </c>
      <c r="AH15" s="34">
        <f t="shared" si="9"/>
        <v>0</v>
      </c>
      <c r="AI15" s="31">
        <v>100</v>
      </c>
      <c r="AJ15" s="31">
        <v>0</v>
      </c>
      <c r="AK15" s="34">
        <f t="shared" si="10"/>
        <v>0</v>
      </c>
      <c r="AL15" s="1"/>
      <c r="AM15" s="31">
        <f ca="1">IFERROR(__xludf.DUMMYFUNCTION("ARRAY_CONSTRAIN(ARRAYFORMULA(IFERROR(ROWS(UNIQUE(_xlws.FILTER(Order!$K$2:$K$1067225,(Order!$G$2:$G$1067225=Report!A15)*(Order!$AM$2:$AM$1067225&gt;0)*(Order!$AK$2:$AK$1067225=""HI LO DRINK CHOCO MALT 8RX10SX14G"")))),0)), 1, 1)"),0)</f>
        <v>0</v>
      </c>
      <c r="AT15" s="35"/>
    </row>
    <row r="16" spans="1:46" x14ac:dyDescent="0.25">
      <c r="A16" s="28" t="s">
        <v>2097</v>
      </c>
      <c r="B16" s="15" t="s">
        <v>2098</v>
      </c>
      <c r="C16" s="29" t="s">
        <v>2099</v>
      </c>
      <c r="D16" s="29" t="s">
        <v>53</v>
      </c>
      <c r="E16" s="29" t="s">
        <v>2096</v>
      </c>
      <c r="F16" s="30">
        <v>240</v>
      </c>
      <c r="G16" s="31">
        <v>0</v>
      </c>
      <c r="H16" s="32">
        <f t="shared" si="0"/>
        <v>0</v>
      </c>
      <c r="I16" s="33">
        <f t="shared" ca="1" si="1"/>
        <v>0</v>
      </c>
      <c r="J16" s="31">
        <v>0</v>
      </c>
      <c r="K16" s="31">
        <v>440</v>
      </c>
      <c r="L16" s="31">
        <f ca="1">IFERROR(__xludf.DUMMYFUNCTION("ARRAY_CONSTRAIN(ARRAYFORMULA(IFERROR(ROWS(UNIQUE(_xlws.FILTER(Call!$J$2:$J$1056931,(Call!$F$2:$F$1056931=Report!A16)*(Call!$AK$2:$AK$1056931&gt;0)))),0)), 1, 1)"),0)</f>
        <v>0</v>
      </c>
      <c r="M16" s="34">
        <f t="shared" ca="1" si="2"/>
        <v>0</v>
      </c>
      <c r="N16" s="31">
        <v>30</v>
      </c>
      <c r="O16" s="31">
        <f ca="1">IFERROR(__xludf.DUMMYFUNCTION("ARRAY_CONSTRAIN(ARRAYFORMULA(IFERROR(ROWS(UNIQUE(_xlws.FILTER(Call!$J$2:$J$1056931,(Call!$F$2:$F$1056931=Report!A16)*(Call!$T$2:$T$1056931&lt;&gt;""Bukan Sekolah"")*(Call!$AK$2:$AK$1056931&gt;0)))),0)), 1, 1)"),0)</f>
        <v>0</v>
      </c>
      <c r="P16" s="34">
        <f t="shared" ca="1" si="3"/>
        <v>0</v>
      </c>
      <c r="Q16" s="31">
        <v>5</v>
      </c>
      <c r="R16" s="31">
        <f ca="1">IFERROR(__xludf.DUMMYFUNCTION("ARRAY_CONSTRAIN(ARRAYFORMULA(IFERROR(ROWS(UNIQUE(_xlws.FILTER('Call Buy'!$J$2:$J$1048555,('Call Buy'!$E$2:$E$1048555=Report!A16)*('Call Buy'!$O$2:$O$1048555&gt;1000000)))),0)), 1, 1)"),0)</f>
        <v>0</v>
      </c>
      <c r="S16" s="34">
        <f t="shared" ca="1" si="4"/>
        <v>0</v>
      </c>
      <c r="T16" s="31">
        <v>8000000</v>
      </c>
      <c r="U16" s="1">
        <f t="array" ref="U16">SUMIFS(Buy!$R$2:$R$1048576,Buy!$F$2:$F$1048576,Report!$A$2:$A$63,Buy!$N$2:$N$1048576,"NUTRISARI",Buy!$P$2:$P$1048576,"&lt;&gt;NS ASO PLS 18PX40SX14G",Buy!$P$2:$P$1048576,"&lt;&gt;NS JERUK PERAS PLS 18PX40SX14G")</f>
        <v>0</v>
      </c>
      <c r="V16" s="34">
        <f t="shared" si="5"/>
        <v>0</v>
      </c>
      <c r="W16" s="31">
        <v>4000000</v>
      </c>
      <c r="X16" s="1">
        <f t="array" ref="X16">SUMIFS(Buy!$R$2:$R$1048576,Buy!$F$2:$F$1048576,Report!$A$2:$A$63,Buy!$N$2:$N$1048576,"HI LO")</f>
        <v>0</v>
      </c>
      <c r="Y16" s="34">
        <f t="shared" si="6"/>
        <v>0</v>
      </c>
      <c r="Z16" s="31">
        <v>200</v>
      </c>
      <c r="AA16" s="31">
        <f ca="1">IFERROR(__xludf.DUMMYFUNCTION("ARRAY_CONSTRAIN(ARRAYFORMULA(IFERROR(ROWS(UNIQUE(_xlws.FILTER(Call!$J$2:$J$1056931,(Call!$F$2:$F$1056931=Report!A16)*(Call!$AN$2:$AN$1056931&gt;0)))),0)), 1, 1)"),0)</f>
        <v>0</v>
      </c>
      <c r="AB16" s="34">
        <f t="shared" ca="1" si="7"/>
        <v>0</v>
      </c>
      <c r="AC16" s="31">
        <v>120</v>
      </c>
      <c r="AD16" s="31">
        <f ca="1">IFERROR(__xludf.DUMMYFUNCTION("ARRAY_CONSTRAIN(ARRAYFORMULA(IFERROR(ROWS(UNIQUE(_xlws.FILTER(Call!$J$2:$J$1056931,(Call!$F$2:$F$1056931=Report!A16)*(Call!$AO$2:$AO$1056931&gt;0)))),0)), 1, 1)"),0)</f>
        <v>0</v>
      </c>
      <c r="AE16" s="34">
        <f t="shared" ca="1" si="8"/>
        <v>0</v>
      </c>
      <c r="AF16" s="31">
        <v>160</v>
      </c>
      <c r="AG16" s="31">
        <v>0</v>
      </c>
      <c r="AH16" s="34">
        <f t="shared" si="9"/>
        <v>0</v>
      </c>
      <c r="AI16" s="31">
        <v>100</v>
      </c>
      <c r="AJ16" s="31">
        <v>0</v>
      </c>
      <c r="AK16" s="34">
        <f t="shared" si="10"/>
        <v>0</v>
      </c>
      <c r="AL16" s="1"/>
      <c r="AM16" s="31">
        <f ca="1">IFERROR(__xludf.DUMMYFUNCTION("ARRAY_CONSTRAIN(ARRAYFORMULA(IFERROR(ROWS(UNIQUE(_xlws.FILTER(Order!$K$2:$K$1067225,(Order!$G$2:$G$1067225=Report!A16)*(Order!$AM$2:$AM$1067225&gt;0)*(Order!$AK$2:$AK$1067225=""HI LO DRINK CHOCO MALT 8RX10SX14G"")))),0)), 1, 1)"),0)</f>
        <v>0</v>
      </c>
      <c r="AT16" s="36"/>
    </row>
    <row r="17" spans="1:39" x14ac:dyDescent="0.25">
      <c r="A17" s="28" t="s">
        <v>2100</v>
      </c>
      <c r="B17" s="15" t="s">
        <v>2101</v>
      </c>
      <c r="C17" s="29" t="s">
        <v>2095</v>
      </c>
      <c r="D17" s="29" t="s">
        <v>53</v>
      </c>
      <c r="E17" s="29" t="s">
        <v>2096</v>
      </c>
      <c r="F17" s="30">
        <v>240</v>
      </c>
      <c r="G17" s="31">
        <v>0</v>
      </c>
      <c r="H17" s="32">
        <f t="shared" si="0"/>
        <v>0</v>
      </c>
      <c r="I17" s="33">
        <f t="shared" ca="1" si="1"/>
        <v>0</v>
      </c>
      <c r="J17" s="31">
        <v>0</v>
      </c>
      <c r="K17" s="31">
        <v>440</v>
      </c>
      <c r="L17" s="31">
        <f ca="1">IFERROR(__xludf.DUMMYFUNCTION("ARRAY_CONSTRAIN(ARRAYFORMULA(IFERROR(ROWS(UNIQUE(_xlws.FILTER(Call!$J$2:$J$1056931,(Call!$F$2:$F$1056931=Report!A17)*(Call!$AK$2:$AK$1056931&gt;0)))),0)), 1, 1)"),0)</f>
        <v>0</v>
      </c>
      <c r="M17" s="34">
        <f t="shared" ca="1" si="2"/>
        <v>0</v>
      </c>
      <c r="N17" s="31">
        <v>30</v>
      </c>
      <c r="O17" s="31">
        <f ca="1">IFERROR(__xludf.DUMMYFUNCTION("ARRAY_CONSTRAIN(ARRAYFORMULA(IFERROR(ROWS(UNIQUE(_xlws.FILTER(Call!$J$2:$J$1056931,(Call!$F$2:$F$1056931=Report!A17)*(Call!$T$2:$T$1056931&lt;&gt;""Bukan Sekolah"")*(Call!$AK$2:$AK$1056931&gt;0)))),0)), 1, 1)"),0)</f>
        <v>0</v>
      </c>
      <c r="P17" s="34">
        <f t="shared" ca="1" si="3"/>
        <v>0</v>
      </c>
      <c r="Q17" s="31">
        <v>5</v>
      </c>
      <c r="R17" s="31">
        <f ca="1">IFERROR(__xludf.DUMMYFUNCTION("ARRAY_CONSTRAIN(ARRAYFORMULA(IFERROR(ROWS(UNIQUE(_xlws.FILTER('Call Buy'!$J$2:$J$1048555,('Call Buy'!$E$2:$E$1048555=Report!A17)*('Call Buy'!$O$2:$O$1048555&gt;1000000)))),0)), 1, 1)"),0)</f>
        <v>0</v>
      </c>
      <c r="S17" s="34">
        <f t="shared" ca="1" si="4"/>
        <v>0</v>
      </c>
      <c r="T17" s="31">
        <v>8000000</v>
      </c>
      <c r="U17" s="1">
        <f t="array" ref="U17">SUMIFS(Buy!$R$2:$R$1048576,Buy!$F$2:$F$1048576,Report!$A$2:$A$63,Buy!$N$2:$N$1048576,"NUTRISARI",Buy!$P$2:$P$1048576,"&lt;&gt;NS ASO PLS 18PX40SX14G",Buy!$P$2:$P$1048576,"&lt;&gt;NS JERUK PERAS PLS 18PX40SX14G")</f>
        <v>0</v>
      </c>
      <c r="V17" s="34">
        <f t="shared" si="5"/>
        <v>0</v>
      </c>
      <c r="W17" s="31">
        <v>4000000</v>
      </c>
      <c r="X17" s="1">
        <f t="array" ref="X17">SUMIFS(Buy!$R$2:$R$1048576,Buy!$F$2:$F$1048576,Report!$A$2:$A$63,Buy!$N$2:$N$1048576,"HI LO")</f>
        <v>0</v>
      </c>
      <c r="Y17" s="34">
        <f t="shared" si="6"/>
        <v>0</v>
      </c>
      <c r="Z17" s="31">
        <v>200</v>
      </c>
      <c r="AA17" s="31">
        <f ca="1">IFERROR(__xludf.DUMMYFUNCTION("ARRAY_CONSTRAIN(ARRAYFORMULA(IFERROR(ROWS(UNIQUE(_xlws.FILTER(Call!$J$2:$J$1056931,(Call!$F$2:$F$1056931=Report!A17)*(Call!$AN$2:$AN$1056931&gt;0)))),0)), 1, 1)"),0)</f>
        <v>0</v>
      </c>
      <c r="AB17" s="34">
        <f t="shared" ca="1" si="7"/>
        <v>0</v>
      </c>
      <c r="AC17" s="31">
        <v>120</v>
      </c>
      <c r="AD17" s="31">
        <f ca="1">IFERROR(__xludf.DUMMYFUNCTION("ARRAY_CONSTRAIN(ARRAYFORMULA(IFERROR(ROWS(UNIQUE(_xlws.FILTER(Call!$J$2:$J$1056931,(Call!$F$2:$F$1056931=Report!A17)*(Call!$AO$2:$AO$1056931&gt;0)))),0)), 1, 1)"),0)</f>
        <v>0</v>
      </c>
      <c r="AE17" s="34">
        <f t="shared" ca="1" si="8"/>
        <v>0</v>
      </c>
      <c r="AF17" s="31">
        <v>160</v>
      </c>
      <c r="AG17" s="31">
        <v>0</v>
      </c>
      <c r="AH17" s="34">
        <f t="shared" si="9"/>
        <v>0</v>
      </c>
      <c r="AI17" s="31">
        <v>100</v>
      </c>
      <c r="AJ17" s="31">
        <v>0</v>
      </c>
      <c r="AK17" s="34">
        <f t="shared" si="10"/>
        <v>0</v>
      </c>
      <c r="AL17" s="1"/>
      <c r="AM17" s="31">
        <f ca="1">IFERROR(__xludf.DUMMYFUNCTION("ARRAY_CONSTRAIN(ARRAYFORMULA(IFERROR(ROWS(UNIQUE(_xlws.FILTER(Order!$K$2:$K$1067225,(Order!$G$2:$G$1067225=Report!A17)*(Order!$AM$2:$AM$1067225&gt;0)*(Order!$AK$2:$AK$1067225=""HI LO DRINK CHOCO MALT 8RX10SX14G"")))),0)), 1, 1)"),0)</f>
        <v>0</v>
      </c>
    </row>
    <row r="18" spans="1:39" x14ac:dyDescent="0.25">
      <c r="A18" s="28" t="s">
        <v>316</v>
      </c>
      <c r="B18" s="15" t="s">
        <v>315</v>
      </c>
      <c r="C18" s="29" t="s">
        <v>2095</v>
      </c>
      <c r="D18" s="29" t="s">
        <v>53</v>
      </c>
      <c r="E18" s="29" t="s">
        <v>2096</v>
      </c>
      <c r="F18" s="30">
        <v>500</v>
      </c>
      <c r="G18" s="31">
        <v>284</v>
      </c>
      <c r="H18" s="32">
        <f t="shared" si="0"/>
        <v>0.56799999999999995</v>
      </c>
      <c r="I18" s="33">
        <f t="shared" ca="1" si="1"/>
        <v>13.523809523809524</v>
      </c>
      <c r="J18" s="31">
        <v>0</v>
      </c>
      <c r="K18" s="31">
        <v>440</v>
      </c>
      <c r="L18" s="31">
        <f ca="1">IFERROR(__xludf.DUMMYFUNCTION("ARRAY_CONSTRAIN(ARRAYFORMULA(IFERROR(ROWS(UNIQUE(_xlws.FILTER(Call!$J$2:$J$1056931,(Call!$F$2:$F$1056931=Report!A18)*(Call!$AK$2:$AK$1056931&gt;0)))),0)), 1, 1)"),0)</f>
        <v>0</v>
      </c>
      <c r="M18" s="34">
        <f t="shared" ca="1" si="2"/>
        <v>0</v>
      </c>
      <c r="N18" s="31">
        <v>30</v>
      </c>
      <c r="O18" s="31">
        <f ca="1">IFERROR(__xludf.DUMMYFUNCTION("ARRAY_CONSTRAIN(ARRAYFORMULA(IFERROR(ROWS(UNIQUE(_xlws.FILTER(Call!$J$2:$J$1056931,(Call!$F$2:$F$1056931=Report!A18)*(Call!$T$2:$T$1056931&lt;&gt;""Bukan Sekolah"")*(Call!$AK$2:$AK$1056931&gt;0)))),0)), 1, 1)"),0)</f>
        <v>0</v>
      </c>
      <c r="P18" s="34">
        <f t="shared" ca="1" si="3"/>
        <v>0</v>
      </c>
      <c r="Q18" s="31">
        <v>5</v>
      </c>
      <c r="R18" s="31">
        <f ca="1">IFERROR(__xludf.DUMMYFUNCTION("ARRAY_CONSTRAIN(ARRAYFORMULA(IFERROR(ROWS(UNIQUE(_xlws.FILTER('Call Buy'!$J$2:$J$1048555,('Call Buy'!$E$2:$E$1048555=Report!A18)*('Call Buy'!$O$2:$O$1048555&gt;1000000)))),0)), 1, 1)"),0)</f>
        <v>0</v>
      </c>
      <c r="S18" s="34">
        <f t="shared" ca="1" si="4"/>
        <v>0</v>
      </c>
      <c r="T18" s="31">
        <v>8000000</v>
      </c>
      <c r="U18" s="1">
        <f t="array" ref="U18">SUMIFS(Buy!$R$2:$R$1048576,Buy!$F$2:$F$1048576,Report!$A$2:$A$63,Buy!$N$2:$N$1048576,"NUTRISARI",Buy!$P$2:$P$1048576,"&lt;&gt;NS ASO PLS 18PX40SX14G",Buy!$P$2:$P$1048576,"&lt;&gt;NS JERUK PERAS PLS 18PX40SX14G")</f>
        <v>0</v>
      </c>
      <c r="V18" s="34">
        <f t="shared" si="5"/>
        <v>0</v>
      </c>
      <c r="W18" s="31">
        <v>4000000</v>
      </c>
      <c r="X18" s="1">
        <f t="array" ref="X18">SUMIFS(Buy!$R$2:$R$1048576,Buy!$F$2:$F$1048576,Report!$A$2:$A$63,Buy!$N$2:$N$1048576,"HI LO")</f>
        <v>0</v>
      </c>
      <c r="Y18" s="34">
        <f t="shared" si="6"/>
        <v>0</v>
      </c>
      <c r="Z18" s="31">
        <v>200</v>
      </c>
      <c r="AA18" s="31">
        <f ca="1">IFERROR(__xludf.DUMMYFUNCTION("ARRAY_CONSTRAIN(ARRAYFORMULA(IFERROR(ROWS(UNIQUE(_xlws.FILTER(Call!$J$2:$J$1056931,(Call!$F$2:$F$1056931=Report!A18)*(Call!$AN$2:$AN$1056931&gt;0)))),0)), 1, 1)"),0)</f>
        <v>0</v>
      </c>
      <c r="AB18" s="34">
        <f t="shared" ca="1" si="7"/>
        <v>0</v>
      </c>
      <c r="AC18" s="31">
        <v>120</v>
      </c>
      <c r="AD18" s="31">
        <f ca="1">IFERROR(__xludf.DUMMYFUNCTION("ARRAY_CONSTRAIN(ARRAYFORMULA(IFERROR(ROWS(UNIQUE(_xlws.FILTER(Call!$J$2:$J$1056931,(Call!$F$2:$F$1056931=Report!A18)*(Call!$AO$2:$AO$1056931&gt;0)))),0)), 1, 1)"),0)</f>
        <v>0</v>
      </c>
      <c r="AE18" s="34">
        <f t="shared" ca="1" si="8"/>
        <v>0</v>
      </c>
      <c r="AF18" s="31">
        <v>160</v>
      </c>
      <c r="AG18" s="31">
        <v>0</v>
      </c>
      <c r="AH18" s="34">
        <f t="shared" si="9"/>
        <v>0</v>
      </c>
      <c r="AI18" s="31">
        <v>100</v>
      </c>
      <c r="AJ18" s="31">
        <v>0</v>
      </c>
      <c r="AK18" s="34">
        <f t="shared" si="10"/>
        <v>0</v>
      </c>
      <c r="AL18" s="1"/>
      <c r="AM18" s="31">
        <f ca="1">IFERROR(__xludf.DUMMYFUNCTION("ARRAY_CONSTRAIN(ARRAYFORMULA(IFERROR(ROWS(UNIQUE(_xlws.FILTER(Order!$K$2:$K$1067225,(Order!$G$2:$G$1067225=Report!A18)*(Order!$AM$2:$AM$1067225&gt;0)*(Order!$AK$2:$AK$1067225=""HI LO DRINK CHOCO MALT 8RX10SX14G"")))),0)), 1, 1)"),0)</f>
        <v>0</v>
      </c>
    </row>
    <row r="19" spans="1:39" x14ac:dyDescent="0.25">
      <c r="A19" s="28" t="s">
        <v>206</v>
      </c>
      <c r="B19" s="15" t="s">
        <v>205</v>
      </c>
      <c r="C19" s="29" t="s">
        <v>2095</v>
      </c>
      <c r="D19" s="29" t="s">
        <v>53</v>
      </c>
      <c r="E19" s="29" t="s">
        <v>2096</v>
      </c>
      <c r="F19" s="30">
        <v>500</v>
      </c>
      <c r="G19" s="31">
        <v>211</v>
      </c>
      <c r="H19" s="32">
        <f t="shared" si="0"/>
        <v>0.42199999999999999</v>
      </c>
      <c r="I19" s="33">
        <f t="shared" ca="1" si="1"/>
        <v>10.047619047619047</v>
      </c>
      <c r="J19" s="31">
        <v>0</v>
      </c>
      <c r="K19" s="31">
        <v>440</v>
      </c>
      <c r="L19" s="31">
        <f ca="1">IFERROR(__xludf.DUMMYFUNCTION("ARRAY_CONSTRAIN(ARRAYFORMULA(IFERROR(ROWS(UNIQUE(_xlws.FILTER(Call!$J$2:$J$1056931,(Call!$F$2:$F$1056931=Report!A19)*(Call!$AK$2:$AK$1056931&gt;0)))),0)), 1, 1)"),0)</f>
        <v>0</v>
      </c>
      <c r="M19" s="34">
        <f t="shared" ca="1" si="2"/>
        <v>0</v>
      </c>
      <c r="N19" s="31">
        <v>30</v>
      </c>
      <c r="O19" s="31">
        <f ca="1">IFERROR(__xludf.DUMMYFUNCTION("ARRAY_CONSTRAIN(ARRAYFORMULA(IFERROR(ROWS(UNIQUE(_xlws.FILTER(Call!$J$2:$J$1056931,(Call!$F$2:$F$1056931=Report!A19)*(Call!$T$2:$T$1056931&lt;&gt;""Bukan Sekolah"")*(Call!$AK$2:$AK$1056931&gt;0)))),0)), 1, 1)"),0)</f>
        <v>0</v>
      </c>
      <c r="P19" s="34">
        <f t="shared" ca="1" si="3"/>
        <v>0</v>
      </c>
      <c r="Q19" s="31">
        <v>5</v>
      </c>
      <c r="R19" s="31">
        <f ca="1">IFERROR(__xludf.DUMMYFUNCTION("ARRAY_CONSTRAIN(ARRAYFORMULA(IFERROR(ROWS(UNIQUE(_xlws.FILTER('Call Buy'!$J$2:$J$1048555,('Call Buy'!$E$2:$E$1048555=Report!A19)*('Call Buy'!$O$2:$O$1048555&gt;1000000)))),0)), 1, 1)"),0)</f>
        <v>0</v>
      </c>
      <c r="S19" s="34">
        <f t="shared" ca="1" si="4"/>
        <v>0</v>
      </c>
      <c r="T19" s="31">
        <v>8000000</v>
      </c>
      <c r="U19" s="1">
        <f t="array" ref="U19">SUMIFS(Buy!$R$2:$R$1048576,Buy!$F$2:$F$1048576,Report!$A$2:$A$63,Buy!$N$2:$N$1048576,"NUTRISARI",Buy!$P$2:$P$1048576,"&lt;&gt;NS ASO PLS 18PX40SX14G",Buy!$P$2:$P$1048576,"&lt;&gt;NS JERUK PERAS PLS 18PX40SX14G")</f>
        <v>0</v>
      </c>
      <c r="V19" s="34">
        <f t="shared" si="5"/>
        <v>0</v>
      </c>
      <c r="W19" s="31">
        <v>4000000</v>
      </c>
      <c r="X19" s="1">
        <f t="array" ref="X19">SUMIFS(Buy!$R$2:$R$1048576,Buy!$F$2:$F$1048576,Report!$A$2:$A$63,Buy!$N$2:$N$1048576,"HI LO")</f>
        <v>0</v>
      </c>
      <c r="Y19" s="34">
        <f t="shared" si="6"/>
        <v>0</v>
      </c>
      <c r="Z19" s="31">
        <v>200</v>
      </c>
      <c r="AA19" s="31">
        <f ca="1">IFERROR(__xludf.DUMMYFUNCTION("ARRAY_CONSTRAIN(ARRAYFORMULA(IFERROR(ROWS(UNIQUE(_xlws.FILTER(Call!$J$2:$J$1056931,(Call!$F$2:$F$1056931=Report!A19)*(Call!$AN$2:$AN$1056931&gt;0)))),0)), 1, 1)"),0)</f>
        <v>0</v>
      </c>
      <c r="AB19" s="34">
        <f t="shared" ca="1" si="7"/>
        <v>0</v>
      </c>
      <c r="AC19" s="31">
        <v>120</v>
      </c>
      <c r="AD19" s="31">
        <f ca="1">IFERROR(__xludf.DUMMYFUNCTION("ARRAY_CONSTRAIN(ARRAYFORMULA(IFERROR(ROWS(UNIQUE(_xlws.FILTER(Call!$J$2:$J$1056931,(Call!$F$2:$F$1056931=Report!A19)*(Call!$AO$2:$AO$1056931&gt;0)))),0)), 1, 1)"),0)</f>
        <v>0</v>
      </c>
      <c r="AE19" s="34">
        <f t="shared" ca="1" si="8"/>
        <v>0</v>
      </c>
      <c r="AF19" s="31">
        <v>160</v>
      </c>
      <c r="AG19" s="31">
        <v>0</v>
      </c>
      <c r="AH19" s="34">
        <f t="shared" si="9"/>
        <v>0</v>
      </c>
      <c r="AI19" s="31">
        <v>100</v>
      </c>
      <c r="AJ19" s="31">
        <v>0</v>
      </c>
      <c r="AK19" s="34">
        <f t="shared" si="10"/>
        <v>0</v>
      </c>
      <c r="AL19" s="1"/>
      <c r="AM19" s="31">
        <f ca="1">IFERROR(__xludf.DUMMYFUNCTION("ARRAY_CONSTRAIN(ARRAYFORMULA(IFERROR(ROWS(UNIQUE(_xlws.FILTER(Order!$K$2:$K$1067225,(Order!$G$2:$G$1067225=Report!A19)*(Order!$AM$2:$AM$1067225&gt;0)*(Order!$AK$2:$AK$1067225=""HI LO DRINK CHOCO MALT 8RX10SX14G"")))),0)), 1, 1)"),0)</f>
        <v>0</v>
      </c>
    </row>
    <row r="20" spans="1:39" x14ac:dyDescent="0.25">
      <c r="A20" s="28" t="s">
        <v>2102</v>
      </c>
      <c r="B20" s="15" t="s">
        <v>2103</v>
      </c>
      <c r="C20" s="29" t="s">
        <v>2099</v>
      </c>
      <c r="D20" s="29" t="s">
        <v>53</v>
      </c>
      <c r="E20" s="29" t="s">
        <v>2096</v>
      </c>
      <c r="F20" s="30">
        <v>250</v>
      </c>
      <c r="G20" s="31">
        <v>0</v>
      </c>
      <c r="H20" s="32">
        <f t="shared" si="0"/>
        <v>0</v>
      </c>
      <c r="I20" s="33">
        <f t="shared" ca="1" si="1"/>
        <v>0</v>
      </c>
      <c r="J20" s="31">
        <v>0</v>
      </c>
      <c r="K20" s="31">
        <v>440</v>
      </c>
      <c r="L20" s="31">
        <f ca="1">IFERROR(__xludf.DUMMYFUNCTION("ARRAY_CONSTRAIN(ARRAYFORMULA(IFERROR(ROWS(UNIQUE(_xlws.FILTER(Call!$J$2:$J$1056931,(Call!$F$2:$F$1056931=Report!A20)*(Call!$AK$2:$AK$1056931&gt;0)))),0)), 1, 1)"),0)</f>
        <v>0</v>
      </c>
      <c r="M20" s="34">
        <f t="shared" ca="1" si="2"/>
        <v>0</v>
      </c>
      <c r="N20" s="31">
        <v>30</v>
      </c>
      <c r="O20" s="31">
        <f ca="1">IFERROR(__xludf.DUMMYFUNCTION("ARRAY_CONSTRAIN(ARRAYFORMULA(IFERROR(ROWS(UNIQUE(_xlws.FILTER(Call!$J$2:$J$1056931,(Call!$F$2:$F$1056931=Report!A20)*(Call!$T$2:$T$1056931&lt;&gt;""Bukan Sekolah"")*(Call!$AK$2:$AK$1056931&gt;0)))),0)), 1, 1)"),0)</f>
        <v>0</v>
      </c>
      <c r="P20" s="34">
        <f t="shared" ca="1" si="3"/>
        <v>0</v>
      </c>
      <c r="Q20" s="31">
        <v>5</v>
      </c>
      <c r="R20" s="31">
        <f ca="1">IFERROR(__xludf.DUMMYFUNCTION("ARRAY_CONSTRAIN(ARRAYFORMULA(IFERROR(ROWS(UNIQUE(_xlws.FILTER('Call Buy'!$J$2:$J$1048555,('Call Buy'!$E$2:$E$1048555=Report!A20)*('Call Buy'!$O$2:$O$1048555&gt;1000000)))),0)), 1, 1)"),0)</f>
        <v>0</v>
      </c>
      <c r="S20" s="34">
        <f t="shared" ca="1" si="4"/>
        <v>0</v>
      </c>
      <c r="T20" s="31">
        <v>8000000</v>
      </c>
      <c r="U20" s="1">
        <f t="array" ref="U20">SUMIFS(Buy!$R$2:$R$1048576,Buy!$F$2:$F$1048576,Report!$A$2:$A$63,Buy!$N$2:$N$1048576,"NUTRISARI",Buy!$P$2:$P$1048576,"&lt;&gt;NS ASO PLS 18PX40SX14G",Buy!$P$2:$P$1048576,"&lt;&gt;NS JERUK PERAS PLS 18PX40SX14G")</f>
        <v>0</v>
      </c>
      <c r="V20" s="34">
        <f t="shared" si="5"/>
        <v>0</v>
      </c>
      <c r="W20" s="31">
        <v>4000000</v>
      </c>
      <c r="X20" s="1">
        <f t="array" ref="X20">SUMIFS(Buy!$R$2:$R$1048576,Buy!$F$2:$F$1048576,Report!$A$2:$A$63,Buy!$N$2:$N$1048576,"HI LO")</f>
        <v>0</v>
      </c>
      <c r="Y20" s="34">
        <f t="shared" si="6"/>
        <v>0</v>
      </c>
      <c r="Z20" s="31">
        <v>200</v>
      </c>
      <c r="AA20" s="31">
        <f ca="1">IFERROR(__xludf.DUMMYFUNCTION("ARRAY_CONSTRAIN(ARRAYFORMULA(IFERROR(ROWS(UNIQUE(_xlws.FILTER(Call!$J$2:$J$1056931,(Call!$F$2:$F$1056931=Report!A20)*(Call!$AN$2:$AN$1056931&gt;0)))),0)), 1, 1)"),0)</f>
        <v>0</v>
      </c>
      <c r="AB20" s="34">
        <f t="shared" ca="1" si="7"/>
        <v>0</v>
      </c>
      <c r="AC20" s="31">
        <v>120</v>
      </c>
      <c r="AD20" s="31">
        <f ca="1">IFERROR(__xludf.DUMMYFUNCTION("ARRAY_CONSTRAIN(ARRAYFORMULA(IFERROR(ROWS(UNIQUE(_xlws.FILTER(Call!$J$2:$J$1056931,(Call!$F$2:$F$1056931=Report!A20)*(Call!$AO$2:$AO$1056931&gt;0)))),0)), 1, 1)"),0)</f>
        <v>0</v>
      </c>
      <c r="AE20" s="34">
        <f t="shared" ca="1" si="8"/>
        <v>0</v>
      </c>
      <c r="AF20" s="31">
        <v>160</v>
      </c>
      <c r="AG20" s="31">
        <v>0</v>
      </c>
      <c r="AH20" s="34">
        <f t="shared" si="9"/>
        <v>0</v>
      </c>
      <c r="AI20" s="31">
        <v>100</v>
      </c>
      <c r="AJ20" s="31">
        <v>0</v>
      </c>
      <c r="AK20" s="34">
        <f t="shared" si="10"/>
        <v>0</v>
      </c>
      <c r="AL20" s="1"/>
      <c r="AM20" s="31">
        <f ca="1">IFERROR(__xludf.DUMMYFUNCTION("ARRAY_CONSTRAIN(ARRAYFORMULA(IFERROR(ROWS(UNIQUE(_xlws.FILTER(Order!$K$2:$K$1067225,(Order!$G$2:$G$1067225=Report!A20)*(Order!$AM$2:$AM$1067225&gt;0)*(Order!$AK$2:$AK$1067225=""HI LO DRINK CHOCO MALT 8RX10SX14G"")))),0)), 1, 1)"),0)</f>
        <v>0</v>
      </c>
    </row>
    <row r="21" spans="1:39" ht="15.75" customHeight="1" x14ac:dyDescent="0.25">
      <c r="A21" s="28" t="s">
        <v>426</v>
      </c>
      <c r="B21" s="15" t="s">
        <v>425</v>
      </c>
      <c r="C21" s="29" t="s">
        <v>2104</v>
      </c>
      <c r="D21" s="29" t="s">
        <v>53</v>
      </c>
      <c r="E21" s="29" t="s">
        <v>1211</v>
      </c>
      <c r="F21" s="30">
        <v>375</v>
      </c>
      <c r="G21" s="31">
        <v>77</v>
      </c>
      <c r="H21" s="32">
        <f t="shared" si="0"/>
        <v>0.20533333333333334</v>
      </c>
      <c r="I21" s="33">
        <f t="shared" ca="1" si="1"/>
        <v>3.6666666666666665</v>
      </c>
      <c r="J21" s="31">
        <v>0</v>
      </c>
      <c r="K21" s="31">
        <v>440</v>
      </c>
      <c r="L21" s="31">
        <f ca="1">IFERROR(__xludf.DUMMYFUNCTION("ARRAY_CONSTRAIN(ARRAYFORMULA(IFERROR(ROWS(UNIQUE(_xlws.FILTER(Call!$J$2:$J$1056931,(Call!$F$2:$F$1056931=Report!A21)*(Call!$AK$2:$AK$1056931&gt;0)))),0)), 1, 1)"),0)</f>
        <v>0</v>
      </c>
      <c r="M21" s="34">
        <f t="shared" ca="1" si="2"/>
        <v>0</v>
      </c>
      <c r="N21" s="31">
        <v>30</v>
      </c>
      <c r="O21" s="31">
        <f ca="1">IFERROR(__xludf.DUMMYFUNCTION("ARRAY_CONSTRAIN(ARRAYFORMULA(IFERROR(ROWS(UNIQUE(_xlws.FILTER(Call!$J$2:$J$1056931,(Call!$F$2:$F$1056931=Report!A21)*(Call!$T$2:$T$1056931&lt;&gt;""Bukan Sekolah"")*(Call!$AK$2:$AK$1056931&gt;0)))),0)), 1, 1)"),0)</f>
        <v>0</v>
      </c>
      <c r="P21" s="34">
        <f t="shared" ca="1" si="3"/>
        <v>0</v>
      </c>
      <c r="Q21" s="31">
        <v>5</v>
      </c>
      <c r="R21" s="31">
        <f ca="1">IFERROR(__xludf.DUMMYFUNCTION("ARRAY_CONSTRAIN(ARRAYFORMULA(IFERROR(ROWS(UNIQUE(_xlws.FILTER('Call Buy'!$J$2:$J$1048555,('Call Buy'!$E$2:$E$1048555=Report!A21)*('Call Buy'!$O$2:$O$1048555&gt;1000000)))),0)), 1, 1)"),0)</f>
        <v>0</v>
      </c>
      <c r="S21" s="34">
        <f t="shared" ca="1" si="4"/>
        <v>0</v>
      </c>
      <c r="T21" s="31">
        <v>8000000</v>
      </c>
      <c r="U21" s="1">
        <f t="array" ref="U21">SUMIFS(Buy!$R$2:$R$1048576,Buy!$F$2:$F$1048576,Report!$A$2:$A$63,Buy!$N$2:$N$1048576,"NUTRISARI",Buy!$P$2:$P$1048576,"&lt;&gt;NS ASO PLS 18PX40SX14G",Buy!$P$2:$P$1048576,"&lt;&gt;NS JERUK PERAS PLS 18PX40SX14G")</f>
        <v>0</v>
      </c>
      <c r="V21" s="34">
        <f t="shared" si="5"/>
        <v>0</v>
      </c>
      <c r="W21" s="31">
        <v>4000000</v>
      </c>
      <c r="X21" s="1">
        <f t="array" ref="X21">SUMIFS(Buy!$R$2:$R$1048576,Buy!$F$2:$F$1048576,Report!$A$2:$A$63,Buy!$N$2:$N$1048576,"HI LO")</f>
        <v>0</v>
      </c>
      <c r="Y21" s="34">
        <f t="shared" si="6"/>
        <v>0</v>
      </c>
      <c r="Z21" s="31">
        <v>200</v>
      </c>
      <c r="AA21" s="31">
        <f ca="1">IFERROR(__xludf.DUMMYFUNCTION("ARRAY_CONSTRAIN(ARRAYFORMULA(IFERROR(ROWS(UNIQUE(_xlws.FILTER(Call!$J$2:$J$1056931,(Call!$F$2:$F$1056931=Report!A21)*(Call!$AN$2:$AN$1056931&gt;0)))),0)), 1, 1)"),0)</f>
        <v>0</v>
      </c>
      <c r="AB21" s="34">
        <f t="shared" ca="1" si="7"/>
        <v>0</v>
      </c>
      <c r="AC21" s="31">
        <v>120</v>
      </c>
      <c r="AD21" s="31">
        <f ca="1">IFERROR(__xludf.DUMMYFUNCTION("ARRAY_CONSTRAIN(ARRAYFORMULA(IFERROR(ROWS(UNIQUE(_xlws.FILTER(Call!$J$2:$J$1056931,(Call!$F$2:$F$1056931=Report!A21)*(Call!$AO$2:$AO$1056931&gt;0)))),0)), 1, 1)"),0)</f>
        <v>0</v>
      </c>
      <c r="AE21" s="34">
        <f t="shared" ca="1" si="8"/>
        <v>0</v>
      </c>
      <c r="AF21" s="31">
        <v>160</v>
      </c>
      <c r="AG21" s="31">
        <v>0</v>
      </c>
      <c r="AH21" s="34">
        <f t="shared" si="9"/>
        <v>0</v>
      </c>
      <c r="AI21" s="31">
        <v>100</v>
      </c>
      <c r="AJ21" s="31">
        <v>0</v>
      </c>
      <c r="AK21" s="34">
        <f t="shared" si="10"/>
        <v>0</v>
      </c>
      <c r="AL21" s="1"/>
      <c r="AM21" s="31">
        <f ca="1">IFERROR(__xludf.DUMMYFUNCTION("ARRAY_CONSTRAIN(ARRAYFORMULA(IFERROR(ROWS(UNIQUE(_xlws.FILTER(Order!$K$2:$K$1067225,(Order!$G$2:$G$1067225=Report!A21)*(Order!$AM$2:$AM$1067225&gt;0)*(Order!$AK$2:$AK$1067225=""HI LO DRINK CHOCO MALT 8RX10SX14G"")))),0)), 1, 1)"),0)</f>
        <v>0</v>
      </c>
    </row>
    <row r="22" spans="1:39" ht="15.75" customHeight="1" x14ac:dyDescent="0.25">
      <c r="A22" s="28" t="s">
        <v>2105</v>
      </c>
      <c r="B22" s="15" t="s">
        <v>2106</v>
      </c>
      <c r="C22" s="29" t="s">
        <v>1242</v>
      </c>
      <c r="D22" s="29" t="s">
        <v>53</v>
      </c>
      <c r="E22" s="29" t="s">
        <v>1211</v>
      </c>
      <c r="F22" s="30">
        <v>375</v>
      </c>
      <c r="G22" s="31">
        <v>0</v>
      </c>
      <c r="H22" s="32">
        <f t="shared" si="0"/>
        <v>0</v>
      </c>
      <c r="I22" s="33">
        <f t="shared" ca="1" si="1"/>
        <v>0</v>
      </c>
      <c r="J22" s="31">
        <v>0</v>
      </c>
      <c r="K22" s="31">
        <v>440</v>
      </c>
      <c r="L22" s="31">
        <f ca="1">IFERROR(__xludf.DUMMYFUNCTION("ARRAY_CONSTRAIN(ARRAYFORMULA(IFERROR(ROWS(UNIQUE(_xlws.FILTER(Call!$J$2:$J$1056931,(Call!$F$2:$F$1056931=Report!A22)*(Call!$AK$2:$AK$1056931&gt;0)))),0)), 1, 1)"),0)</f>
        <v>0</v>
      </c>
      <c r="M22" s="34">
        <f t="shared" ca="1" si="2"/>
        <v>0</v>
      </c>
      <c r="N22" s="31">
        <v>30</v>
      </c>
      <c r="O22" s="31">
        <f ca="1">IFERROR(__xludf.DUMMYFUNCTION("ARRAY_CONSTRAIN(ARRAYFORMULA(IFERROR(ROWS(UNIQUE(_xlws.FILTER(Call!$J$2:$J$1056931,(Call!$F$2:$F$1056931=Report!A22)*(Call!$T$2:$T$1056931&lt;&gt;""Bukan Sekolah"")*(Call!$AK$2:$AK$1056931&gt;0)))),0)), 1, 1)"),0)</f>
        <v>0</v>
      </c>
      <c r="P22" s="34">
        <f t="shared" ca="1" si="3"/>
        <v>0</v>
      </c>
      <c r="Q22" s="31">
        <v>5</v>
      </c>
      <c r="R22" s="31">
        <f ca="1">IFERROR(__xludf.DUMMYFUNCTION("ARRAY_CONSTRAIN(ARRAYFORMULA(IFERROR(ROWS(UNIQUE(_xlws.FILTER('Call Buy'!$J$2:$J$1048555,('Call Buy'!$E$2:$E$1048555=Report!A22)*('Call Buy'!$O$2:$O$1048555&gt;1000000)))),0)), 1, 1)"),0)</f>
        <v>0</v>
      </c>
      <c r="S22" s="34">
        <f t="shared" ca="1" si="4"/>
        <v>0</v>
      </c>
      <c r="T22" s="31">
        <v>8000000</v>
      </c>
      <c r="U22" s="1">
        <f t="array" ref="U22">SUMIFS(Buy!$R$2:$R$1048576,Buy!$F$2:$F$1048576,Report!$A$2:$A$63,Buy!$N$2:$N$1048576,"NUTRISARI",Buy!$P$2:$P$1048576,"&lt;&gt;NS ASO PLS 18PX40SX14G",Buy!$P$2:$P$1048576,"&lt;&gt;NS JERUK PERAS PLS 18PX40SX14G")</f>
        <v>0</v>
      </c>
      <c r="V22" s="34">
        <f t="shared" si="5"/>
        <v>0</v>
      </c>
      <c r="W22" s="31">
        <v>4000000</v>
      </c>
      <c r="X22" s="1">
        <f t="array" ref="X22">SUMIFS(Buy!$R$2:$R$1048576,Buy!$F$2:$F$1048576,Report!$A$2:$A$63,Buy!$N$2:$N$1048576,"HI LO")</f>
        <v>0</v>
      </c>
      <c r="Y22" s="34">
        <f t="shared" si="6"/>
        <v>0</v>
      </c>
      <c r="Z22" s="31">
        <v>200</v>
      </c>
      <c r="AA22" s="31">
        <f ca="1">IFERROR(__xludf.DUMMYFUNCTION("ARRAY_CONSTRAIN(ARRAYFORMULA(IFERROR(ROWS(UNIQUE(_xlws.FILTER(Call!$J$2:$J$1056931,(Call!$F$2:$F$1056931=Report!A22)*(Call!$AN$2:$AN$1056931&gt;0)))),0)), 1, 1)"),0)</f>
        <v>0</v>
      </c>
      <c r="AB22" s="34">
        <f t="shared" ca="1" si="7"/>
        <v>0</v>
      </c>
      <c r="AC22" s="31">
        <v>120</v>
      </c>
      <c r="AD22" s="31">
        <f ca="1">IFERROR(__xludf.DUMMYFUNCTION("ARRAY_CONSTRAIN(ARRAYFORMULA(IFERROR(ROWS(UNIQUE(_xlws.FILTER(Call!$J$2:$J$1056931,(Call!$F$2:$F$1056931=Report!A22)*(Call!$AO$2:$AO$1056931&gt;0)))),0)), 1, 1)"),0)</f>
        <v>0</v>
      </c>
      <c r="AE22" s="34">
        <f t="shared" ca="1" si="8"/>
        <v>0</v>
      </c>
      <c r="AF22" s="31">
        <v>160</v>
      </c>
      <c r="AG22" s="31">
        <v>0</v>
      </c>
      <c r="AH22" s="34">
        <f t="shared" si="9"/>
        <v>0</v>
      </c>
      <c r="AI22" s="31">
        <v>100</v>
      </c>
      <c r="AJ22" s="31">
        <v>0</v>
      </c>
      <c r="AK22" s="34">
        <f t="shared" si="10"/>
        <v>0</v>
      </c>
      <c r="AL22" s="1"/>
      <c r="AM22" s="31">
        <f ca="1">IFERROR(__xludf.DUMMYFUNCTION("ARRAY_CONSTRAIN(ARRAYFORMULA(IFERROR(ROWS(UNIQUE(_xlws.FILTER(Order!$K$2:$K$1067225,(Order!$G$2:$G$1067225=Report!A22)*(Order!$AM$2:$AM$1067225&gt;0)*(Order!$AK$2:$AK$1067225=""HI LO DRINK CHOCO MALT 8RX10SX14G"")))),0)), 1, 1)"),0)</f>
        <v>0</v>
      </c>
    </row>
    <row r="23" spans="1:39" ht="15.75" customHeight="1" x14ac:dyDescent="0.25">
      <c r="A23" s="28" t="s">
        <v>2107</v>
      </c>
      <c r="B23" s="15" t="s">
        <v>2108</v>
      </c>
      <c r="C23" s="29" t="s">
        <v>2104</v>
      </c>
      <c r="D23" s="29" t="s">
        <v>53</v>
      </c>
      <c r="E23" s="29" t="s">
        <v>1211</v>
      </c>
      <c r="F23" s="30">
        <v>375</v>
      </c>
      <c r="G23" s="31">
        <v>0</v>
      </c>
      <c r="H23" s="32">
        <f t="shared" si="0"/>
        <v>0</v>
      </c>
      <c r="I23" s="33">
        <f t="shared" ca="1" si="1"/>
        <v>0</v>
      </c>
      <c r="J23" s="31">
        <v>0</v>
      </c>
      <c r="K23" s="31">
        <v>440</v>
      </c>
      <c r="L23" s="31">
        <f ca="1">IFERROR(__xludf.DUMMYFUNCTION("ARRAY_CONSTRAIN(ARRAYFORMULA(IFERROR(ROWS(UNIQUE(_xlws.FILTER(Call!$J$2:$J$1056931,(Call!$F$2:$F$1056931=Report!A23)*(Call!$AK$2:$AK$1056931&gt;0)))),0)), 1, 1)"),0)</f>
        <v>0</v>
      </c>
      <c r="M23" s="34">
        <f t="shared" ca="1" si="2"/>
        <v>0</v>
      </c>
      <c r="N23" s="31">
        <v>30</v>
      </c>
      <c r="O23" s="31">
        <f ca="1">IFERROR(__xludf.DUMMYFUNCTION("ARRAY_CONSTRAIN(ARRAYFORMULA(IFERROR(ROWS(UNIQUE(_xlws.FILTER(Call!$J$2:$J$1056931,(Call!$F$2:$F$1056931=Report!A23)*(Call!$T$2:$T$1056931&lt;&gt;""Bukan Sekolah"")*(Call!$AK$2:$AK$1056931&gt;0)))),0)), 1, 1)"),0)</f>
        <v>0</v>
      </c>
      <c r="P23" s="34">
        <f t="shared" ca="1" si="3"/>
        <v>0</v>
      </c>
      <c r="Q23" s="31">
        <v>5</v>
      </c>
      <c r="R23" s="31">
        <f ca="1">IFERROR(__xludf.DUMMYFUNCTION("ARRAY_CONSTRAIN(ARRAYFORMULA(IFERROR(ROWS(UNIQUE(_xlws.FILTER('Call Buy'!$J$2:$J$1048555,('Call Buy'!$E$2:$E$1048555=Report!A23)*('Call Buy'!$O$2:$O$1048555&gt;1000000)))),0)), 1, 1)"),0)</f>
        <v>0</v>
      </c>
      <c r="S23" s="34">
        <f t="shared" ca="1" si="4"/>
        <v>0</v>
      </c>
      <c r="T23" s="31">
        <v>8000000</v>
      </c>
      <c r="U23" s="1">
        <f t="array" ref="U23">SUMIFS(Buy!$R$2:$R$1048576,Buy!$F$2:$F$1048576,Report!$A$2:$A$63,Buy!$N$2:$N$1048576,"NUTRISARI",Buy!$P$2:$P$1048576,"&lt;&gt;NS ASO PLS 18PX40SX14G",Buy!$P$2:$P$1048576,"&lt;&gt;NS JERUK PERAS PLS 18PX40SX14G")</f>
        <v>0</v>
      </c>
      <c r="V23" s="34">
        <f t="shared" si="5"/>
        <v>0</v>
      </c>
      <c r="W23" s="31">
        <v>4000000</v>
      </c>
      <c r="X23" s="1">
        <f t="array" ref="X23">SUMIFS(Buy!$R$2:$R$1048576,Buy!$F$2:$F$1048576,Report!$A$2:$A$63,Buy!$N$2:$N$1048576,"HI LO")</f>
        <v>0</v>
      </c>
      <c r="Y23" s="34">
        <f t="shared" si="6"/>
        <v>0</v>
      </c>
      <c r="Z23" s="31">
        <v>200</v>
      </c>
      <c r="AA23" s="31">
        <f ca="1">IFERROR(__xludf.DUMMYFUNCTION("ARRAY_CONSTRAIN(ARRAYFORMULA(IFERROR(ROWS(UNIQUE(_xlws.FILTER(Call!$J$2:$J$1056931,(Call!$F$2:$F$1056931=Report!A23)*(Call!$AN$2:$AN$1056931&gt;0)))),0)), 1, 1)"),0)</f>
        <v>0</v>
      </c>
      <c r="AB23" s="34">
        <f t="shared" ca="1" si="7"/>
        <v>0</v>
      </c>
      <c r="AC23" s="31">
        <v>120</v>
      </c>
      <c r="AD23" s="31">
        <f ca="1">IFERROR(__xludf.DUMMYFUNCTION("ARRAY_CONSTRAIN(ARRAYFORMULA(IFERROR(ROWS(UNIQUE(_xlws.FILTER(Call!$J$2:$J$1056931,(Call!$F$2:$F$1056931=Report!A23)*(Call!$AO$2:$AO$1056931&gt;0)))),0)), 1, 1)"),0)</f>
        <v>0</v>
      </c>
      <c r="AE23" s="34">
        <f t="shared" ca="1" si="8"/>
        <v>0</v>
      </c>
      <c r="AF23" s="31">
        <v>160</v>
      </c>
      <c r="AG23" s="31">
        <v>0</v>
      </c>
      <c r="AH23" s="34">
        <f t="shared" si="9"/>
        <v>0</v>
      </c>
      <c r="AI23" s="31">
        <v>100</v>
      </c>
      <c r="AJ23" s="31">
        <v>0</v>
      </c>
      <c r="AK23" s="34">
        <f t="shared" si="10"/>
        <v>0</v>
      </c>
      <c r="AL23" s="1"/>
      <c r="AM23" s="31">
        <f ca="1">IFERROR(__xludf.DUMMYFUNCTION("ARRAY_CONSTRAIN(ARRAYFORMULA(IFERROR(ROWS(UNIQUE(_xlws.FILTER(Order!$K$2:$K$1067225,(Order!$G$2:$G$1067225=Report!A23)*(Order!$AM$2:$AM$1067225&gt;0)*(Order!$AK$2:$AK$1067225=""HI LO DRINK CHOCO MALT 8RX10SX14G"")))),0)), 1, 1)"),0)</f>
        <v>0</v>
      </c>
    </row>
    <row r="24" spans="1:39" ht="15.75" customHeight="1" x14ac:dyDescent="0.25">
      <c r="A24" s="28" t="s">
        <v>2109</v>
      </c>
      <c r="B24" s="15" t="s">
        <v>2110</v>
      </c>
      <c r="C24" s="29" t="s">
        <v>2104</v>
      </c>
      <c r="D24" s="29" t="s">
        <v>53</v>
      </c>
      <c r="E24" s="29" t="s">
        <v>1211</v>
      </c>
      <c r="F24" s="30">
        <v>250</v>
      </c>
      <c r="G24" s="31">
        <v>0</v>
      </c>
      <c r="H24" s="32">
        <f t="shared" si="0"/>
        <v>0</v>
      </c>
      <c r="I24" s="33">
        <f t="shared" ca="1" si="1"/>
        <v>0</v>
      </c>
      <c r="J24" s="31">
        <v>0</v>
      </c>
      <c r="K24" s="31">
        <v>440</v>
      </c>
      <c r="L24" s="31">
        <f ca="1">IFERROR(__xludf.DUMMYFUNCTION("ARRAY_CONSTRAIN(ARRAYFORMULA(IFERROR(ROWS(UNIQUE(_xlws.FILTER(Call!$J$2:$J$1056931,(Call!$F$2:$F$1056931=Report!A24)*(Call!$AK$2:$AK$1056931&gt;0)))),0)), 1, 1)"),0)</f>
        <v>0</v>
      </c>
      <c r="M24" s="34">
        <f t="shared" ca="1" si="2"/>
        <v>0</v>
      </c>
      <c r="N24" s="31">
        <v>30</v>
      </c>
      <c r="O24" s="31">
        <f ca="1">IFERROR(__xludf.DUMMYFUNCTION("ARRAY_CONSTRAIN(ARRAYFORMULA(IFERROR(ROWS(UNIQUE(_xlws.FILTER(Call!$J$2:$J$1056931,(Call!$F$2:$F$1056931=Report!A24)*(Call!$T$2:$T$1056931&lt;&gt;""Bukan Sekolah"")*(Call!$AK$2:$AK$1056931&gt;0)))),0)), 1, 1)"),0)</f>
        <v>0</v>
      </c>
      <c r="P24" s="34">
        <f t="shared" ca="1" si="3"/>
        <v>0</v>
      </c>
      <c r="Q24" s="31">
        <v>5</v>
      </c>
      <c r="R24" s="31">
        <f ca="1">IFERROR(__xludf.DUMMYFUNCTION("ARRAY_CONSTRAIN(ARRAYFORMULA(IFERROR(ROWS(UNIQUE(_xlws.FILTER('Call Buy'!$J$2:$J$1048555,('Call Buy'!$E$2:$E$1048555=Report!A24)*('Call Buy'!$O$2:$O$1048555&gt;1000000)))),0)), 1, 1)"),0)</f>
        <v>0</v>
      </c>
      <c r="S24" s="34">
        <f t="shared" ca="1" si="4"/>
        <v>0</v>
      </c>
      <c r="T24" s="31">
        <v>8000000</v>
      </c>
      <c r="U24" s="1">
        <f t="array" ref="U24">SUMIFS(Buy!$R$2:$R$1048576,Buy!$F$2:$F$1048576,Report!$A$2:$A$63,Buy!$N$2:$N$1048576,"NUTRISARI",Buy!$P$2:$P$1048576,"&lt;&gt;NS ASO PLS 18PX40SX14G",Buy!$P$2:$P$1048576,"&lt;&gt;NS JERUK PERAS PLS 18PX40SX14G")</f>
        <v>0</v>
      </c>
      <c r="V24" s="34">
        <f t="shared" si="5"/>
        <v>0</v>
      </c>
      <c r="W24" s="31">
        <v>4000000</v>
      </c>
      <c r="X24" s="1">
        <f t="array" ref="X24">SUMIFS(Buy!$R$2:$R$1048576,Buy!$F$2:$F$1048576,Report!$A$2:$A$63,Buy!$N$2:$N$1048576,"HI LO")</f>
        <v>0</v>
      </c>
      <c r="Y24" s="34">
        <f t="shared" si="6"/>
        <v>0</v>
      </c>
      <c r="Z24" s="31">
        <v>200</v>
      </c>
      <c r="AA24" s="31">
        <f ca="1">IFERROR(__xludf.DUMMYFUNCTION("ARRAY_CONSTRAIN(ARRAYFORMULA(IFERROR(ROWS(UNIQUE(_xlws.FILTER(Call!$J$2:$J$1056931,(Call!$F$2:$F$1056931=Report!A24)*(Call!$AN$2:$AN$1056931&gt;0)))),0)), 1, 1)"),0)</f>
        <v>0</v>
      </c>
      <c r="AB24" s="34">
        <f t="shared" ca="1" si="7"/>
        <v>0</v>
      </c>
      <c r="AC24" s="31">
        <v>120</v>
      </c>
      <c r="AD24" s="31">
        <f ca="1">IFERROR(__xludf.DUMMYFUNCTION("ARRAY_CONSTRAIN(ARRAYFORMULA(IFERROR(ROWS(UNIQUE(_xlws.FILTER(Call!$J$2:$J$1056931,(Call!$F$2:$F$1056931=Report!A24)*(Call!$AO$2:$AO$1056931&gt;0)))),0)), 1, 1)"),0)</f>
        <v>0</v>
      </c>
      <c r="AE24" s="34">
        <f t="shared" ca="1" si="8"/>
        <v>0</v>
      </c>
      <c r="AF24" s="31">
        <v>160</v>
      </c>
      <c r="AG24" s="31">
        <v>0</v>
      </c>
      <c r="AH24" s="34">
        <f t="shared" si="9"/>
        <v>0</v>
      </c>
      <c r="AI24" s="31">
        <v>100</v>
      </c>
      <c r="AJ24" s="31">
        <v>0</v>
      </c>
      <c r="AK24" s="34">
        <f t="shared" si="10"/>
        <v>0</v>
      </c>
      <c r="AL24" s="1"/>
      <c r="AM24" s="31">
        <f ca="1">IFERROR(__xludf.DUMMYFUNCTION("ARRAY_CONSTRAIN(ARRAYFORMULA(IFERROR(ROWS(UNIQUE(_xlws.FILTER(Order!$K$2:$K$1067225,(Order!$G$2:$G$1067225=Report!A24)*(Order!$AM$2:$AM$1067225&gt;0)*(Order!$AK$2:$AK$1067225=""HI LO DRINK CHOCO MALT 8RX10SX14G"")))),0)), 1, 1)"),0)</f>
        <v>0</v>
      </c>
    </row>
    <row r="25" spans="1:39" ht="15.75" customHeight="1" x14ac:dyDescent="0.25">
      <c r="A25" s="28" t="s">
        <v>194</v>
      </c>
      <c r="B25" s="15" t="s">
        <v>193</v>
      </c>
      <c r="C25" s="29" t="s">
        <v>195</v>
      </c>
      <c r="D25" s="29" t="s">
        <v>53</v>
      </c>
      <c r="E25" s="29" t="s">
        <v>1417</v>
      </c>
      <c r="F25" s="30">
        <v>500</v>
      </c>
      <c r="G25" s="31">
        <v>347</v>
      </c>
      <c r="H25" s="32">
        <f t="shared" si="0"/>
        <v>0.69399999999999995</v>
      </c>
      <c r="I25" s="33">
        <f t="shared" ca="1" si="1"/>
        <v>16.523809523809526</v>
      </c>
      <c r="J25" s="31">
        <v>0</v>
      </c>
      <c r="K25" s="31">
        <v>440</v>
      </c>
      <c r="L25" s="31">
        <f ca="1">IFERROR(__xludf.DUMMYFUNCTION("ARRAY_CONSTRAIN(ARRAYFORMULA(IFERROR(ROWS(UNIQUE(_xlws.FILTER(Call!$J$2:$J$1056931,(Call!$F$2:$F$1056931=Report!A25)*(Call!$AK$2:$AK$1056931&gt;0)))),0)), 1, 1)"),0)</f>
        <v>0</v>
      </c>
      <c r="M25" s="34">
        <f t="shared" ca="1" si="2"/>
        <v>0</v>
      </c>
      <c r="N25" s="31">
        <v>30</v>
      </c>
      <c r="O25" s="31">
        <f ca="1">IFERROR(__xludf.DUMMYFUNCTION("ARRAY_CONSTRAIN(ARRAYFORMULA(IFERROR(ROWS(UNIQUE(_xlws.FILTER(Call!$J$2:$J$1056931,(Call!$F$2:$F$1056931=Report!A25)*(Call!$T$2:$T$1056931&lt;&gt;""Bukan Sekolah"")*(Call!$AK$2:$AK$1056931&gt;0)))),0)), 1, 1)"),0)</f>
        <v>0</v>
      </c>
      <c r="P25" s="34">
        <f t="shared" ca="1" si="3"/>
        <v>0</v>
      </c>
      <c r="Q25" s="31">
        <v>5</v>
      </c>
      <c r="R25" s="31">
        <f ca="1">IFERROR(__xludf.DUMMYFUNCTION("ARRAY_CONSTRAIN(ARRAYFORMULA(IFERROR(ROWS(UNIQUE(_xlws.FILTER('Call Buy'!$J$2:$J$1048555,('Call Buy'!$E$2:$E$1048555=Report!A25)*('Call Buy'!$O$2:$O$1048555&gt;1000000)))),0)), 1, 1)"),0)</f>
        <v>0</v>
      </c>
      <c r="S25" s="34">
        <f t="shared" ca="1" si="4"/>
        <v>0</v>
      </c>
      <c r="T25" s="31">
        <v>8000000</v>
      </c>
      <c r="U25" s="1">
        <f t="array" ref="U25">SUMIFS(Buy!$R$2:$R$1048576,Buy!$F$2:$F$1048576,Report!$A$2:$A$63,Buy!$N$2:$N$1048576,"NUTRISARI",Buy!$P$2:$P$1048576,"&lt;&gt;NS ASO PLS 18PX40SX14G",Buy!$P$2:$P$1048576,"&lt;&gt;NS JERUK PERAS PLS 18PX40SX14G")</f>
        <v>0</v>
      </c>
      <c r="V25" s="34">
        <f t="shared" si="5"/>
        <v>0</v>
      </c>
      <c r="W25" s="31">
        <v>4000000</v>
      </c>
      <c r="X25" s="1">
        <f t="array" ref="X25">SUMIFS(Buy!$R$2:$R$1048576,Buy!$F$2:$F$1048576,Report!$A$2:$A$63,Buy!$N$2:$N$1048576,"HI LO")</f>
        <v>0</v>
      </c>
      <c r="Y25" s="34">
        <f t="shared" si="6"/>
        <v>0</v>
      </c>
      <c r="Z25" s="31">
        <v>200</v>
      </c>
      <c r="AA25" s="31">
        <f ca="1">IFERROR(__xludf.DUMMYFUNCTION("ARRAY_CONSTRAIN(ARRAYFORMULA(IFERROR(ROWS(UNIQUE(_xlws.FILTER(Call!$J$2:$J$1056931,(Call!$F$2:$F$1056931=Report!A25)*(Call!$AN$2:$AN$1056931&gt;0)))),0)), 1, 1)"),0)</f>
        <v>0</v>
      </c>
      <c r="AB25" s="34">
        <f t="shared" ca="1" si="7"/>
        <v>0</v>
      </c>
      <c r="AC25" s="31">
        <v>120</v>
      </c>
      <c r="AD25" s="31">
        <f ca="1">IFERROR(__xludf.DUMMYFUNCTION("ARRAY_CONSTRAIN(ARRAYFORMULA(IFERROR(ROWS(UNIQUE(_xlws.FILTER(Call!$J$2:$J$1056931,(Call!$F$2:$F$1056931=Report!A25)*(Call!$AO$2:$AO$1056931&gt;0)))),0)), 1, 1)"),0)</f>
        <v>0</v>
      </c>
      <c r="AE25" s="34">
        <f t="shared" ca="1" si="8"/>
        <v>0</v>
      </c>
      <c r="AF25" s="31">
        <v>160</v>
      </c>
      <c r="AG25" s="31">
        <v>0</v>
      </c>
      <c r="AH25" s="34">
        <f t="shared" si="9"/>
        <v>0</v>
      </c>
      <c r="AI25" s="31">
        <v>100</v>
      </c>
      <c r="AJ25" s="31">
        <v>0</v>
      </c>
      <c r="AK25" s="34">
        <f t="shared" si="10"/>
        <v>0</v>
      </c>
      <c r="AL25" s="1"/>
      <c r="AM25" s="31">
        <f ca="1">IFERROR(__xludf.DUMMYFUNCTION("ARRAY_CONSTRAIN(ARRAYFORMULA(IFERROR(ROWS(UNIQUE(_xlws.FILTER(Order!$K$2:$K$1067225,(Order!$G$2:$G$1067225=Report!A25)*(Order!$AM$2:$AM$1067225&gt;0)*(Order!$AK$2:$AK$1067225=""HI LO DRINK CHOCO MALT 8RX10SX14G"")))),0)), 1, 1)"),0)</f>
        <v>0</v>
      </c>
    </row>
    <row r="26" spans="1:39" ht="15.75" customHeight="1" x14ac:dyDescent="0.25">
      <c r="A26" s="28" t="s">
        <v>293</v>
      </c>
      <c r="B26" s="15" t="s">
        <v>292</v>
      </c>
      <c r="C26" s="29" t="s">
        <v>195</v>
      </c>
      <c r="D26" s="29" t="s">
        <v>53</v>
      </c>
      <c r="E26" s="29" t="s">
        <v>1417</v>
      </c>
      <c r="F26" s="30">
        <v>500</v>
      </c>
      <c r="G26" s="31">
        <v>338</v>
      </c>
      <c r="H26" s="32">
        <f t="shared" si="0"/>
        <v>0.67600000000000005</v>
      </c>
      <c r="I26" s="33">
        <f t="shared" ca="1" si="1"/>
        <v>16.095238095238095</v>
      </c>
      <c r="J26" s="31">
        <v>0</v>
      </c>
      <c r="K26" s="31">
        <v>440</v>
      </c>
      <c r="L26" s="31">
        <f ca="1">IFERROR(__xludf.DUMMYFUNCTION("ARRAY_CONSTRAIN(ARRAYFORMULA(IFERROR(ROWS(UNIQUE(_xlws.FILTER(Call!$J$2:$J$1056931,(Call!$F$2:$F$1056931=Report!A26)*(Call!$AK$2:$AK$1056931&gt;0)))),0)), 1, 1)"),0)</f>
        <v>0</v>
      </c>
      <c r="M26" s="34">
        <f t="shared" ca="1" si="2"/>
        <v>0</v>
      </c>
      <c r="N26" s="31">
        <v>30</v>
      </c>
      <c r="O26" s="31">
        <f ca="1">IFERROR(__xludf.DUMMYFUNCTION("ARRAY_CONSTRAIN(ARRAYFORMULA(IFERROR(ROWS(UNIQUE(_xlws.FILTER(Call!$J$2:$J$1056931,(Call!$F$2:$F$1056931=Report!A26)*(Call!$T$2:$T$1056931&lt;&gt;""Bukan Sekolah"")*(Call!$AK$2:$AK$1056931&gt;0)))),0)), 1, 1)"),0)</f>
        <v>0</v>
      </c>
      <c r="P26" s="34">
        <f t="shared" ca="1" si="3"/>
        <v>0</v>
      </c>
      <c r="Q26" s="31">
        <v>5</v>
      </c>
      <c r="R26" s="31">
        <f ca="1">IFERROR(__xludf.DUMMYFUNCTION("ARRAY_CONSTRAIN(ARRAYFORMULA(IFERROR(ROWS(UNIQUE(_xlws.FILTER('Call Buy'!$J$2:$J$1048555,('Call Buy'!$E$2:$E$1048555=Report!A26)*('Call Buy'!$O$2:$O$1048555&gt;1000000)))),0)), 1, 1)"),0)</f>
        <v>0</v>
      </c>
      <c r="S26" s="34">
        <f t="shared" ca="1" si="4"/>
        <v>0</v>
      </c>
      <c r="T26" s="31">
        <v>8000000</v>
      </c>
      <c r="U26" s="1">
        <f t="array" ref="U26">SUMIFS(Buy!$R$2:$R$1048576,Buy!$F$2:$F$1048576,Report!$A$2:$A$63,Buy!$N$2:$N$1048576,"NUTRISARI",Buy!$P$2:$P$1048576,"&lt;&gt;NS ASO PLS 18PX40SX14G",Buy!$P$2:$P$1048576,"&lt;&gt;NS JERUK PERAS PLS 18PX40SX14G")</f>
        <v>0</v>
      </c>
      <c r="V26" s="34">
        <f t="shared" si="5"/>
        <v>0</v>
      </c>
      <c r="W26" s="31">
        <v>4000000</v>
      </c>
      <c r="X26" s="1">
        <f t="array" ref="X26">SUMIFS(Buy!$R$2:$R$1048576,Buy!$F$2:$F$1048576,Report!$A$2:$A$63,Buy!$N$2:$N$1048576,"HI LO")</f>
        <v>0</v>
      </c>
      <c r="Y26" s="34">
        <f t="shared" si="6"/>
        <v>0</v>
      </c>
      <c r="Z26" s="31">
        <v>200</v>
      </c>
      <c r="AA26" s="31">
        <f ca="1">IFERROR(__xludf.DUMMYFUNCTION("ARRAY_CONSTRAIN(ARRAYFORMULA(IFERROR(ROWS(UNIQUE(_xlws.FILTER(Call!$J$2:$J$1056931,(Call!$F$2:$F$1056931=Report!A26)*(Call!$AN$2:$AN$1056931&gt;0)))),0)), 1, 1)"),0)</f>
        <v>0</v>
      </c>
      <c r="AB26" s="34">
        <f t="shared" ca="1" si="7"/>
        <v>0</v>
      </c>
      <c r="AC26" s="31">
        <v>120</v>
      </c>
      <c r="AD26" s="31">
        <f ca="1">IFERROR(__xludf.DUMMYFUNCTION("ARRAY_CONSTRAIN(ARRAYFORMULA(IFERROR(ROWS(UNIQUE(_xlws.FILTER(Call!$J$2:$J$1056931,(Call!$F$2:$F$1056931=Report!A26)*(Call!$AO$2:$AO$1056931&gt;0)))),0)), 1, 1)"),0)</f>
        <v>0</v>
      </c>
      <c r="AE26" s="34">
        <f t="shared" ca="1" si="8"/>
        <v>0</v>
      </c>
      <c r="AF26" s="31">
        <v>160</v>
      </c>
      <c r="AG26" s="31">
        <v>0</v>
      </c>
      <c r="AH26" s="34">
        <f t="shared" si="9"/>
        <v>0</v>
      </c>
      <c r="AI26" s="31">
        <v>100</v>
      </c>
      <c r="AJ26" s="31">
        <v>0</v>
      </c>
      <c r="AK26" s="34">
        <f t="shared" si="10"/>
        <v>0</v>
      </c>
      <c r="AL26" s="1"/>
      <c r="AM26" s="31">
        <f ca="1">IFERROR(__xludf.DUMMYFUNCTION("ARRAY_CONSTRAIN(ARRAYFORMULA(IFERROR(ROWS(UNIQUE(_xlws.FILTER(Order!$K$2:$K$1067225,(Order!$G$2:$G$1067225=Report!A26)*(Order!$AM$2:$AM$1067225&gt;0)*(Order!$AK$2:$AK$1067225=""HI LO DRINK CHOCO MALT 8RX10SX14G"")))),0)), 1, 1)"),0)</f>
        <v>0</v>
      </c>
    </row>
    <row r="27" spans="1:39" ht="15.75" customHeight="1" x14ac:dyDescent="0.25">
      <c r="A27" s="28" t="s">
        <v>2111</v>
      </c>
      <c r="B27" s="15" t="s">
        <v>2112</v>
      </c>
      <c r="C27" s="29" t="s">
        <v>195</v>
      </c>
      <c r="D27" s="29" t="s">
        <v>53</v>
      </c>
      <c r="E27" s="29" t="s">
        <v>1417</v>
      </c>
      <c r="F27" s="30">
        <v>500</v>
      </c>
      <c r="G27" s="31">
        <v>0</v>
      </c>
      <c r="H27" s="32">
        <f t="shared" si="0"/>
        <v>0</v>
      </c>
      <c r="I27" s="33">
        <f t="shared" ca="1" si="1"/>
        <v>0</v>
      </c>
      <c r="J27" s="31">
        <v>0</v>
      </c>
      <c r="K27" s="31">
        <v>440</v>
      </c>
      <c r="L27" s="31">
        <f ca="1">IFERROR(__xludf.DUMMYFUNCTION("ARRAY_CONSTRAIN(ARRAYFORMULA(IFERROR(ROWS(UNIQUE(_xlws.FILTER(Call!$J$2:$J$1056931,(Call!$F$2:$F$1056931=Report!A27)*(Call!$AK$2:$AK$1056931&gt;0)))),0)), 1, 1)"),0)</f>
        <v>0</v>
      </c>
      <c r="M27" s="34">
        <f t="shared" ca="1" si="2"/>
        <v>0</v>
      </c>
      <c r="N27" s="31">
        <v>30</v>
      </c>
      <c r="O27" s="31">
        <f ca="1">IFERROR(__xludf.DUMMYFUNCTION("ARRAY_CONSTRAIN(ARRAYFORMULA(IFERROR(ROWS(UNIQUE(_xlws.FILTER(Call!$J$2:$J$1056931,(Call!$F$2:$F$1056931=Report!A27)*(Call!$T$2:$T$1056931&lt;&gt;""Bukan Sekolah"")*(Call!$AK$2:$AK$1056931&gt;0)))),0)), 1, 1)"),0)</f>
        <v>0</v>
      </c>
      <c r="P27" s="34">
        <f t="shared" ca="1" si="3"/>
        <v>0</v>
      </c>
      <c r="Q27" s="31">
        <v>5</v>
      </c>
      <c r="R27" s="31">
        <f ca="1">IFERROR(__xludf.DUMMYFUNCTION("ARRAY_CONSTRAIN(ARRAYFORMULA(IFERROR(ROWS(UNIQUE(_xlws.FILTER('Call Buy'!$J$2:$J$1048555,('Call Buy'!$E$2:$E$1048555=Report!A27)*('Call Buy'!$O$2:$O$1048555&gt;1000000)))),0)), 1, 1)"),0)</f>
        <v>0</v>
      </c>
      <c r="S27" s="34">
        <f t="shared" ca="1" si="4"/>
        <v>0</v>
      </c>
      <c r="T27" s="31">
        <v>8000000</v>
      </c>
      <c r="U27" s="1">
        <f t="array" ref="U27">SUMIFS(Buy!$R$2:$R$1048576,Buy!$F$2:$F$1048576,Report!$A$2:$A$63,Buy!$N$2:$N$1048576,"NUTRISARI",Buy!$P$2:$P$1048576,"&lt;&gt;NS ASO PLS 18PX40SX14G",Buy!$P$2:$P$1048576,"&lt;&gt;NS JERUK PERAS PLS 18PX40SX14G")</f>
        <v>0</v>
      </c>
      <c r="V27" s="34">
        <f t="shared" si="5"/>
        <v>0</v>
      </c>
      <c r="W27" s="31">
        <v>4000000</v>
      </c>
      <c r="X27" s="1">
        <f t="array" ref="X27">SUMIFS(Buy!$R$2:$R$1048576,Buy!$F$2:$F$1048576,Report!$A$2:$A$63,Buy!$N$2:$N$1048576,"HI LO")</f>
        <v>0</v>
      </c>
      <c r="Y27" s="34">
        <f t="shared" si="6"/>
        <v>0</v>
      </c>
      <c r="Z27" s="31">
        <v>200</v>
      </c>
      <c r="AA27" s="31">
        <f ca="1">IFERROR(__xludf.DUMMYFUNCTION("ARRAY_CONSTRAIN(ARRAYFORMULA(IFERROR(ROWS(UNIQUE(_xlws.FILTER(Call!$J$2:$J$1056931,(Call!$F$2:$F$1056931=Report!A27)*(Call!$AN$2:$AN$1056931&gt;0)))),0)), 1, 1)"),0)</f>
        <v>0</v>
      </c>
      <c r="AB27" s="34">
        <f t="shared" ca="1" si="7"/>
        <v>0</v>
      </c>
      <c r="AC27" s="31">
        <v>120</v>
      </c>
      <c r="AD27" s="31">
        <f ca="1">IFERROR(__xludf.DUMMYFUNCTION("ARRAY_CONSTRAIN(ARRAYFORMULA(IFERROR(ROWS(UNIQUE(_xlws.FILTER(Call!$J$2:$J$1056931,(Call!$F$2:$F$1056931=Report!A27)*(Call!$AO$2:$AO$1056931&gt;0)))),0)), 1, 1)"),0)</f>
        <v>0</v>
      </c>
      <c r="AE27" s="34">
        <f t="shared" ca="1" si="8"/>
        <v>0</v>
      </c>
      <c r="AF27" s="31">
        <v>160</v>
      </c>
      <c r="AG27" s="31">
        <v>0</v>
      </c>
      <c r="AH27" s="34">
        <f t="shared" si="9"/>
        <v>0</v>
      </c>
      <c r="AI27" s="31">
        <v>100</v>
      </c>
      <c r="AJ27" s="31">
        <v>0</v>
      </c>
      <c r="AK27" s="34">
        <f t="shared" si="10"/>
        <v>0</v>
      </c>
      <c r="AL27" s="1"/>
      <c r="AM27" s="31">
        <f ca="1">IFERROR(__xludf.DUMMYFUNCTION("ARRAY_CONSTRAIN(ARRAYFORMULA(IFERROR(ROWS(UNIQUE(_xlws.FILTER(Order!$K$2:$K$1067225,(Order!$G$2:$G$1067225=Report!A27)*(Order!$AM$2:$AM$1067225&gt;0)*(Order!$AK$2:$AK$1067225=""HI LO DRINK CHOCO MALT 8RX10SX14G"")))),0)), 1, 1)"),0)</f>
        <v>0</v>
      </c>
    </row>
    <row r="28" spans="1:39" ht="15.75" customHeight="1" x14ac:dyDescent="0.25">
      <c r="A28" s="28" t="s">
        <v>1416</v>
      </c>
      <c r="B28" s="15" t="s">
        <v>1415</v>
      </c>
      <c r="C28" s="29" t="s">
        <v>195</v>
      </c>
      <c r="D28" s="29" t="s">
        <v>53</v>
      </c>
      <c r="E28" s="29" t="s">
        <v>1417</v>
      </c>
      <c r="F28" s="30">
        <v>500</v>
      </c>
      <c r="G28" s="31">
        <v>0</v>
      </c>
      <c r="H28" s="32">
        <f t="shared" si="0"/>
        <v>0</v>
      </c>
      <c r="I28" s="33">
        <f t="shared" ca="1" si="1"/>
        <v>0</v>
      </c>
      <c r="J28" s="31">
        <v>0</v>
      </c>
      <c r="K28" s="31">
        <v>440</v>
      </c>
      <c r="L28" s="31">
        <f ca="1">IFERROR(__xludf.DUMMYFUNCTION("ARRAY_CONSTRAIN(ARRAYFORMULA(IFERROR(ROWS(UNIQUE(_xlws.FILTER(Call!$J$2:$J$1056931,(Call!$F$2:$F$1056931=Report!A28)*(Call!$AK$2:$AK$1056931&gt;0)))),0)), 1, 1)"),0)</f>
        <v>0</v>
      </c>
      <c r="M28" s="34">
        <f t="shared" ca="1" si="2"/>
        <v>0</v>
      </c>
      <c r="N28" s="31">
        <v>30</v>
      </c>
      <c r="O28" s="31">
        <f ca="1">IFERROR(__xludf.DUMMYFUNCTION("ARRAY_CONSTRAIN(ARRAYFORMULA(IFERROR(ROWS(UNIQUE(_xlws.FILTER(Call!$J$2:$J$1056931,(Call!$F$2:$F$1056931=Report!A28)*(Call!$T$2:$T$1056931&lt;&gt;""Bukan Sekolah"")*(Call!$AK$2:$AK$1056931&gt;0)))),0)), 1, 1)"),0)</f>
        <v>0</v>
      </c>
      <c r="P28" s="34">
        <f t="shared" ca="1" si="3"/>
        <v>0</v>
      </c>
      <c r="Q28" s="31">
        <v>5</v>
      </c>
      <c r="R28" s="31">
        <f ca="1">IFERROR(__xludf.DUMMYFUNCTION("ARRAY_CONSTRAIN(ARRAYFORMULA(IFERROR(ROWS(UNIQUE(_xlws.FILTER('Call Buy'!$J$2:$J$1048555,('Call Buy'!$E$2:$E$1048555=Report!A28)*('Call Buy'!$O$2:$O$1048555&gt;1000000)))),0)), 1, 1)"),0)</f>
        <v>0</v>
      </c>
      <c r="S28" s="34">
        <f t="shared" ca="1" si="4"/>
        <v>0</v>
      </c>
      <c r="T28" s="31">
        <v>8000000</v>
      </c>
      <c r="U28" s="1">
        <f t="array" ref="U28">SUMIFS(Buy!$R$2:$R$1048576,Buy!$F$2:$F$1048576,Report!$A$2:$A$63,Buy!$N$2:$N$1048576,"NUTRISARI",Buy!$P$2:$P$1048576,"&lt;&gt;NS ASO PLS 18PX40SX14G",Buy!$P$2:$P$1048576,"&lt;&gt;NS JERUK PERAS PLS 18PX40SX14G")</f>
        <v>0</v>
      </c>
      <c r="V28" s="34">
        <f t="shared" si="5"/>
        <v>0</v>
      </c>
      <c r="W28" s="31">
        <v>4000000</v>
      </c>
      <c r="X28" s="1">
        <f t="array" ref="X28">SUMIFS(Buy!$R$2:$R$1048576,Buy!$F$2:$F$1048576,Report!$A$2:$A$63,Buy!$N$2:$N$1048576,"HI LO")</f>
        <v>0</v>
      </c>
      <c r="Y28" s="34">
        <f t="shared" si="6"/>
        <v>0</v>
      </c>
      <c r="Z28" s="31">
        <v>200</v>
      </c>
      <c r="AA28" s="31">
        <f ca="1">IFERROR(__xludf.DUMMYFUNCTION("ARRAY_CONSTRAIN(ARRAYFORMULA(IFERROR(ROWS(UNIQUE(_xlws.FILTER(Call!$J$2:$J$1056931,(Call!$F$2:$F$1056931=Report!A28)*(Call!$AN$2:$AN$1056931&gt;0)))),0)), 1, 1)"),0)</f>
        <v>0</v>
      </c>
      <c r="AB28" s="34">
        <f t="shared" ca="1" si="7"/>
        <v>0</v>
      </c>
      <c r="AC28" s="31">
        <v>120</v>
      </c>
      <c r="AD28" s="31">
        <f ca="1">IFERROR(__xludf.DUMMYFUNCTION("ARRAY_CONSTRAIN(ARRAYFORMULA(IFERROR(ROWS(UNIQUE(_xlws.FILTER(Call!$J$2:$J$1056931,(Call!$F$2:$F$1056931=Report!A28)*(Call!$AO$2:$AO$1056931&gt;0)))),0)), 1, 1)"),0)</f>
        <v>0</v>
      </c>
      <c r="AE28" s="34">
        <f t="shared" ca="1" si="8"/>
        <v>0</v>
      </c>
      <c r="AF28" s="31">
        <v>160</v>
      </c>
      <c r="AG28" s="31">
        <v>0</v>
      </c>
      <c r="AH28" s="34">
        <f t="shared" si="9"/>
        <v>0</v>
      </c>
      <c r="AI28" s="31">
        <v>100</v>
      </c>
      <c r="AJ28" s="31">
        <v>0</v>
      </c>
      <c r="AK28" s="34">
        <f t="shared" si="10"/>
        <v>0</v>
      </c>
      <c r="AL28" s="1"/>
      <c r="AM28" s="31">
        <f ca="1">IFERROR(__xludf.DUMMYFUNCTION("ARRAY_CONSTRAIN(ARRAYFORMULA(IFERROR(ROWS(UNIQUE(_xlws.FILTER(Order!$K$2:$K$1067225,(Order!$G$2:$G$1067225=Report!A28)*(Order!$AM$2:$AM$1067225&gt;0)*(Order!$AK$2:$AK$1067225=""HI LO DRINK CHOCO MALT 8RX10SX14G"")))),0)), 1, 1)"),0)</f>
        <v>0</v>
      </c>
    </row>
    <row r="29" spans="1:39" ht="15.75" customHeight="1" x14ac:dyDescent="0.25">
      <c r="A29" s="28" t="s">
        <v>376</v>
      </c>
      <c r="B29" s="15" t="s">
        <v>375</v>
      </c>
      <c r="C29" s="29" t="s">
        <v>2113</v>
      </c>
      <c r="D29" s="29" t="s">
        <v>53</v>
      </c>
      <c r="E29" s="29" t="s">
        <v>1417</v>
      </c>
      <c r="F29" s="30">
        <v>330</v>
      </c>
      <c r="G29" s="31">
        <v>476</v>
      </c>
      <c r="H29" s="32">
        <f t="shared" si="0"/>
        <v>1.4424242424242424</v>
      </c>
      <c r="I29" s="33">
        <f t="shared" ca="1" si="1"/>
        <v>22.666666666666668</v>
      </c>
      <c r="J29" s="31">
        <v>0</v>
      </c>
      <c r="K29" s="31">
        <v>440</v>
      </c>
      <c r="L29" s="31">
        <f ca="1">IFERROR(__xludf.DUMMYFUNCTION("ARRAY_CONSTRAIN(ARRAYFORMULA(IFERROR(ROWS(UNIQUE(_xlws.FILTER(Call!$J$2:$J$1056931,(Call!$F$2:$F$1056931=Report!A29)*(Call!$AK$2:$AK$1056931&gt;0)))),0)), 1, 1)"),0)</f>
        <v>0</v>
      </c>
      <c r="M29" s="34">
        <f t="shared" ca="1" si="2"/>
        <v>0</v>
      </c>
      <c r="N29" s="31">
        <v>30</v>
      </c>
      <c r="O29" s="31">
        <f ca="1">IFERROR(__xludf.DUMMYFUNCTION("ARRAY_CONSTRAIN(ARRAYFORMULA(IFERROR(ROWS(UNIQUE(_xlws.FILTER(Call!$J$2:$J$1056931,(Call!$F$2:$F$1056931=Report!A29)*(Call!$T$2:$T$1056931&lt;&gt;""Bukan Sekolah"")*(Call!$AK$2:$AK$1056931&gt;0)))),0)), 1, 1)"),0)</f>
        <v>0</v>
      </c>
      <c r="P29" s="34">
        <f t="shared" ca="1" si="3"/>
        <v>0</v>
      </c>
      <c r="Q29" s="31">
        <v>5</v>
      </c>
      <c r="R29" s="31">
        <f ca="1">IFERROR(__xludf.DUMMYFUNCTION("ARRAY_CONSTRAIN(ARRAYFORMULA(IFERROR(ROWS(UNIQUE(_xlws.FILTER('Call Buy'!$J$2:$J$1048555,('Call Buy'!$E$2:$E$1048555=Report!A29)*('Call Buy'!$O$2:$O$1048555&gt;1000000)))),0)), 1, 1)"),0)</f>
        <v>0</v>
      </c>
      <c r="S29" s="34">
        <f t="shared" ca="1" si="4"/>
        <v>0</v>
      </c>
      <c r="T29" s="31">
        <v>8000000</v>
      </c>
      <c r="U29" s="1">
        <f t="array" ref="U29">SUMIFS(Buy!$R$2:$R$1048576,Buy!$F$2:$F$1048576,Report!$A$2:$A$63,Buy!$N$2:$N$1048576,"NUTRISARI",Buy!$P$2:$P$1048576,"&lt;&gt;NS ASO PLS 18PX40SX14G",Buy!$P$2:$P$1048576,"&lt;&gt;NS JERUK PERAS PLS 18PX40SX14G")</f>
        <v>0</v>
      </c>
      <c r="V29" s="34">
        <f t="shared" si="5"/>
        <v>0</v>
      </c>
      <c r="W29" s="31">
        <v>4000000</v>
      </c>
      <c r="X29" s="1">
        <f t="array" ref="X29">SUMIFS(Buy!$R$2:$R$1048576,Buy!$F$2:$F$1048576,Report!$A$2:$A$63,Buy!$N$2:$N$1048576,"HI LO")</f>
        <v>0</v>
      </c>
      <c r="Y29" s="34">
        <f t="shared" si="6"/>
        <v>0</v>
      </c>
      <c r="Z29" s="31">
        <v>200</v>
      </c>
      <c r="AA29" s="31">
        <f ca="1">IFERROR(__xludf.DUMMYFUNCTION("ARRAY_CONSTRAIN(ARRAYFORMULA(IFERROR(ROWS(UNIQUE(_xlws.FILTER(Call!$J$2:$J$1056931,(Call!$F$2:$F$1056931=Report!A29)*(Call!$AN$2:$AN$1056931&gt;0)))),0)), 1, 1)"),0)</f>
        <v>0</v>
      </c>
      <c r="AB29" s="34">
        <f t="shared" ca="1" si="7"/>
        <v>0</v>
      </c>
      <c r="AC29" s="31">
        <v>120</v>
      </c>
      <c r="AD29" s="31">
        <f ca="1">IFERROR(__xludf.DUMMYFUNCTION("ARRAY_CONSTRAIN(ARRAYFORMULA(IFERROR(ROWS(UNIQUE(_xlws.FILTER(Call!$J$2:$J$1056931,(Call!$F$2:$F$1056931=Report!A29)*(Call!$AO$2:$AO$1056931&gt;0)))),0)), 1, 1)"),0)</f>
        <v>0</v>
      </c>
      <c r="AE29" s="34">
        <f t="shared" ca="1" si="8"/>
        <v>0</v>
      </c>
      <c r="AF29" s="31">
        <v>160</v>
      </c>
      <c r="AG29" s="31">
        <v>0</v>
      </c>
      <c r="AH29" s="34">
        <f t="shared" si="9"/>
        <v>0</v>
      </c>
      <c r="AI29" s="31">
        <v>100</v>
      </c>
      <c r="AJ29" s="31">
        <v>0</v>
      </c>
      <c r="AK29" s="34">
        <f t="shared" si="10"/>
        <v>0</v>
      </c>
      <c r="AL29" s="1"/>
      <c r="AM29" s="31">
        <f ca="1">IFERROR(__xludf.DUMMYFUNCTION("ARRAY_CONSTRAIN(ARRAYFORMULA(IFERROR(ROWS(UNIQUE(_xlws.FILTER(Order!$K$2:$K$1067225,(Order!$G$2:$G$1067225=Report!A29)*(Order!$AM$2:$AM$1067225&gt;0)*(Order!$AK$2:$AK$1067225=""HI LO DRINK CHOCO MALT 8RX10SX14G"")))),0)), 1, 1)"),0)</f>
        <v>0</v>
      </c>
    </row>
    <row r="30" spans="1:39" ht="15.75" customHeight="1" x14ac:dyDescent="0.25">
      <c r="A30" s="28" t="s">
        <v>2114</v>
      </c>
      <c r="B30" s="15" t="s">
        <v>2115</v>
      </c>
      <c r="C30" s="29" t="s">
        <v>2113</v>
      </c>
      <c r="D30" s="29" t="s">
        <v>53</v>
      </c>
      <c r="E30" s="29" t="s">
        <v>1417</v>
      </c>
      <c r="F30" s="30">
        <v>500</v>
      </c>
      <c r="G30" s="31">
        <v>0</v>
      </c>
      <c r="H30" s="32">
        <f t="shared" si="0"/>
        <v>0</v>
      </c>
      <c r="I30" s="33">
        <f t="shared" ca="1" si="1"/>
        <v>0</v>
      </c>
      <c r="J30" s="31">
        <v>0</v>
      </c>
      <c r="K30" s="31">
        <v>440</v>
      </c>
      <c r="L30" s="31">
        <f ca="1">IFERROR(__xludf.DUMMYFUNCTION("ARRAY_CONSTRAIN(ARRAYFORMULA(IFERROR(ROWS(UNIQUE(_xlws.FILTER(Call!$J$2:$J$1056931,(Call!$F$2:$F$1056931=Report!A30)*(Call!$AK$2:$AK$1056931&gt;0)))),0)), 1, 1)"),0)</f>
        <v>0</v>
      </c>
      <c r="M30" s="34">
        <f t="shared" ca="1" si="2"/>
        <v>0</v>
      </c>
      <c r="N30" s="31">
        <v>30</v>
      </c>
      <c r="O30" s="31">
        <f ca="1">IFERROR(__xludf.DUMMYFUNCTION("ARRAY_CONSTRAIN(ARRAYFORMULA(IFERROR(ROWS(UNIQUE(_xlws.FILTER(Call!$J$2:$J$1056931,(Call!$F$2:$F$1056931=Report!A30)*(Call!$T$2:$T$1056931&lt;&gt;""Bukan Sekolah"")*(Call!$AK$2:$AK$1056931&gt;0)))),0)), 1, 1)"),0)</f>
        <v>0</v>
      </c>
      <c r="P30" s="34">
        <f t="shared" ca="1" si="3"/>
        <v>0</v>
      </c>
      <c r="Q30" s="31">
        <v>5</v>
      </c>
      <c r="R30" s="31">
        <f ca="1">IFERROR(__xludf.DUMMYFUNCTION("ARRAY_CONSTRAIN(ARRAYFORMULA(IFERROR(ROWS(UNIQUE(_xlws.FILTER('Call Buy'!$J$2:$J$1048555,('Call Buy'!$E$2:$E$1048555=Report!A30)*('Call Buy'!$O$2:$O$1048555&gt;1000000)))),0)), 1, 1)"),0)</f>
        <v>0</v>
      </c>
      <c r="S30" s="34">
        <f t="shared" ca="1" si="4"/>
        <v>0</v>
      </c>
      <c r="T30" s="31">
        <v>8000000</v>
      </c>
      <c r="U30" s="1">
        <f t="array" ref="U30">SUMIFS(Buy!$R$2:$R$1048576,Buy!$F$2:$F$1048576,Report!$A$2:$A$63,Buy!$N$2:$N$1048576,"NUTRISARI",Buy!$P$2:$P$1048576,"&lt;&gt;NS ASO PLS 18PX40SX14G",Buy!$P$2:$P$1048576,"&lt;&gt;NS JERUK PERAS PLS 18PX40SX14G")</f>
        <v>0</v>
      </c>
      <c r="V30" s="34">
        <f t="shared" si="5"/>
        <v>0</v>
      </c>
      <c r="W30" s="31">
        <v>4000000</v>
      </c>
      <c r="X30" s="1">
        <f t="array" ref="X30">SUMIFS(Buy!$R$2:$R$1048576,Buy!$F$2:$F$1048576,Report!$A$2:$A$63,Buy!$N$2:$N$1048576,"HI LO")</f>
        <v>0</v>
      </c>
      <c r="Y30" s="34">
        <f t="shared" si="6"/>
        <v>0</v>
      </c>
      <c r="Z30" s="31">
        <v>200</v>
      </c>
      <c r="AA30" s="31">
        <f ca="1">IFERROR(__xludf.DUMMYFUNCTION("ARRAY_CONSTRAIN(ARRAYFORMULA(IFERROR(ROWS(UNIQUE(_xlws.FILTER(Call!$J$2:$J$1056931,(Call!$F$2:$F$1056931=Report!A30)*(Call!$AN$2:$AN$1056931&gt;0)))),0)), 1, 1)"),0)</f>
        <v>0</v>
      </c>
      <c r="AB30" s="34">
        <f t="shared" ca="1" si="7"/>
        <v>0</v>
      </c>
      <c r="AC30" s="31">
        <v>120</v>
      </c>
      <c r="AD30" s="31">
        <f ca="1">IFERROR(__xludf.DUMMYFUNCTION("ARRAY_CONSTRAIN(ARRAYFORMULA(IFERROR(ROWS(UNIQUE(_xlws.FILTER(Call!$J$2:$J$1056931,(Call!$F$2:$F$1056931=Report!A30)*(Call!$AO$2:$AO$1056931&gt;0)))),0)), 1, 1)"),0)</f>
        <v>0</v>
      </c>
      <c r="AE30" s="34">
        <f t="shared" ca="1" si="8"/>
        <v>0</v>
      </c>
      <c r="AF30" s="31">
        <v>160</v>
      </c>
      <c r="AG30" s="31">
        <v>0</v>
      </c>
      <c r="AH30" s="34">
        <f t="shared" si="9"/>
        <v>0</v>
      </c>
      <c r="AI30" s="31">
        <v>100</v>
      </c>
      <c r="AJ30" s="31">
        <v>0</v>
      </c>
      <c r="AK30" s="34">
        <f t="shared" si="10"/>
        <v>0</v>
      </c>
      <c r="AL30" s="1"/>
      <c r="AM30" s="31">
        <f ca="1">IFERROR(__xludf.DUMMYFUNCTION("ARRAY_CONSTRAIN(ARRAYFORMULA(IFERROR(ROWS(UNIQUE(_xlws.FILTER(Order!$K$2:$K$1067225,(Order!$G$2:$G$1067225=Report!A30)*(Order!$AM$2:$AM$1067225&gt;0)*(Order!$AK$2:$AK$1067225=""HI LO DRINK CHOCO MALT 8RX10SX14G"")))),0)), 1, 1)"),0)</f>
        <v>0</v>
      </c>
    </row>
    <row r="31" spans="1:39" ht="15.75" customHeight="1" x14ac:dyDescent="0.25">
      <c r="A31" s="28" t="s">
        <v>271</v>
      </c>
      <c r="B31" s="15" t="s">
        <v>270</v>
      </c>
      <c r="C31" s="29" t="s">
        <v>2113</v>
      </c>
      <c r="D31" s="29" t="s">
        <v>53</v>
      </c>
      <c r="E31" s="29" t="s">
        <v>1417</v>
      </c>
      <c r="F31" s="30">
        <v>500</v>
      </c>
      <c r="G31" s="31">
        <v>224</v>
      </c>
      <c r="H31" s="32">
        <f t="shared" si="0"/>
        <v>0.44800000000000001</v>
      </c>
      <c r="I31" s="33">
        <f t="shared" ca="1" si="1"/>
        <v>10.666666666666666</v>
      </c>
      <c r="J31" s="31">
        <v>0</v>
      </c>
      <c r="K31" s="31">
        <v>440</v>
      </c>
      <c r="L31" s="31">
        <f ca="1">IFERROR(__xludf.DUMMYFUNCTION("ARRAY_CONSTRAIN(ARRAYFORMULA(IFERROR(ROWS(UNIQUE(_xlws.FILTER(Call!$J$2:$J$1056931,(Call!$F$2:$F$1056931=Report!A31)*(Call!$AK$2:$AK$1056931&gt;0)))),0)), 1, 1)"),0)</f>
        <v>0</v>
      </c>
      <c r="M31" s="34">
        <f t="shared" ca="1" si="2"/>
        <v>0</v>
      </c>
      <c r="N31" s="31">
        <v>30</v>
      </c>
      <c r="O31" s="31">
        <f ca="1">IFERROR(__xludf.DUMMYFUNCTION("ARRAY_CONSTRAIN(ARRAYFORMULA(IFERROR(ROWS(UNIQUE(_xlws.FILTER(Call!$J$2:$J$1056931,(Call!$F$2:$F$1056931=Report!A31)*(Call!$T$2:$T$1056931&lt;&gt;""Bukan Sekolah"")*(Call!$AK$2:$AK$1056931&gt;0)))),0)), 1, 1)"),0)</f>
        <v>0</v>
      </c>
      <c r="P31" s="34">
        <f t="shared" ca="1" si="3"/>
        <v>0</v>
      </c>
      <c r="Q31" s="31">
        <v>5</v>
      </c>
      <c r="R31" s="31">
        <f ca="1">IFERROR(__xludf.DUMMYFUNCTION("ARRAY_CONSTRAIN(ARRAYFORMULA(IFERROR(ROWS(UNIQUE(_xlws.FILTER('Call Buy'!$J$2:$J$1048555,('Call Buy'!$E$2:$E$1048555=Report!A31)*('Call Buy'!$O$2:$O$1048555&gt;1000000)))),0)), 1, 1)"),0)</f>
        <v>0</v>
      </c>
      <c r="S31" s="34">
        <f t="shared" ca="1" si="4"/>
        <v>0</v>
      </c>
      <c r="T31" s="31">
        <v>8000000</v>
      </c>
      <c r="U31" s="1">
        <f t="array" ref="U31">SUMIFS(Buy!$R$2:$R$1048576,Buy!$F$2:$F$1048576,Report!$A$2:$A$63,Buy!$N$2:$N$1048576,"NUTRISARI",Buy!$P$2:$P$1048576,"&lt;&gt;NS ASO PLS 18PX40SX14G",Buy!$P$2:$P$1048576,"&lt;&gt;NS JERUK PERAS PLS 18PX40SX14G")</f>
        <v>0</v>
      </c>
      <c r="V31" s="34">
        <f t="shared" si="5"/>
        <v>0</v>
      </c>
      <c r="W31" s="31">
        <v>4000000</v>
      </c>
      <c r="X31" s="1">
        <f t="array" ref="X31">SUMIFS(Buy!$R$2:$R$1048576,Buy!$F$2:$F$1048576,Report!$A$2:$A$63,Buy!$N$2:$N$1048576,"HI LO")</f>
        <v>0</v>
      </c>
      <c r="Y31" s="34">
        <f t="shared" si="6"/>
        <v>0</v>
      </c>
      <c r="Z31" s="31">
        <v>200</v>
      </c>
      <c r="AA31" s="31">
        <f ca="1">IFERROR(__xludf.DUMMYFUNCTION("ARRAY_CONSTRAIN(ARRAYFORMULA(IFERROR(ROWS(UNIQUE(_xlws.FILTER(Call!$J$2:$J$1056931,(Call!$F$2:$F$1056931=Report!A31)*(Call!$AN$2:$AN$1056931&gt;0)))),0)), 1, 1)"),0)</f>
        <v>0</v>
      </c>
      <c r="AB31" s="34">
        <f t="shared" ca="1" si="7"/>
        <v>0</v>
      </c>
      <c r="AC31" s="31">
        <v>120</v>
      </c>
      <c r="AD31" s="31">
        <f ca="1">IFERROR(__xludf.DUMMYFUNCTION("ARRAY_CONSTRAIN(ARRAYFORMULA(IFERROR(ROWS(UNIQUE(_xlws.FILTER(Call!$J$2:$J$1056931,(Call!$F$2:$F$1056931=Report!A31)*(Call!$AO$2:$AO$1056931&gt;0)))),0)), 1, 1)"),0)</f>
        <v>0</v>
      </c>
      <c r="AE31" s="34">
        <f t="shared" ca="1" si="8"/>
        <v>0</v>
      </c>
      <c r="AF31" s="31">
        <v>160</v>
      </c>
      <c r="AG31" s="31">
        <v>0</v>
      </c>
      <c r="AH31" s="34">
        <f t="shared" si="9"/>
        <v>0</v>
      </c>
      <c r="AI31" s="31">
        <v>100</v>
      </c>
      <c r="AJ31" s="31">
        <v>0</v>
      </c>
      <c r="AK31" s="34">
        <f t="shared" si="10"/>
        <v>0</v>
      </c>
      <c r="AL31" s="1"/>
      <c r="AM31" s="31">
        <f ca="1">IFERROR(__xludf.DUMMYFUNCTION("ARRAY_CONSTRAIN(ARRAYFORMULA(IFERROR(ROWS(UNIQUE(_xlws.FILTER(Order!$K$2:$K$1067225,(Order!$G$2:$G$1067225=Report!A31)*(Order!$AM$2:$AM$1067225&gt;0)*(Order!$AK$2:$AK$1067225=""HI LO DRINK CHOCO MALT 8RX10SX14G"")))),0)), 1, 1)"),0)</f>
        <v>0</v>
      </c>
    </row>
    <row r="32" spans="1:39" ht="15.75" customHeight="1" x14ac:dyDescent="0.25">
      <c r="A32" s="28" t="s">
        <v>2116</v>
      </c>
      <c r="B32" s="15" t="s">
        <v>2117</v>
      </c>
      <c r="C32" s="29" t="s">
        <v>2113</v>
      </c>
      <c r="D32" s="29" t="s">
        <v>53</v>
      </c>
      <c r="E32" s="29" t="s">
        <v>1417</v>
      </c>
      <c r="F32" s="30">
        <v>500</v>
      </c>
      <c r="G32" s="31">
        <v>0</v>
      </c>
      <c r="H32" s="32">
        <f t="shared" si="0"/>
        <v>0</v>
      </c>
      <c r="I32" s="33">
        <f t="shared" ca="1" si="1"/>
        <v>0</v>
      </c>
      <c r="J32" s="31">
        <v>0</v>
      </c>
      <c r="K32" s="31">
        <v>440</v>
      </c>
      <c r="L32" s="31">
        <f ca="1">IFERROR(__xludf.DUMMYFUNCTION("ARRAY_CONSTRAIN(ARRAYFORMULA(IFERROR(ROWS(UNIQUE(_xlws.FILTER(Call!$J$2:$J$1056931,(Call!$F$2:$F$1056931=Report!A32)*(Call!$AK$2:$AK$1056931&gt;0)))),0)), 1, 1)"),0)</f>
        <v>0</v>
      </c>
      <c r="M32" s="34">
        <f t="shared" ca="1" si="2"/>
        <v>0</v>
      </c>
      <c r="N32" s="31">
        <v>30</v>
      </c>
      <c r="O32" s="31">
        <f ca="1">IFERROR(__xludf.DUMMYFUNCTION("ARRAY_CONSTRAIN(ARRAYFORMULA(IFERROR(ROWS(UNIQUE(_xlws.FILTER(Call!$J$2:$J$1056931,(Call!$F$2:$F$1056931=Report!A32)*(Call!$T$2:$T$1056931&lt;&gt;""Bukan Sekolah"")*(Call!$AK$2:$AK$1056931&gt;0)))),0)), 1, 1)"),0)</f>
        <v>0</v>
      </c>
      <c r="P32" s="34">
        <f t="shared" ca="1" si="3"/>
        <v>0</v>
      </c>
      <c r="Q32" s="31">
        <v>5</v>
      </c>
      <c r="R32" s="31">
        <f ca="1">IFERROR(__xludf.DUMMYFUNCTION("ARRAY_CONSTRAIN(ARRAYFORMULA(IFERROR(ROWS(UNIQUE(_xlws.FILTER('Call Buy'!$J$2:$J$1048555,('Call Buy'!$E$2:$E$1048555=Report!A32)*('Call Buy'!$O$2:$O$1048555&gt;1000000)))),0)), 1, 1)"),0)</f>
        <v>0</v>
      </c>
      <c r="S32" s="34">
        <f t="shared" ca="1" si="4"/>
        <v>0</v>
      </c>
      <c r="T32" s="31">
        <v>8000000</v>
      </c>
      <c r="U32" s="1">
        <f t="array" ref="U32">SUMIFS(Buy!$R$2:$R$1048576,Buy!$F$2:$F$1048576,Report!$A$2:$A$63,Buy!$N$2:$N$1048576,"NUTRISARI",Buy!$P$2:$P$1048576,"&lt;&gt;NS ASO PLS 18PX40SX14G",Buy!$P$2:$P$1048576,"&lt;&gt;NS JERUK PERAS PLS 18PX40SX14G")</f>
        <v>0</v>
      </c>
      <c r="V32" s="34">
        <f t="shared" si="5"/>
        <v>0</v>
      </c>
      <c r="W32" s="31">
        <v>4000000</v>
      </c>
      <c r="X32" s="1">
        <f t="array" ref="X32">SUMIFS(Buy!$R$2:$R$1048576,Buy!$F$2:$F$1048576,Report!$A$2:$A$63,Buy!$N$2:$N$1048576,"HI LO")</f>
        <v>0</v>
      </c>
      <c r="Y32" s="34">
        <f t="shared" si="6"/>
        <v>0</v>
      </c>
      <c r="Z32" s="31">
        <v>200</v>
      </c>
      <c r="AA32" s="31">
        <f ca="1">IFERROR(__xludf.DUMMYFUNCTION("ARRAY_CONSTRAIN(ARRAYFORMULA(IFERROR(ROWS(UNIQUE(_xlws.FILTER(Call!$J$2:$J$1056931,(Call!$F$2:$F$1056931=Report!A32)*(Call!$AN$2:$AN$1056931&gt;0)))),0)), 1, 1)"),0)</f>
        <v>0</v>
      </c>
      <c r="AB32" s="34">
        <f t="shared" ca="1" si="7"/>
        <v>0</v>
      </c>
      <c r="AC32" s="31">
        <v>120</v>
      </c>
      <c r="AD32" s="31">
        <f ca="1">IFERROR(__xludf.DUMMYFUNCTION("ARRAY_CONSTRAIN(ARRAYFORMULA(IFERROR(ROWS(UNIQUE(_xlws.FILTER(Call!$J$2:$J$1056931,(Call!$F$2:$F$1056931=Report!A32)*(Call!$AO$2:$AO$1056931&gt;0)))),0)), 1, 1)"),0)</f>
        <v>0</v>
      </c>
      <c r="AE32" s="34">
        <f t="shared" ca="1" si="8"/>
        <v>0</v>
      </c>
      <c r="AF32" s="31">
        <v>160</v>
      </c>
      <c r="AG32" s="31">
        <v>0</v>
      </c>
      <c r="AH32" s="34">
        <f t="shared" si="9"/>
        <v>0</v>
      </c>
      <c r="AI32" s="31">
        <v>100</v>
      </c>
      <c r="AJ32" s="31">
        <v>0</v>
      </c>
      <c r="AK32" s="34">
        <f t="shared" si="10"/>
        <v>0</v>
      </c>
      <c r="AL32" s="1"/>
      <c r="AM32" s="31">
        <f ca="1">IFERROR(__xludf.DUMMYFUNCTION("ARRAY_CONSTRAIN(ARRAYFORMULA(IFERROR(ROWS(UNIQUE(_xlws.FILTER(Order!$K$2:$K$1067225,(Order!$G$2:$G$1067225=Report!A32)*(Order!$AM$2:$AM$1067225&gt;0)*(Order!$AK$2:$AK$1067225=""HI LO DRINK CHOCO MALT 8RX10SX14G"")))),0)), 1, 1)"),0)</f>
        <v>0</v>
      </c>
    </row>
    <row r="33" spans="1:39" ht="15.75" customHeight="1" x14ac:dyDescent="0.25">
      <c r="A33" s="28" t="s">
        <v>2118</v>
      </c>
      <c r="B33" s="15" t="s">
        <v>2119</v>
      </c>
      <c r="C33" s="29" t="s">
        <v>2113</v>
      </c>
      <c r="D33" s="29" t="s">
        <v>53</v>
      </c>
      <c r="E33" s="29" t="s">
        <v>1417</v>
      </c>
      <c r="F33" s="30">
        <v>500</v>
      </c>
      <c r="G33" s="31">
        <v>0</v>
      </c>
      <c r="H33" s="32">
        <f t="shared" si="0"/>
        <v>0</v>
      </c>
      <c r="I33" s="33">
        <f t="shared" ca="1" si="1"/>
        <v>0</v>
      </c>
      <c r="J33" s="31">
        <v>0</v>
      </c>
      <c r="K33" s="31">
        <v>440</v>
      </c>
      <c r="L33" s="31">
        <f ca="1">IFERROR(__xludf.DUMMYFUNCTION("ARRAY_CONSTRAIN(ARRAYFORMULA(IFERROR(ROWS(UNIQUE(_xlws.FILTER(Call!$J$2:$J$1056931,(Call!$F$2:$F$1056931=Report!A33)*(Call!$AK$2:$AK$1056931&gt;0)))),0)), 1, 1)"),0)</f>
        <v>0</v>
      </c>
      <c r="M33" s="34">
        <f t="shared" ca="1" si="2"/>
        <v>0</v>
      </c>
      <c r="N33" s="31">
        <v>30</v>
      </c>
      <c r="O33" s="31">
        <f ca="1">IFERROR(__xludf.DUMMYFUNCTION("ARRAY_CONSTRAIN(ARRAYFORMULA(IFERROR(ROWS(UNIQUE(_xlws.FILTER(Call!$J$2:$J$1056931,(Call!$F$2:$F$1056931=Report!A33)*(Call!$T$2:$T$1056931&lt;&gt;""Bukan Sekolah"")*(Call!$AK$2:$AK$1056931&gt;0)))),0)), 1, 1)"),0)</f>
        <v>0</v>
      </c>
      <c r="P33" s="34">
        <f t="shared" ca="1" si="3"/>
        <v>0</v>
      </c>
      <c r="Q33" s="31">
        <v>5</v>
      </c>
      <c r="R33" s="31">
        <f ca="1">IFERROR(__xludf.DUMMYFUNCTION("ARRAY_CONSTRAIN(ARRAYFORMULA(IFERROR(ROWS(UNIQUE(_xlws.FILTER('Call Buy'!$J$2:$J$1048555,('Call Buy'!$E$2:$E$1048555=Report!A33)*('Call Buy'!$O$2:$O$1048555&gt;1000000)))),0)), 1, 1)"),0)</f>
        <v>0</v>
      </c>
      <c r="S33" s="34">
        <f t="shared" ca="1" si="4"/>
        <v>0</v>
      </c>
      <c r="T33" s="31">
        <v>8000000</v>
      </c>
      <c r="U33" s="1">
        <f t="array" ref="U33">SUMIFS(Buy!$R$2:$R$1048576,Buy!$F$2:$F$1048576,Report!$A$2:$A$63,Buy!$N$2:$N$1048576,"NUTRISARI",Buy!$P$2:$P$1048576,"&lt;&gt;NS ASO PLS 18PX40SX14G",Buy!$P$2:$P$1048576,"&lt;&gt;NS JERUK PERAS PLS 18PX40SX14G")</f>
        <v>0</v>
      </c>
      <c r="V33" s="34">
        <f t="shared" si="5"/>
        <v>0</v>
      </c>
      <c r="W33" s="31">
        <v>4000000</v>
      </c>
      <c r="X33" s="1">
        <f t="array" ref="X33">SUMIFS(Buy!$R$2:$R$1048576,Buy!$F$2:$F$1048576,Report!$A$2:$A$63,Buy!$N$2:$N$1048576,"HI LO")</f>
        <v>0</v>
      </c>
      <c r="Y33" s="34">
        <f t="shared" si="6"/>
        <v>0</v>
      </c>
      <c r="Z33" s="31">
        <v>200</v>
      </c>
      <c r="AA33" s="31">
        <f ca="1">IFERROR(__xludf.DUMMYFUNCTION("ARRAY_CONSTRAIN(ARRAYFORMULA(IFERROR(ROWS(UNIQUE(_xlws.FILTER(Call!$J$2:$J$1056931,(Call!$F$2:$F$1056931=Report!A33)*(Call!$AN$2:$AN$1056931&gt;0)))),0)), 1, 1)"),0)</f>
        <v>0</v>
      </c>
      <c r="AB33" s="34">
        <f t="shared" ca="1" si="7"/>
        <v>0</v>
      </c>
      <c r="AC33" s="31">
        <v>120</v>
      </c>
      <c r="AD33" s="31">
        <f ca="1">IFERROR(__xludf.DUMMYFUNCTION("ARRAY_CONSTRAIN(ARRAYFORMULA(IFERROR(ROWS(UNIQUE(_xlws.FILTER(Call!$J$2:$J$1056931,(Call!$F$2:$F$1056931=Report!A33)*(Call!$AO$2:$AO$1056931&gt;0)))),0)), 1, 1)"),0)</f>
        <v>0</v>
      </c>
      <c r="AE33" s="34">
        <f t="shared" ca="1" si="8"/>
        <v>0</v>
      </c>
      <c r="AF33" s="31">
        <v>160</v>
      </c>
      <c r="AG33" s="31">
        <v>0</v>
      </c>
      <c r="AH33" s="34">
        <f t="shared" si="9"/>
        <v>0</v>
      </c>
      <c r="AI33" s="31">
        <v>100</v>
      </c>
      <c r="AJ33" s="31">
        <v>0</v>
      </c>
      <c r="AK33" s="34">
        <f t="shared" si="10"/>
        <v>0</v>
      </c>
      <c r="AL33" s="1"/>
      <c r="AM33" s="31">
        <f ca="1">IFERROR(__xludf.DUMMYFUNCTION("ARRAY_CONSTRAIN(ARRAYFORMULA(IFERROR(ROWS(UNIQUE(_xlws.FILTER(Order!$K$2:$K$1067225,(Order!$G$2:$G$1067225=Report!A33)*(Order!$AM$2:$AM$1067225&gt;0)*(Order!$AK$2:$AK$1067225=""HI LO DRINK CHOCO MALT 8RX10SX14G"")))),0)), 1, 1)"),0)</f>
        <v>0</v>
      </c>
    </row>
    <row r="34" spans="1:39" ht="15.75" customHeight="1" x14ac:dyDescent="0.25">
      <c r="A34" s="28" t="s">
        <v>2120</v>
      </c>
      <c r="B34" s="15" t="s">
        <v>2121</v>
      </c>
      <c r="C34" s="29" t="s">
        <v>2122</v>
      </c>
      <c r="D34" s="29" t="s">
        <v>53</v>
      </c>
      <c r="E34" s="29" t="s">
        <v>1417</v>
      </c>
      <c r="F34" s="30">
        <v>400</v>
      </c>
      <c r="G34" s="31">
        <v>0</v>
      </c>
      <c r="H34" s="32">
        <f t="shared" si="0"/>
        <v>0</v>
      </c>
      <c r="I34" s="33">
        <f t="shared" ca="1" si="1"/>
        <v>0</v>
      </c>
      <c r="J34" s="31">
        <v>0</v>
      </c>
      <c r="K34" s="31">
        <v>440</v>
      </c>
      <c r="L34" s="31">
        <f ca="1">IFERROR(__xludf.DUMMYFUNCTION("ARRAY_CONSTRAIN(ARRAYFORMULA(IFERROR(ROWS(UNIQUE(_xlws.FILTER(Call!$J$2:$J$1056931,(Call!$F$2:$F$1056931=Report!A34)*(Call!$AK$2:$AK$1056931&gt;0)))),0)), 1, 1)"),0)</f>
        <v>0</v>
      </c>
      <c r="M34" s="34">
        <f t="shared" ca="1" si="2"/>
        <v>0</v>
      </c>
      <c r="N34" s="31">
        <v>30</v>
      </c>
      <c r="O34" s="31">
        <f ca="1">IFERROR(__xludf.DUMMYFUNCTION("ARRAY_CONSTRAIN(ARRAYFORMULA(IFERROR(ROWS(UNIQUE(_xlws.FILTER(Call!$J$2:$J$1056931,(Call!$F$2:$F$1056931=Report!A34)*(Call!$T$2:$T$1056931&lt;&gt;""Bukan Sekolah"")*(Call!$AK$2:$AK$1056931&gt;0)))),0)), 1, 1)"),0)</f>
        <v>0</v>
      </c>
      <c r="P34" s="34">
        <f t="shared" ca="1" si="3"/>
        <v>0</v>
      </c>
      <c r="Q34" s="31">
        <v>5</v>
      </c>
      <c r="R34" s="31">
        <f ca="1">IFERROR(__xludf.DUMMYFUNCTION("ARRAY_CONSTRAIN(ARRAYFORMULA(IFERROR(ROWS(UNIQUE(_xlws.FILTER('Call Buy'!$J$2:$J$1048555,('Call Buy'!$E$2:$E$1048555=Report!A34)*('Call Buy'!$O$2:$O$1048555&gt;1000000)))),0)), 1, 1)"),0)</f>
        <v>0</v>
      </c>
      <c r="S34" s="34">
        <f t="shared" ca="1" si="4"/>
        <v>0</v>
      </c>
      <c r="T34" s="31">
        <v>8000000</v>
      </c>
      <c r="U34" s="1">
        <f t="array" ref="U34">SUMIFS(Buy!$R$2:$R$1048576,Buy!$F$2:$F$1048576,Report!$A$2:$A$63,Buy!$N$2:$N$1048576,"NUTRISARI",Buy!$P$2:$P$1048576,"&lt;&gt;NS ASO PLS 18PX40SX14G",Buy!$P$2:$P$1048576,"&lt;&gt;NS JERUK PERAS PLS 18PX40SX14G")</f>
        <v>0</v>
      </c>
      <c r="V34" s="34">
        <f t="shared" si="5"/>
        <v>0</v>
      </c>
      <c r="W34" s="31">
        <v>4000000</v>
      </c>
      <c r="X34" s="1">
        <f t="array" ref="X34">SUMIFS(Buy!$R$2:$R$1048576,Buy!$F$2:$F$1048576,Report!$A$2:$A$63,Buy!$N$2:$N$1048576,"HI LO")</f>
        <v>0</v>
      </c>
      <c r="Y34" s="34">
        <f t="shared" si="6"/>
        <v>0</v>
      </c>
      <c r="Z34" s="31">
        <v>200</v>
      </c>
      <c r="AA34" s="31">
        <f ca="1">IFERROR(__xludf.DUMMYFUNCTION("ARRAY_CONSTRAIN(ARRAYFORMULA(IFERROR(ROWS(UNIQUE(_xlws.FILTER(Call!$J$2:$J$1056931,(Call!$F$2:$F$1056931=Report!A34)*(Call!$AN$2:$AN$1056931&gt;0)))),0)), 1, 1)"),0)</f>
        <v>0</v>
      </c>
      <c r="AB34" s="34">
        <f t="shared" ca="1" si="7"/>
        <v>0</v>
      </c>
      <c r="AC34" s="31">
        <v>120</v>
      </c>
      <c r="AD34" s="31">
        <f ca="1">IFERROR(__xludf.DUMMYFUNCTION("ARRAY_CONSTRAIN(ARRAYFORMULA(IFERROR(ROWS(UNIQUE(_xlws.FILTER(Call!$J$2:$J$1056931,(Call!$F$2:$F$1056931=Report!A34)*(Call!$AO$2:$AO$1056931&gt;0)))),0)), 1, 1)"),0)</f>
        <v>0</v>
      </c>
      <c r="AE34" s="34">
        <f t="shared" ca="1" si="8"/>
        <v>0</v>
      </c>
      <c r="AF34" s="31">
        <v>160</v>
      </c>
      <c r="AG34" s="31">
        <v>0</v>
      </c>
      <c r="AH34" s="34">
        <f t="shared" si="9"/>
        <v>0</v>
      </c>
      <c r="AI34" s="31">
        <v>100</v>
      </c>
      <c r="AJ34" s="31">
        <v>0</v>
      </c>
      <c r="AK34" s="34">
        <f t="shared" si="10"/>
        <v>0</v>
      </c>
      <c r="AL34" s="1"/>
      <c r="AM34" s="31">
        <f ca="1">IFERROR(__xludf.DUMMYFUNCTION("ARRAY_CONSTRAIN(ARRAYFORMULA(IFERROR(ROWS(UNIQUE(_xlws.FILTER(Order!$K$2:$K$1067225,(Order!$G$2:$G$1067225=Report!A34)*(Order!$AM$2:$AM$1067225&gt;0)*(Order!$AK$2:$AK$1067225=""HI LO DRINK CHOCO MALT 8RX10SX14G"")))),0)), 1, 1)"),0)</f>
        <v>0</v>
      </c>
    </row>
    <row r="35" spans="1:39" ht="15.75" customHeight="1" x14ac:dyDescent="0.25">
      <c r="A35" s="28" t="s">
        <v>143</v>
      </c>
      <c r="B35" s="15" t="s">
        <v>142</v>
      </c>
      <c r="C35" s="29" t="s">
        <v>2122</v>
      </c>
      <c r="D35" s="29" t="s">
        <v>53</v>
      </c>
      <c r="E35" s="29" t="s">
        <v>1417</v>
      </c>
      <c r="F35" s="30">
        <v>400</v>
      </c>
      <c r="G35" s="31">
        <v>545</v>
      </c>
      <c r="H35" s="32">
        <f t="shared" si="0"/>
        <v>1.3625</v>
      </c>
      <c r="I35" s="33">
        <f t="shared" ca="1" si="1"/>
        <v>25.952380952380953</v>
      </c>
      <c r="J35" s="31">
        <v>0</v>
      </c>
      <c r="K35" s="31">
        <v>440</v>
      </c>
      <c r="L35" s="31">
        <f ca="1">IFERROR(__xludf.DUMMYFUNCTION("ARRAY_CONSTRAIN(ARRAYFORMULA(IFERROR(ROWS(UNIQUE(_xlws.FILTER(Call!$J$2:$J$1056931,(Call!$F$2:$F$1056931=Report!A35)*(Call!$AK$2:$AK$1056931&gt;0)))),0)), 1, 1)"),0)</f>
        <v>0</v>
      </c>
      <c r="M35" s="34">
        <f t="shared" ca="1" si="2"/>
        <v>0</v>
      </c>
      <c r="N35" s="31">
        <v>30</v>
      </c>
      <c r="O35" s="31">
        <f ca="1">IFERROR(__xludf.DUMMYFUNCTION("ARRAY_CONSTRAIN(ARRAYFORMULA(IFERROR(ROWS(UNIQUE(_xlws.FILTER(Call!$J$2:$J$1056931,(Call!$F$2:$F$1056931=Report!A35)*(Call!$T$2:$T$1056931&lt;&gt;""Bukan Sekolah"")*(Call!$AK$2:$AK$1056931&gt;0)))),0)), 1, 1)"),0)</f>
        <v>0</v>
      </c>
      <c r="P35" s="34">
        <f t="shared" ca="1" si="3"/>
        <v>0</v>
      </c>
      <c r="Q35" s="31">
        <v>5</v>
      </c>
      <c r="R35" s="31">
        <f ca="1">IFERROR(__xludf.DUMMYFUNCTION("ARRAY_CONSTRAIN(ARRAYFORMULA(IFERROR(ROWS(UNIQUE(_xlws.FILTER('Call Buy'!$J$2:$J$1048555,('Call Buy'!$E$2:$E$1048555=Report!A35)*('Call Buy'!$O$2:$O$1048555&gt;1000000)))),0)), 1, 1)"),0)</f>
        <v>0</v>
      </c>
      <c r="S35" s="34">
        <f t="shared" ca="1" si="4"/>
        <v>0</v>
      </c>
      <c r="T35" s="31">
        <v>8000000</v>
      </c>
      <c r="U35" s="1">
        <f t="array" ref="U35">SUMIFS(Buy!$R$2:$R$1048576,Buy!$F$2:$F$1048576,Report!$A$2:$A$63,Buy!$N$2:$N$1048576,"NUTRISARI",Buy!$P$2:$P$1048576,"&lt;&gt;NS ASO PLS 18PX40SX14G",Buy!$P$2:$P$1048576,"&lt;&gt;NS JERUK PERAS PLS 18PX40SX14G")</f>
        <v>0</v>
      </c>
      <c r="V35" s="34">
        <f t="shared" si="5"/>
        <v>0</v>
      </c>
      <c r="W35" s="31">
        <v>4000000</v>
      </c>
      <c r="X35" s="1">
        <f t="array" ref="X35">SUMIFS(Buy!$R$2:$R$1048576,Buy!$F$2:$F$1048576,Report!$A$2:$A$63,Buy!$N$2:$N$1048576,"HI LO")</f>
        <v>0</v>
      </c>
      <c r="Y35" s="34">
        <f t="shared" si="6"/>
        <v>0</v>
      </c>
      <c r="Z35" s="31">
        <v>200</v>
      </c>
      <c r="AA35" s="31">
        <f ca="1">IFERROR(__xludf.DUMMYFUNCTION("ARRAY_CONSTRAIN(ARRAYFORMULA(IFERROR(ROWS(UNIQUE(_xlws.FILTER(Call!$J$2:$J$1056931,(Call!$F$2:$F$1056931=Report!A35)*(Call!$AN$2:$AN$1056931&gt;0)))),0)), 1, 1)"),0)</f>
        <v>0</v>
      </c>
      <c r="AB35" s="34">
        <f t="shared" ca="1" si="7"/>
        <v>0</v>
      </c>
      <c r="AC35" s="31">
        <v>120</v>
      </c>
      <c r="AD35" s="31">
        <f ca="1">IFERROR(__xludf.DUMMYFUNCTION("ARRAY_CONSTRAIN(ARRAYFORMULA(IFERROR(ROWS(UNIQUE(_xlws.FILTER(Call!$J$2:$J$1056931,(Call!$F$2:$F$1056931=Report!A35)*(Call!$AO$2:$AO$1056931&gt;0)))),0)), 1, 1)"),0)</f>
        <v>0</v>
      </c>
      <c r="AE35" s="34">
        <f t="shared" ca="1" si="8"/>
        <v>0</v>
      </c>
      <c r="AF35" s="31">
        <v>160</v>
      </c>
      <c r="AG35" s="31">
        <v>0</v>
      </c>
      <c r="AH35" s="34">
        <f t="shared" si="9"/>
        <v>0</v>
      </c>
      <c r="AI35" s="31">
        <v>100</v>
      </c>
      <c r="AJ35" s="31">
        <v>0</v>
      </c>
      <c r="AK35" s="34">
        <f t="shared" si="10"/>
        <v>0</v>
      </c>
      <c r="AL35" s="1"/>
      <c r="AM35" s="31">
        <f ca="1">IFERROR(__xludf.DUMMYFUNCTION("ARRAY_CONSTRAIN(ARRAYFORMULA(IFERROR(ROWS(UNIQUE(_xlws.FILTER(Order!$K$2:$K$1067225,(Order!$G$2:$G$1067225=Report!A35)*(Order!$AM$2:$AM$1067225&gt;0)*(Order!$AK$2:$AK$1067225=""HI LO DRINK CHOCO MALT 8RX10SX14G"")))),0)), 1, 1)"),0)</f>
        <v>0</v>
      </c>
    </row>
    <row r="36" spans="1:39" ht="15.75" customHeight="1" x14ac:dyDescent="0.25">
      <c r="A36" s="28" t="s">
        <v>2123</v>
      </c>
      <c r="B36" s="15" t="s">
        <v>2124</v>
      </c>
      <c r="C36" s="29" t="s">
        <v>2122</v>
      </c>
      <c r="D36" s="29" t="s">
        <v>53</v>
      </c>
      <c r="E36" s="29" t="s">
        <v>1417</v>
      </c>
      <c r="F36" s="30">
        <v>400</v>
      </c>
      <c r="G36" s="31">
        <v>0</v>
      </c>
      <c r="H36" s="32">
        <f t="shared" si="0"/>
        <v>0</v>
      </c>
      <c r="I36" s="33">
        <f t="shared" ca="1" si="1"/>
        <v>0</v>
      </c>
      <c r="J36" s="31">
        <v>0</v>
      </c>
      <c r="K36" s="31">
        <v>440</v>
      </c>
      <c r="L36" s="31">
        <f ca="1">IFERROR(__xludf.DUMMYFUNCTION("ARRAY_CONSTRAIN(ARRAYFORMULA(IFERROR(ROWS(UNIQUE(_xlws.FILTER(Call!$J$2:$J$1056931,(Call!$F$2:$F$1056931=Report!A36)*(Call!$AK$2:$AK$1056931&gt;0)))),0)), 1, 1)"),0)</f>
        <v>0</v>
      </c>
      <c r="M36" s="34">
        <f t="shared" ca="1" si="2"/>
        <v>0</v>
      </c>
      <c r="N36" s="31">
        <v>30</v>
      </c>
      <c r="O36" s="31">
        <f ca="1">IFERROR(__xludf.DUMMYFUNCTION("ARRAY_CONSTRAIN(ARRAYFORMULA(IFERROR(ROWS(UNIQUE(_xlws.FILTER(Call!$J$2:$J$1056931,(Call!$F$2:$F$1056931=Report!A36)*(Call!$T$2:$T$1056931&lt;&gt;""Bukan Sekolah"")*(Call!$AK$2:$AK$1056931&gt;0)))),0)), 1, 1)"),0)</f>
        <v>0</v>
      </c>
      <c r="P36" s="34">
        <f t="shared" ca="1" si="3"/>
        <v>0</v>
      </c>
      <c r="Q36" s="31">
        <v>5</v>
      </c>
      <c r="R36" s="31">
        <f ca="1">IFERROR(__xludf.DUMMYFUNCTION("ARRAY_CONSTRAIN(ARRAYFORMULA(IFERROR(ROWS(UNIQUE(_xlws.FILTER('Call Buy'!$J$2:$J$1048555,('Call Buy'!$E$2:$E$1048555=Report!A36)*('Call Buy'!$O$2:$O$1048555&gt;1000000)))),0)), 1, 1)"),0)</f>
        <v>0</v>
      </c>
      <c r="S36" s="34">
        <f t="shared" ca="1" si="4"/>
        <v>0</v>
      </c>
      <c r="T36" s="31">
        <v>8000000</v>
      </c>
      <c r="U36" s="1">
        <f t="array" ref="U36">SUMIFS(Buy!$R$2:$R$1048576,Buy!$F$2:$F$1048576,Report!$A$2:$A$63,Buy!$N$2:$N$1048576,"NUTRISARI",Buy!$P$2:$P$1048576,"&lt;&gt;NS ASO PLS 18PX40SX14G",Buy!$P$2:$P$1048576,"&lt;&gt;NS JERUK PERAS PLS 18PX40SX14G")</f>
        <v>0</v>
      </c>
      <c r="V36" s="34">
        <f t="shared" si="5"/>
        <v>0</v>
      </c>
      <c r="W36" s="31">
        <v>4000000</v>
      </c>
      <c r="X36" s="1">
        <f t="array" ref="X36">SUMIFS(Buy!$R$2:$R$1048576,Buy!$F$2:$F$1048576,Report!$A$2:$A$63,Buy!$N$2:$N$1048576,"HI LO")</f>
        <v>0</v>
      </c>
      <c r="Y36" s="34">
        <f t="shared" si="6"/>
        <v>0</v>
      </c>
      <c r="Z36" s="31">
        <v>200</v>
      </c>
      <c r="AA36" s="31">
        <f ca="1">IFERROR(__xludf.DUMMYFUNCTION("ARRAY_CONSTRAIN(ARRAYFORMULA(IFERROR(ROWS(UNIQUE(_xlws.FILTER(Call!$J$2:$J$1056931,(Call!$F$2:$F$1056931=Report!A36)*(Call!$AN$2:$AN$1056931&gt;0)))),0)), 1, 1)"),0)</f>
        <v>0</v>
      </c>
      <c r="AB36" s="34">
        <f t="shared" ca="1" si="7"/>
        <v>0</v>
      </c>
      <c r="AC36" s="31">
        <v>120</v>
      </c>
      <c r="AD36" s="31">
        <f ca="1">IFERROR(__xludf.DUMMYFUNCTION("ARRAY_CONSTRAIN(ARRAYFORMULA(IFERROR(ROWS(UNIQUE(_xlws.FILTER(Call!$J$2:$J$1056931,(Call!$F$2:$F$1056931=Report!A36)*(Call!$AO$2:$AO$1056931&gt;0)))),0)), 1, 1)"),0)</f>
        <v>0</v>
      </c>
      <c r="AE36" s="34">
        <f t="shared" ca="1" si="8"/>
        <v>0</v>
      </c>
      <c r="AF36" s="31">
        <v>160</v>
      </c>
      <c r="AG36" s="31">
        <v>0</v>
      </c>
      <c r="AH36" s="34">
        <f t="shared" si="9"/>
        <v>0</v>
      </c>
      <c r="AI36" s="31">
        <v>100</v>
      </c>
      <c r="AJ36" s="31">
        <v>0</v>
      </c>
      <c r="AK36" s="34">
        <f t="shared" si="10"/>
        <v>0</v>
      </c>
      <c r="AL36" s="1"/>
      <c r="AM36" s="31">
        <f ca="1">IFERROR(__xludf.DUMMYFUNCTION("ARRAY_CONSTRAIN(ARRAYFORMULA(IFERROR(ROWS(UNIQUE(_xlws.FILTER(Order!$K$2:$K$1067225,(Order!$G$2:$G$1067225=Report!A36)*(Order!$AM$2:$AM$1067225&gt;0)*(Order!$AK$2:$AK$1067225=""HI LO DRINK CHOCO MALT 8RX10SX14G"")))),0)), 1, 1)"),0)</f>
        <v>0</v>
      </c>
    </row>
    <row r="37" spans="1:39" ht="15.75" customHeight="1" x14ac:dyDescent="0.25">
      <c r="A37" s="28" t="s">
        <v>2125</v>
      </c>
      <c r="B37" s="15" t="s">
        <v>2126</v>
      </c>
      <c r="C37" s="29" t="s">
        <v>2122</v>
      </c>
      <c r="D37" s="29" t="s">
        <v>53</v>
      </c>
      <c r="E37" s="29" t="s">
        <v>1417</v>
      </c>
      <c r="F37" s="30">
        <v>500</v>
      </c>
      <c r="G37" s="31">
        <v>0</v>
      </c>
      <c r="H37" s="32">
        <f t="shared" si="0"/>
        <v>0</v>
      </c>
      <c r="I37" s="33">
        <f t="shared" ca="1" si="1"/>
        <v>0</v>
      </c>
      <c r="J37" s="31">
        <v>0</v>
      </c>
      <c r="K37" s="31">
        <v>440</v>
      </c>
      <c r="L37" s="31">
        <f ca="1">IFERROR(__xludf.DUMMYFUNCTION("ARRAY_CONSTRAIN(ARRAYFORMULA(IFERROR(ROWS(UNIQUE(_xlws.FILTER(Call!$J$2:$J$1056931,(Call!$F$2:$F$1056931=Report!A37)*(Call!$AK$2:$AK$1056931&gt;0)))),0)), 1, 1)"),0)</f>
        <v>0</v>
      </c>
      <c r="M37" s="34">
        <f t="shared" ca="1" si="2"/>
        <v>0</v>
      </c>
      <c r="N37" s="31">
        <v>30</v>
      </c>
      <c r="O37" s="31">
        <f ca="1">IFERROR(__xludf.DUMMYFUNCTION("ARRAY_CONSTRAIN(ARRAYFORMULA(IFERROR(ROWS(UNIQUE(_xlws.FILTER(Call!$J$2:$J$1056931,(Call!$F$2:$F$1056931=Report!A37)*(Call!$T$2:$T$1056931&lt;&gt;""Bukan Sekolah"")*(Call!$AK$2:$AK$1056931&gt;0)))),0)), 1, 1)"),0)</f>
        <v>0</v>
      </c>
      <c r="P37" s="34">
        <f t="shared" ca="1" si="3"/>
        <v>0</v>
      </c>
      <c r="Q37" s="31">
        <v>5</v>
      </c>
      <c r="R37" s="31">
        <f ca="1">IFERROR(__xludf.DUMMYFUNCTION("ARRAY_CONSTRAIN(ARRAYFORMULA(IFERROR(ROWS(UNIQUE(_xlws.FILTER('Call Buy'!$J$2:$J$1048555,('Call Buy'!$E$2:$E$1048555=Report!A37)*('Call Buy'!$O$2:$O$1048555&gt;1000000)))),0)), 1, 1)"),0)</f>
        <v>0</v>
      </c>
      <c r="S37" s="34">
        <f t="shared" ca="1" si="4"/>
        <v>0</v>
      </c>
      <c r="T37" s="31">
        <v>8000000</v>
      </c>
      <c r="U37" s="1">
        <f t="array" ref="U37">SUMIFS(Buy!$R$2:$R$1048576,Buy!$F$2:$F$1048576,Report!$A$2:$A$63,Buy!$N$2:$N$1048576,"NUTRISARI",Buy!$P$2:$P$1048576,"&lt;&gt;NS ASO PLS 18PX40SX14G",Buy!$P$2:$P$1048576,"&lt;&gt;NS JERUK PERAS PLS 18PX40SX14G")</f>
        <v>0</v>
      </c>
      <c r="V37" s="34">
        <f t="shared" si="5"/>
        <v>0</v>
      </c>
      <c r="W37" s="31">
        <v>4000000</v>
      </c>
      <c r="X37" s="1">
        <f t="array" ref="X37">SUMIFS(Buy!$R$2:$R$1048576,Buy!$F$2:$F$1048576,Report!$A$2:$A$63,Buy!$N$2:$N$1048576,"HI LO")</f>
        <v>0</v>
      </c>
      <c r="Y37" s="34">
        <f t="shared" si="6"/>
        <v>0</v>
      </c>
      <c r="Z37" s="31">
        <v>200</v>
      </c>
      <c r="AA37" s="31">
        <f ca="1">IFERROR(__xludf.DUMMYFUNCTION("ARRAY_CONSTRAIN(ARRAYFORMULA(IFERROR(ROWS(UNIQUE(_xlws.FILTER(Call!$J$2:$J$1056931,(Call!$F$2:$F$1056931=Report!A37)*(Call!$AN$2:$AN$1056931&gt;0)))),0)), 1, 1)"),0)</f>
        <v>0</v>
      </c>
      <c r="AB37" s="34">
        <f t="shared" ca="1" si="7"/>
        <v>0</v>
      </c>
      <c r="AC37" s="31">
        <v>120</v>
      </c>
      <c r="AD37" s="31">
        <f ca="1">IFERROR(__xludf.DUMMYFUNCTION("ARRAY_CONSTRAIN(ARRAYFORMULA(IFERROR(ROWS(UNIQUE(_xlws.FILTER(Call!$J$2:$J$1056931,(Call!$F$2:$F$1056931=Report!A37)*(Call!$AO$2:$AO$1056931&gt;0)))),0)), 1, 1)"),0)</f>
        <v>0</v>
      </c>
      <c r="AE37" s="34">
        <f t="shared" ca="1" si="8"/>
        <v>0</v>
      </c>
      <c r="AF37" s="31">
        <v>160</v>
      </c>
      <c r="AG37" s="31">
        <v>0</v>
      </c>
      <c r="AH37" s="34">
        <f t="shared" si="9"/>
        <v>0</v>
      </c>
      <c r="AI37" s="31">
        <v>100</v>
      </c>
      <c r="AJ37" s="31">
        <v>0</v>
      </c>
      <c r="AK37" s="34">
        <f t="shared" si="10"/>
        <v>0</v>
      </c>
      <c r="AL37" s="1"/>
      <c r="AM37" s="31">
        <f ca="1">IFERROR(__xludf.DUMMYFUNCTION("ARRAY_CONSTRAIN(ARRAYFORMULA(IFERROR(ROWS(UNIQUE(_xlws.FILTER(Order!$K$2:$K$1067225,(Order!$G$2:$G$1067225=Report!A37)*(Order!$AM$2:$AM$1067225&gt;0)*(Order!$AK$2:$AK$1067225=""HI LO DRINK CHOCO MALT 8RX10SX14G"")))),0)), 1, 1)"),0)</f>
        <v>0</v>
      </c>
    </row>
    <row r="38" spans="1:39" ht="15.75" customHeight="1" x14ac:dyDescent="0.25">
      <c r="A38" s="28" t="s">
        <v>2127</v>
      </c>
      <c r="B38" s="15" t="s">
        <v>2128</v>
      </c>
      <c r="C38" s="29" t="s">
        <v>2129</v>
      </c>
      <c r="D38" s="29" t="s">
        <v>53</v>
      </c>
      <c r="E38" s="29" t="s">
        <v>1417</v>
      </c>
      <c r="F38" s="30">
        <v>400</v>
      </c>
      <c r="G38" s="31">
        <v>0</v>
      </c>
      <c r="H38" s="32">
        <f t="shared" si="0"/>
        <v>0</v>
      </c>
      <c r="I38" s="33">
        <f t="shared" ca="1" si="1"/>
        <v>0</v>
      </c>
      <c r="J38" s="31">
        <v>0</v>
      </c>
      <c r="K38" s="31">
        <v>440</v>
      </c>
      <c r="L38" s="31">
        <f ca="1">IFERROR(__xludf.DUMMYFUNCTION("ARRAY_CONSTRAIN(ARRAYFORMULA(IFERROR(ROWS(UNIQUE(_xlws.FILTER(Call!$J$2:$J$1056931,(Call!$F$2:$F$1056931=Report!A38)*(Call!$AK$2:$AK$1056931&gt;0)))),0)), 1, 1)"),0)</f>
        <v>0</v>
      </c>
      <c r="M38" s="34">
        <f t="shared" ca="1" si="2"/>
        <v>0</v>
      </c>
      <c r="N38" s="31">
        <v>30</v>
      </c>
      <c r="O38" s="31">
        <f ca="1">IFERROR(__xludf.DUMMYFUNCTION("ARRAY_CONSTRAIN(ARRAYFORMULA(IFERROR(ROWS(UNIQUE(_xlws.FILTER(Call!$J$2:$J$1056931,(Call!$F$2:$F$1056931=Report!A38)*(Call!$T$2:$T$1056931&lt;&gt;""Bukan Sekolah"")*(Call!$AK$2:$AK$1056931&gt;0)))),0)), 1, 1)"),0)</f>
        <v>0</v>
      </c>
      <c r="P38" s="34">
        <f t="shared" ca="1" si="3"/>
        <v>0</v>
      </c>
      <c r="Q38" s="31">
        <v>5</v>
      </c>
      <c r="R38" s="31">
        <f ca="1">IFERROR(__xludf.DUMMYFUNCTION("ARRAY_CONSTRAIN(ARRAYFORMULA(IFERROR(ROWS(UNIQUE(_xlws.FILTER('Call Buy'!$J$2:$J$1048555,('Call Buy'!$E$2:$E$1048555=Report!A38)*('Call Buy'!$O$2:$O$1048555&gt;1000000)))),0)), 1, 1)"),0)</f>
        <v>0</v>
      </c>
      <c r="S38" s="34">
        <f t="shared" ca="1" si="4"/>
        <v>0</v>
      </c>
      <c r="T38" s="31">
        <v>8000000</v>
      </c>
      <c r="U38" s="1">
        <f t="array" ref="U38">SUMIFS(Buy!$R$2:$R$1048576,Buy!$F$2:$F$1048576,Report!$A$2:$A$63,Buy!$N$2:$N$1048576,"NUTRISARI",Buy!$P$2:$P$1048576,"&lt;&gt;NS ASO PLS 18PX40SX14G",Buy!$P$2:$P$1048576,"&lt;&gt;NS JERUK PERAS PLS 18PX40SX14G")</f>
        <v>0</v>
      </c>
      <c r="V38" s="34">
        <f t="shared" si="5"/>
        <v>0</v>
      </c>
      <c r="W38" s="31">
        <v>4000000</v>
      </c>
      <c r="X38" s="1">
        <f t="array" ref="X38">SUMIFS(Buy!$R$2:$R$1048576,Buy!$F$2:$F$1048576,Report!$A$2:$A$63,Buy!$N$2:$N$1048576,"HI LO")</f>
        <v>0</v>
      </c>
      <c r="Y38" s="34">
        <f t="shared" si="6"/>
        <v>0</v>
      </c>
      <c r="Z38" s="31">
        <v>200</v>
      </c>
      <c r="AA38" s="31">
        <f ca="1">IFERROR(__xludf.DUMMYFUNCTION("ARRAY_CONSTRAIN(ARRAYFORMULA(IFERROR(ROWS(UNIQUE(_xlws.FILTER(Call!$J$2:$J$1056931,(Call!$F$2:$F$1056931=Report!A38)*(Call!$AN$2:$AN$1056931&gt;0)))),0)), 1, 1)"),0)</f>
        <v>0</v>
      </c>
      <c r="AB38" s="34">
        <f t="shared" ca="1" si="7"/>
        <v>0</v>
      </c>
      <c r="AC38" s="31">
        <v>120</v>
      </c>
      <c r="AD38" s="31">
        <f ca="1">IFERROR(__xludf.DUMMYFUNCTION("ARRAY_CONSTRAIN(ARRAYFORMULA(IFERROR(ROWS(UNIQUE(_xlws.FILTER(Call!$J$2:$J$1056931,(Call!$F$2:$F$1056931=Report!A38)*(Call!$AO$2:$AO$1056931&gt;0)))),0)), 1, 1)"),0)</f>
        <v>0</v>
      </c>
      <c r="AE38" s="34">
        <f t="shared" ca="1" si="8"/>
        <v>0</v>
      </c>
      <c r="AF38" s="31">
        <v>160</v>
      </c>
      <c r="AG38" s="31">
        <v>0</v>
      </c>
      <c r="AH38" s="34">
        <f t="shared" si="9"/>
        <v>0</v>
      </c>
      <c r="AI38" s="31">
        <v>100</v>
      </c>
      <c r="AJ38" s="31">
        <v>0</v>
      </c>
      <c r="AK38" s="34">
        <f t="shared" si="10"/>
        <v>0</v>
      </c>
      <c r="AL38" s="1"/>
      <c r="AM38" s="31">
        <f ca="1">IFERROR(__xludf.DUMMYFUNCTION("ARRAY_CONSTRAIN(ARRAYFORMULA(IFERROR(ROWS(UNIQUE(_xlws.FILTER(Order!$K$2:$K$1067225,(Order!$G$2:$G$1067225=Report!A38)*(Order!$AM$2:$AM$1067225&gt;0)*(Order!$AK$2:$AK$1067225=""HI LO DRINK CHOCO MALT 8RX10SX14G"")))),0)), 1, 1)"),0)</f>
        <v>0</v>
      </c>
    </row>
    <row r="39" spans="1:39" ht="15.75" customHeight="1" x14ac:dyDescent="0.25">
      <c r="A39" s="28" t="s">
        <v>531</v>
      </c>
      <c r="B39" s="15" t="s">
        <v>530</v>
      </c>
      <c r="C39" s="29" t="s">
        <v>2129</v>
      </c>
      <c r="D39" s="29" t="s">
        <v>53</v>
      </c>
      <c r="E39" s="29" t="s">
        <v>1417</v>
      </c>
      <c r="F39" s="30">
        <v>400</v>
      </c>
      <c r="G39" s="31">
        <v>211</v>
      </c>
      <c r="H39" s="32">
        <f t="shared" si="0"/>
        <v>0.52749999999999997</v>
      </c>
      <c r="I39" s="33">
        <f t="shared" ca="1" si="1"/>
        <v>10.047619047619047</v>
      </c>
      <c r="J39" s="31">
        <v>0</v>
      </c>
      <c r="K39" s="31">
        <v>440</v>
      </c>
      <c r="L39" s="31">
        <f ca="1">IFERROR(__xludf.DUMMYFUNCTION("ARRAY_CONSTRAIN(ARRAYFORMULA(IFERROR(ROWS(UNIQUE(_xlws.FILTER(Call!$J$2:$J$1056931,(Call!$F$2:$F$1056931=Report!A39)*(Call!$AK$2:$AK$1056931&gt;0)))),0)), 1, 1)"),0)</f>
        <v>0</v>
      </c>
      <c r="M39" s="34">
        <f t="shared" ca="1" si="2"/>
        <v>0</v>
      </c>
      <c r="N39" s="31">
        <v>30</v>
      </c>
      <c r="O39" s="31">
        <f ca="1">IFERROR(__xludf.DUMMYFUNCTION("ARRAY_CONSTRAIN(ARRAYFORMULA(IFERROR(ROWS(UNIQUE(_xlws.FILTER(Call!$J$2:$J$1056931,(Call!$F$2:$F$1056931=Report!A39)*(Call!$T$2:$T$1056931&lt;&gt;""Bukan Sekolah"")*(Call!$AK$2:$AK$1056931&gt;0)))),0)), 1, 1)"),0)</f>
        <v>0</v>
      </c>
      <c r="P39" s="34">
        <f t="shared" ca="1" si="3"/>
        <v>0</v>
      </c>
      <c r="Q39" s="31">
        <v>5</v>
      </c>
      <c r="R39" s="31">
        <f ca="1">IFERROR(__xludf.DUMMYFUNCTION("ARRAY_CONSTRAIN(ARRAYFORMULA(IFERROR(ROWS(UNIQUE(_xlws.FILTER('Call Buy'!$J$2:$J$1048555,('Call Buy'!$E$2:$E$1048555=Report!A39)*('Call Buy'!$O$2:$O$1048555&gt;1000000)))),0)), 1, 1)"),0)</f>
        <v>0</v>
      </c>
      <c r="S39" s="34">
        <f t="shared" ca="1" si="4"/>
        <v>0</v>
      </c>
      <c r="T39" s="31">
        <v>8000000</v>
      </c>
      <c r="U39" s="1">
        <f t="array" ref="U39">SUMIFS(Buy!$R$2:$R$1048576,Buy!$F$2:$F$1048576,Report!$A$2:$A$63,Buy!$N$2:$N$1048576,"NUTRISARI",Buy!$P$2:$P$1048576,"&lt;&gt;NS ASO PLS 18PX40SX14G",Buy!$P$2:$P$1048576,"&lt;&gt;NS JERUK PERAS PLS 18PX40SX14G")</f>
        <v>0</v>
      </c>
      <c r="V39" s="34">
        <f t="shared" si="5"/>
        <v>0</v>
      </c>
      <c r="W39" s="31">
        <v>4000000</v>
      </c>
      <c r="X39" s="1">
        <f t="array" ref="X39">SUMIFS(Buy!$R$2:$R$1048576,Buy!$F$2:$F$1048576,Report!$A$2:$A$63,Buy!$N$2:$N$1048576,"HI LO")</f>
        <v>0</v>
      </c>
      <c r="Y39" s="34">
        <f t="shared" si="6"/>
        <v>0</v>
      </c>
      <c r="Z39" s="31">
        <v>200</v>
      </c>
      <c r="AA39" s="31">
        <f ca="1">IFERROR(__xludf.DUMMYFUNCTION("ARRAY_CONSTRAIN(ARRAYFORMULA(IFERROR(ROWS(UNIQUE(_xlws.FILTER(Call!$J$2:$J$1056931,(Call!$F$2:$F$1056931=Report!A39)*(Call!$AN$2:$AN$1056931&gt;0)))),0)), 1, 1)"),0)</f>
        <v>0</v>
      </c>
      <c r="AB39" s="34">
        <f t="shared" ca="1" si="7"/>
        <v>0</v>
      </c>
      <c r="AC39" s="31">
        <v>120</v>
      </c>
      <c r="AD39" s="31">
        <f ca="1">IFERROR(__xludf.DUMMYFUNCTION("ARRAY_CONSTRAIN(ARRAYFORMULA(IFERROR(ROWS(UNIQUE(_xlws.FILTER(Call!$J$2:$J$1056931,(Call!$F$2:$F$1056931=Report!A39)*(Call!$AO$2:$AO$1056931&gt;0)))),0)), 1, 1)"),0)</f>
        <v>0</v>
      </c>
      <c r="AE39" s="34">
        <f t="shared" ca="1" si="8"/>
        <v>0</v>
      </c>
      <c r="AF39" s="31">
        <v>160</v>
      </c>
      <c r="AG39" s="31">
        <v>0</v>
      </c>
      <c r="AH39" s="34">
        <f t="shared" si="9"/>
        <v>0</v>
      </c>
      <c r="AI39" s="31">
        <v>100</v>
      </c>
      <c r="AJ39" s="31">
        <v>0</v>
      </c>
      <c r="AK39" s="34">
        <f t="shared" si="10"/>
        <v>0</v>
      </c>
      <c r="AL39" s="1"/>
      <c r="AM39" s="31">
        <f ca="1">IFERROR(__xludf.DUMMYFUNCTION("ARRAY_CONSTRAIN(ARRAYFORMULA(IFERROR(ROWS(UNIQUE(_xlws.FILTER(Order!$K$2:$K$1067225,(Order!$G$2:$G$1067225=Report!A39)*(Order!$AM$2:$AM$1067225&gt;0)*(Order!$AK$2:$AK$1067225=""HI LO DRINK CHOCO MALT 8RX10SX14G"")))),0)), 1, 1)"),0)</f>
        <v>0</v>
      </c>
    </row>
    <row r="40" spans="1:39" ht="15.75" customHeight="1" x14ac:dyDescent="0.25">
      <c r="A40" s="28" t="s">
        <v>327</v>
      </c>
      <c r="B40" s="15" t="s">
        <v>326</v>
      </c>
      <c r="C40" s="29" t="s">
        <v>2129</v>
      </c>
      <c r="D40" s="29" t="s">
        <v>53</v>
      </c>
      <c r="E40" s="29" t="s">
        <v>1417</v>
      </c>
      <c r="F40" s="30">
        <v>500</v>
      </c>
      <c r="G40" s="31">
        <v>545</v>
      </c>
      <c r="H40" s="32">
        <f t="shared" si="0"/>
        <v>1.0900000000000001</v>
      </c>
      <c r="I40" s="33">
        <f t="shared" ca="1" si="1"/>
        <v>25.952380952380953</v>
      </c>
      <c r="J40" s="31">
        <v>0</v>
      </c>
      <c r="K40" s="31">
        <v>440</v>
      </c>
      <c r="L40" s="31">
        <f ca="1">IFERROR(__xludf.DUMMYFUNCTION("ARRAY_CONSTRAIN(ARRAYFORMULA(IFERROR(ROWS(UNIQUE(_xlws.FILTER(Call!$J$2:$J$1056931,(Call!$F$2:$F$1056931=Report!A40)*(Call!$AK$2:$AK$1056931&gt;0)))),0)), 1, 1)"),0)</f>
        <v>0</v>
      </c>
      <c r="M40" s="34">
        <f t="shared" ca="1" si="2"/>
        <v>0</v>
      </c>
      <c r="N40" s="31">
        <v>30</v>
      </c>
      <c r="O40" s="31">
        <f ca="1">IFERROR(__xludf.DUMMYFUNCTION("ARRAY_CONSTRAIN(ARRAYFORMULA(IFERROR(ROWS(UNIQUE(_xlws.FILTER(Call!$J$2:$J$1056931,(Call!$F$2:$F$1056931=Report!A40)*(Call!$T$2:$T$1056931&lt;&gt;""Bukan Sekolah"")*(Call!$AK$2:$AK$1056931&gt;0)))),0)), 1, 1)"),0)</f>
        <v>0</v>
      </c>
      <c r="P40" s="34">
        <f t="shared" ca="1" si="3"/>
        <v>0</v>
      </c>
      <c r="Q40" s="31">
        <v>5</v>
      </c>
      <c r="R40" s="31">
        <f ca="1">IFERROR(__xludf.DUMMYFUNCTION("ARRAY_CONSTRAIN(ARRAYFORMULA(IFERROR(ROWS(UNIQUE(_xlws.FILTER('Call Buy'!$J$2:$J$1048555,('Call Buy'!$E$2:$E$1048555=Report!A40)*('Call Buy'!$O$2:$O$1048555&gt;1000000)))),0)), 1, 1)"),0)</f>
        <v>0</v>
      </c>
      <c r="S40" s="34">
        <f t="shared" ca="1" si="4"/>
        <v>0</v>
      </c>
      <c r="T40" s="31">
        <v>8000000</v>
      </c>
      <c r="U40" s="1">
        <f t="array" ref="U40">SUMIFS(Buy!$R$2:$R$1048576,Buy!$F$2:$F$1048576,Report!$A$2:$A$63,Buy!$N$2:$N$1048576,"NUTRISARI",Buy!$P$2:$P$1048576,"&lt;&gt;NS ASO PLS 18PX40SX14G",Buy!$P$2:$P$1048576,"&lt;&gt;NS JERUK PERAS PLS 18PX40SX14G")</f>
        <v>0</v>
      </c>
      <c r="V40" s="34">
        <f t="shared" si="5"/>
        <v>0</v>
      </c>
      <c r="W40" s="31">
        <v>4000000</v>
      </c>
      <c r="X40" s="1">
        <f t="array" ref="X40">SUMIFS(Buy!$R$2:$R$1048576,Buy!$F$2:$F$1048576,Report!$A$2:$A$63,Buy!$N$2:$N$1048576,"HI LO")</f>
        <v>0</v>
      </c>
      <c r="Y40" s="34">
        <f t="shared" si="6"/>
        <v>0</v>
      </c>
      <c r="Z40" s="31">
        <v>200</v>
      </c>
      <c r="AA40" s="31">
        <f ca="1">IFERROR(__xludf.DUMMYFUNCTION("ARRAY_CONSTRAIN(ARRAYFORMULA(IFERROR(ROWS(UNIQUE(_xlws.FILTER(Call!$J$2:$J$1056931,(Call!$F$2:$F$1056931=Report!A40)*(Call!$AN$2:$AN$1056931&gt;0)))),0)), 1, 1)"),0)</f>
        <v>0</v>
      </c>
      <c r="AB40" s="34">
        <f t="shared" ca="1" si="7"/>
        <v>0</v>
      </c>
      <c r="AC40" s="31">
        <v>120</v>
      </c>
      <c r="AD40" s="31">
        <f ca="1">IFERROR(__xludf.DUMMYFUNCTION("ARRAY_CONSTRAIN(ARRAYFORMULA(IFERROR(ROWS(UNIQUE(_xlws.FILTER(Call!$J$2:$J$1056931,(Call!$F$2:$F$1056931=Report!A40)*(Call!$AO$2:$AO$1056931&gt;0)))),0)), 1, 1)"),0)</f>
        <v>0</v>
      </c>
      <c r="AE40" s="34">
        <f t="shared" ca="1" si="8"/>
        <v>0</v>
      </c>
      <c r="AF40" s="31">
        <v>160</v>
      </c>
      <c r="AG40" s="31">
        <v>0</v>
      </c>
      <c r="AH40" s="34">
        <f t="shared" si="9"/>
        <v>0</v>
      </c>
      <c r="AI40" s="31">
        <v>100</v>
      </c>
      <c r="AJ40" s="31">
        <v>0</v>
      </c>
      <c r="AK40" s="34">
        <f t="shared" si="10"/>
        <v>0</v>
      </c>
      <c r="AL40" s="1"/>
      <c r="AM40" s="31">
        <f ca="1">IFERROR(__xludf.DUMMYFUNCTION("ARRAY_CONSTRAIN(ARRAYFORMULA(IFERROR(ROWS(UNIQUE(_xlws.FILTER(Order!$K$2:$K$1067225,(Order!$G$2:$G$1067225=Report!A40)*(Order!$AM$2:$AM$1067225&gt;0)*(Order!$AK$2:$AK$1067225=""HI LO DRINK CHOCO MALT 8RX10SX14G"")))),0)), 1, 1)"),0)</f>
        <v>0</v>
      </c>
    </row>
    <row r="41" spans="1:39" ht="15.75" customHeight="1" x14ac:dyDescent="0.25">
      <c r="A41" s="28" t="s">
        <v>135</v>
      </c>
      <c r="B41" s="15" t="s">
        <v>134</v>
      </c>
      <c r="C41" s="29" t="s">
        <v>2129</v>
      </c>
      <c r="D41" s="29" t="s">
        <v>53</v>
      </c>
      <c r="E41" s="29" t="s">
        <v>1417</v>
      </c>
      <c r="F41" s="30">
        <v>400</v>
      </c>
      <c r="G41" s="31">
        <v>671</v>
      </c>
      <c r="H41" s="32">
        <f t="shared" si="0"/>
        <v>1.6775</v>
      </c>
      <c r="I41" s="33">
        <f t="shared" ca="1" si="1"/>
        <v>31.952380952380953</v>
      </c>
      <c r="J41" s="31">
        <v>0</v>
      </c>
      <c r="K41" s="31">
        <v>440</v>
      </c>
      <c r="L41" s="31">
        <f ca="1">IFERROR(__xludf.DUMMYFUNCTION("ARRAY_CONSTRAIN(ARRAYFORMULA(IFERROR(ROWS(UNIQUE(_xlws.FILTER(Call!$J$2:$J$1056931,(Call!$F$2:$F$1056931=Report!A41)*(Call!$AK$2:$AK$1056931&gt;0)))),0)), 1, 1)"),0)</f>
        <v>0</v>
      </c>
      <c r="M41" s="34">
        <f t="shared" ca="1" si="2"/>
        <v>0</v>
      </c>
      <c r="N41" s="31">
        <v>30</v>
      </c>
      <c r="O41" s="31">
        <f ca="1">IFERROR(__xludf.DUMMYFUNCTION("ARRAY_CONSTRAIN(ARRAYFORMULA(IFERROR(ROWS(UNIQUE(_xlws.FILTER(Call!$J$2:$J$1056931,(Call!$F$2:$F$1056931=Report!A41)*(Call!$T$2:$T$1056931&lt;&gt;""Bukan Sekolah"")*(Call!$AK$2:$AK$1056931&gt;0)))),0)), 1, 1)"),0)</f>
        <v>0</v>
      </c>
      <c r="P41" s="34">
        <f t="shared" ca="1" si="3"/>
        <v>0</v>
      </c>
      <c r="Q41" s="31">
        <v>5</v>
      </c>
      <c r="R41" s="31">
        <f ca="1">IFERROR(__xludf.DUMMYFUNCTION("ARRAY_CONSTRAIN(ARRAYFORMULA(IFERROR(ROWS(UNIQUE(_xlws.FILTER('Call Buy'!$J$2:$J$1048555,('Call Buy'!$E$2:$E$1048555=Report!A41)*('Call Buy'!$O$2:$O$1048555&gt;1000000)))),0)), 1, 1)"),0)</f>
        <v>0</v>
      </c>
      <c r="S41" s="34">
        <f t="shared" ca="1" si="4"/>
        <v>0</v>
      </c>
      <c r="T41" s="31">
        <v>8000000</v>
      </c>
      <c r="U41" s="1">
        <f t="array" ref="U41">SUMIFS(Buy!$R$2:$R$1048576,Buy!$F$2:$F$1048576,Report!$A$2:$A$63,Buy!$N$2:$N$1048576,"NUTRISARI",Buy!$P$2:$P$1048576,"&lt;&gt;NS ASO PLS 18PX40SX14G",Buy!$P$2:$P$1048576,"&lt;&gt;NS JERUK PERAS PLS 18PX40SX14G")</f>
        <v>0</v>
      </c>
      <c r="V41" s="34">
        <f t="shared" si="5"/>
        <v>0</v>
      </c>
      <c r="W41" s="31">
        <v>4000000</v>
      </c>
      <c r="X41" s="1">
        <f t="array" ref="X41">SUMIFS(Buy!$R$2:$R$1048576,Buy!$F$2:$F$1048576,Report!$A$2:$A$63,Buy!$N$2:$N$1048576,"HI LO")</f>
        <v>0</v>
      </c>
      <c r="Y41" s="34">
        <f t="shared" si="6"/>
        <v>0</v>
      </c>
      <c r="Z41" s="31">
        <v>200</v>
      </c>
      <c r="AA41" s="31">
        <f ca="1">IFERROR(__xludf.DUMMYFUNCTION("ARRAY_CONSTRAIN(ARRAYFORMULA(IFERROR(ROWS(UNIQUE(_xlws.FILTER(Call!$J$2:$J$1056931,(Call!$F$2:$F$1056931=Report!A41)*(Call!$AN$2:$AN$1056931&gt;0)))),0)), 1, 1)"),0)</f>
        <v>0</v>
      </c>
      <c r="AB41" s="34">
        <f t="shared" ca="1" si="7"/>
        <v>0</v>
      </c>
      <c r="AC41" s="31">
        <v>120</v>
      </c>
      <c r="AD41" s="31">
        <f ca="1">IFERROR(__xludf.DUMMYFUNCTION("ARRAY_CONSTRAIN(ARRAYFORMULA(IFERROR(ROWS(UNIQUE(_xlws.FILTER(Call!$J$2:$J$1056931,(Call!$F$2:$F$1056931=Report!A41)*(Call!$AO$2:$AO$1056931&gt;0)))),0)), 1, 1)"),0)</f>
        <v>0</v>
      </c>
      <c r="AE41" s="34">
        <f t="shared" ca="1" si="8"/>
        <v>0</v>
      </c>
      <c r="AF41" s="31">
        <v>160</v>
      </c>
      <c r="AG41" s="31">
        <v>0</v>
      </c>
      <c r="AH41" s="34">
        <f t="shared" si="9"/>
        <v>0</v>
      </c>
      <c r="AI41" s="31">
        <v>100</v>
      </c>
      <c r="AJ41" s="31">
        <v>0</v>
      </c>
      <c r="AK41" s="34">
        <f t="shared" si="10"/>
        <v>0</v>
      </c>
      <c r="AL41" s="1"/>
      <c r="AM41" s="31">
        <f ca="1">IFERROR(__xludf.DUMMYFUNCTION("ARRAY_CONSTRAIN(ARRAYFORMULA(IFERROR(ROWS(UNIQUE(_xlws.FILTER(Order!$K$2:$K$1067225,(Order!$G$2:$G$1067225=Report!A41)*(Order!$AM$2:$AM$1067225&gt;0)*(Order!$AK$2:$AK$1067225=""HI LO DRINK CHOCO MALT 8RX10SX14G"")))),0)), 1, 1)"),0)</f>
        <v>0</v>
      </c>
    </row>
    <row r="42" spans="1:39" ht="15.75" customHeight="1" x14ac:dyDescent="0.25">
      <c r="A42" s="28" t="s">
        <v>524</v>
      </c>
      <c r="B42" s="15" t="s">
        <v>523</v>
      </c>
      <c r="C42" s="29" t="s">
        <v>2129</v>
      </c>
      <c r="D42" s="29" t="s">
        <v>53</v>
      </c>
      <c r="E42" s="29" t="s">
        <v>1417</v>
      </c>
      <c r="F42" s="30">
        <v>240</v>
      </c>
      <c r="G42" s="31">
        <v>668</v>
      </c>
      <c r="H42" s="32">
        <f t="shared" si="0"/>
        <v>2.7833333333333332</v>
      </c>
      <c r="I42" s="33">
        <f t="shared" ca="1" si="1"/>
        <v>31.80952380952381</v>
      </c>
      <c r="J42" s="31">
        <v>0</v>
      </c>
      <c r="K42" s="31">
        <v>440</v>
      </c>
      <c r="L42" s="31">
        <f ca="1">IFERROR(__xludf.DUMMYFUNCTION("ARRAY_CONSTRAIN(ARRAYFORMULA(IFERROR(ROWS(UNIQUE(_xlws.FILTER(Call!$J$2:$J$1056931,(Call!$F$2:$F$1056931=Report!A42)*(Call!$AK$2:$AK$1056931&gt;0)))),0)), 1, 1)"),0)</f>
        <v>0</v>
      </c>
      <c r="M42" s="34">
        <f t="shared" ca="1" si="2"/>
        <v>0</v>
      </c>
      <c r="N42" s="31">
        <v>30</v>
      </c>
      <c r="O42" s="31">
        <f ca="1">IFERROR(__xludf.DUMMYFUNCTION("ARRAY_CONSTRAIN(ARRAYFORMULA(IFERROR(ROWS(UNIQUE(_xlws.FILTER(Call!$J$2:$J$1056931,(Call!$F$2:$F$1056931=Report!A42)*(Call!$T$2:$T$1056931&lt;&gt;""Bukan Sekolah"")*(Call!$AK$2:$AK$1056931&gt;0)))),0)), 1, 1)"),0)</f>
        <v>0</v>
      </c>
      <c r="P42" s="34">
        <f t="shared" ca="1" si="3"/>
        <v>0</v>
      </c>
      <c r="Q42" s="31">
        <v>5</v>
      </c>
      <c r="R42" s="31">
        <f ca="1">IFERROR(__xludf.DUMMYFUNCTION("ARRAY_CONSTRAIN(ARRAYFORMULA(IFERROR(ROWS(UNIQUE(_xlws.FILTER('Call Buy'!$J$2:$J$1048555,('Call Buy'!$E$2:$E$1048555=Report!A42)*('Call Buy'!$O$2:$O$1048555&gt;1000000)))),0)), 1, 1)"),0)</f>
        <v>0</v>
      </c>
      <c r="S42" s="34">
        <f t="shared" ca="1" si="4"/>
        <v>0</v>
      </c>
      <c r="T42" s="31">
        <v>8000000</v>
      </c>
      <c r="U42" s="1">
        <f t="array" ref="U42">SUMIFS(Buy!$R$2:$R$1048576,Buy!$F$2:$F$1048576,Report!$A$2:$A$63,Buy!$N$2:$N$1048576,"NUTRISARI",Buy!$P$2:$P$1048576,"&lt;&gt;NS ASO PLS 18PX40SX14G",Buy!$P$2:$P$1048576,"&lt;&gt;NS JERUK PERAS PLS 18PX40SX14G")</f>
        <v>0</v>
      </c>
      <c r="V42" s="34">
        <f t="shared" si="5"/>
        <v>0</v>
      </c>
      <c r="W42" s="31">
        <v>4000000</v>
      </c>
      <c r="X42" s="1">
        <f t="array" ref="X42">SUMIFS(Buy!$R$2:$R$1048576,Buy!$F$2:$F$1048576,Report!$A$2:$A$63,Buy!$N$2:$N$1048576,"HI LO")</f>
        <v>0</v>
      </c>
      <c r="Y42" s="34">
        <f t="shared" si="6"/>
        <v>0</v>
      </c>
      <c r="Z42" s="31">
        <v>200</v>
      </c>
      <c r="AA42" s="31">
        <f ca="1">IFERROR(__xludf.DUMMYFUNCTION("ARRAY_CONSTRAIN(ARRAYFORMULA(IFERROR(ROWS(UNIQUE(_xlws.FILTER(Call!$J$2:$J$1056931,(Call!$F$2:$F$1056931=Report!A42)*(Call!$AN$2:$AN$1056931&gt;0)))),0)), 1, 1)"),0)</f>
        <v>0</v>
      </c>
      <c r="AB42" s="34">
        <f t="shared" ca="1" si="7"/>
        <v>0</v>
      </c>
      <c r="AC42" s="31">
        <v>120</v>
      </c>
      <c r="AD42" s="31">
        <f ca="1">IFERROR(__xludf.DUMMYFUNCTION("ARRAY_CONSTRAIN(ARRAYFORMULA(IFERROR(ROWS(UNIQUE(_xlws.FILTER(Call!$J$2:$J$1056931,(Call!$F$2:$F$1056931=Report!A42)*(Call!$AO$2:$AO$1056931&gt;0)))),0)), 1, 1)"),0)</f>
        <v>0</v>
      </c>
      <c r="AE42" s="34">
        <f t="shared" ca="1" si="8"/>
        <v>0</v>
      </c>
      <c r="AF42" s="31">
        <v>160</v>
      </c>
      <c r="AG42" s="31">
        <v>0</v>
      </c>
      <c r="AH42" s="34">
        <f t="shared" si="9"/>
        <v>0</v>
      </c>
      <c r="AI42" s="31">
        <v>100</v>
      </c>
      <c r="AJ42" s="31">
        <v>0</v>
      </c>
      <c r="AK42" s="34">
        <f t="shared" si="10"/>
        <v>0</v>
      </c>
      <c r="AL42" s="1"/>
      <c r="AM42" s="31">
        <f ca="1">IFERROR(__xludf.DUMMYFUNCTION("ARRAY_CONSTRAIN(ARRAYFORMULA(IFERROR(ROWS(UNIQUE(_xlws.FILTER(Order!$K$2:$K$1067225,(Order!$G$2:$G$1067225=Report!A42)*(Order!$AM$2:$AM$1067225&gt;0)*(Order!$AK$2:$AK$1067225=""HI LO DRINK CHOCO MALT 8RX10SX14G"")))),0)), 1, 1)"),0)</f>
        <v>0</v>
      </c>
    </row>
    <row r="43" spans="1:39" ht="15.75" customHeight="1" x14ac:dyDescent="0.25">
      <c r="A43" s="28" t="s">
        <v>190</v>
      </c>
      <c r="B43" s="15" t="s">
        <v>189</v>
      </c>
      <c r="C43" s="29" t="s">
        <v>2130</v>
      </c>
      <c r="D43" s="29" t="s">
        <v>53</v>
      </c>
      <c r="E43" s="29" t="s">
        <v>51</v>
      </c>
      <c r="F43" s="30">
        <v>400</v>
      </c>
      <c r="G43" s="31">
        <v>419</v>
      </c>
      <c r="H43" s="32">
        <f t="shared" si="0"/>
        <v>1.0475000000000001</v>
      </c>
      <c r="I43" s="33">
        <f t="shared" ca="1" si="1"/>
        <v>19.952380952380953</v>
      </c>
      <c r="J43" s="31">
        <v>0</v>
      </c>
      <c r="K43" s="31">
        <v>440</v>
      </c>
      <c r="L43" s="31">
        <f ca="1">IFERROR(__xludf.DUMMYFUNCTION("ARRAY_CONSTRAIN(ARRAYFORMULA(IFERROR(ROWS(UNIQUE(_xlws.FILTER(Call!$J$2:$J$1056931,(Call!$F$2:$F$1056931=Report!A43)*(Call!$AK$2:$AK$1056931&gt;0)))),0)), 1, 1)"),0)</f>
        <v>0</v>
      </c>
      <c r="M43" s="34">
        <f t="shared" ca="1" si="2"/>
        <v>0</v>
      </c>
      <c r="N43" s="31">
        <v>30</v>
      </c>
      <c r="O43" s="31">
        <f ca="1">IFERROR(__xludf.DUMMYFUNCTION("ARRAY_CONSTRAIN(ARRAYFORMULA(IFERROR(ROWS(UNIQUE(_xlws.FILTER(Call!$J$2:$J$1056931,(Call!$F$2:$F$1056931=Report!A43)*(Call!$T$2:$T$1056931&lt;&gt;""Bukan Sekolah"")*(Call!$AK$2:$AK$1056931&gt;0)))),0)), 1, 1)"),0)</f>
        <v>0</v>
      </c>
      <c r="P43" s="34">
        <f t="shared" ca="1" si="3"/>
        <v>0</v>
      </c>
      <c r="Q43" s="31">
        <v>5</v>
      </c>
      <c r="R43" s="31">
        <f ca="1">IFERROR(__xludf.DUMMYFUNCTION("ARRAY_CONSTRAIN(ARRAYFORMULA(IFERROR(ROWS(UNIQUE(_xlws.FILTER('Call Buy'!$J$2:$J$1048555,('Call Buy'!$E$2:$E$1048555=Report!A43)*('Call Buy'!$O$2:$O$1048555&gt;1000000)))),0)), 1, 1)"),0)</f>
        <v>0</v>
      </c>
      <c r="S43" s="34">
        <f t="shared" ca="1" si="4"/>
        <v>0</v>
      </c>
      <c r="T43" s="31">
        <v>8000000</v>
      </c>
      <c r="U43" s="1">
        <f t="array" ref="U43">SUMIFS(Buy!$R$2:$R$1048576,Buy!$F$2:$F$1048576,Report!$A$2:$A$63,Buy!$N$2:$N$1048576,"NUTRISARI",Buy!$P$2:$P$1048576,"&lt;&gt;NS ASO PLS 18PX40SX14G",Buy!$P$2:$P$1048576,"&lt;&gt;NS JERUK PERAS PLS 18PX40SX14G")</f>
        <v>0</v>
      </c>
      <c r="V43" s="34">
        <f t="shared" si="5"/>
        <v>0</v>
      </c>
      <c r="W43" s="31">
        <v>4000000</v>
      </c>
      <c r="X43" s="1">
        <f t="array" ref="X43">SUMIFS(Buy!$R$2:$R$1048576,Buy!$F$2:$F$1048576,Report!$A$2:$A$63,Buy!$N$2:$N$1048576,"HI LO")</f>
        <v>0</v>
      </c>
      <c r="Y43" s="34">
        <f t="shared" si="6"/>
        <v>0</v>
      </c>
      <c r="Z43" s="31">
        <v>200</v>
      </c>
      <c r="AA43" s="31">
        <f ca="1">IFERROR(__xludf.DUMMYFUNCTION("ARRAY_CONSTRAIN(ARRAYFORMULA(IFERROR(ROWS(UNIQUE(_xlws.FILTER(Call!$J$2:$J$1056931,(Call!$F$2:$F$1056931=Report!A43)*(Call!$AN$2:$AN$1056931&gt;0)))),0)), 1, 1)"),0)</f>
        <v>0</v>
      </c>
      <c r="AB43" s="34">
        <f t="shared" ca="1" si="7"/>
        <v>0</v>
      </c>
      <c r="AC43" s="31">
        <v>120</v>
      </c>
      <c r="AD43" s="31">
        <f ca="1">IFERROR(__xludf.DUMMYFUNCTION("ARRAY_CONSTRAIN(ARRAYFORMULA(IFERROR(ROWS(UNIQUE(_xlws.FILTER(Call!$J$2:$J$1056931,(Call!$F$2:$F$1056931=Report!A43)*(Call!$AO$2:$AO$1056931&gt;0)))),0)), 1, 1)"),0)</f>
        <v>0</v>
      </c>
      <c r="AE43" s="34">
        <f t="shared" ca="1" si="8"/>
        <v>0</v>
      </c>
      <c r="AF43" s="31">
        <v>160</v>
      </c>
      <c r="AG43" s="31">
        <v>0</v>
      </c>
      <c r="AH43" s="34">
        <f t="shared" si="9"/>
        <v>0</v>
      </c>
      <c r="AI43" s="31">
        <v>100</v>
      </c>
      <c r="AJ43" s="31">
        <v>0</v>
      </c>
      <c r="AK43" s="34">
        <f t="shared" si="10"/>
        <v>0</v>
      </c>
      <c r="AL43" s="1"/>
      <c r="AM43" s="31">
        <f ca="1">IFERROR(__xludf.DUMMYFUNCTION("ARRAY_CONSTRAIN(ARRAYFORMULA(IFERROR(ROWS(UNIQUE(_xlws.FILTER(Order!$K$2:$K$1067225,(Order!$G$2:$G$1067225=Report!A43)*(Order!$AM$2:$AM$1067225&gt;0)*(Order!$AK$2:$AK$1067225=""HI LO DRINK CHOCO MALT 8RX10SX14G"")))),0)), 1, 1)"),0)</f>
        <v>0</v>
      </c>
    </row>
    <row r="44" spans="1:39" ht="15.75" customHeight="1" x14ac:dyDescent="0.25">
      <c r="A44" s="28" t="s">
        <v>82</v>
      </c>
      <c r="B44" s="15" t="s">
        <v>81</v>
      </c>
      <c r="C44" s="29" t="s">
        <v>2130</v>
      </c>
      <c r="D44" s="29" t="s">
        <v>53</v>
      </c>
      <c r="E44" s="29" t="s">
        <v>51</v>
      </c>
      <c r="F44" s="30">
        <v>250</v>
      </c>
      <c r="G44" s="31">
        <v>344</v>
      </c>
      <c r="H44" s="32">
        <f t="shared" si="0"/>
        <v>1.3759999999999999</v>
      </c>
      <c r="I44" s="33">
        <f t="shared" ca="1" si="1"/>
        <v>16.38095238095238</v>
      </c>
      <c r="J44" s="31">
        <v>0</v>
      </c>
      <c r="K44" s="31">
        <v>440</v>
      </c>
      <c r="L44" s="31">
        <f ca="1">IFERROR(__xludf.DUMMYFUNCTION("ARRAY_CONSTRAIN(ARRAYFORMULA(IFERROR(ROWS(UNIQUE(_xlws.FILTER(Call!$J$2:$J$1056931,(Call!$F$2:$F$1056931=Report!A44)*(Call!$AK$2:$AK$1056931&gt;0)))),0)), 1, 1)"),0)</f>
        <v>0</v>
      </c>
      <c r="M44" s="34">
        <f t="shared" ca="1" si="2"/>
        <v>0</v>
      </c>
      <c r="N44" s="31">
        <v>30</v>
      </c>
      <c r="O44" s="31">
        <f ca="1">IFERROR(__xludf.DUMMYFUNCTION("ARRAY_CONSTRAIN(ARRAYFORMULA(IFERROR(ROWS(UNIQUE(_xlws.FILTER(Call!$J$2:$J$1056931,(Call!$F$2:$F$1056931=Report!A44)*(Call!$T$2:$T$1056931&lt;&gt;""Bukan Sekolah"")*(Call!$AK$2:$AK$1056931&gt;0)))),0)), 1, 1)"),0)</f>
        <v>0</v>
      </c>
      <c r="P44" s="34">
        <f t="shared" ca="1" si="3"/>
        <v>0</v>
      </c>
      <c r="Q44" s="31">
        <v>5</v>
      </c>
      <c r="R44" s="31">
        <f ca="1">IFERROR(__xludf.DUMMYFUNCTION("ARRAY_CONSTRAIN(ARRAYFORMULA(IFERROR(ROWS(UNIQUE(_xlws.FILTER('Call Buy'!$J$2:$J$1048555,('Call Buy'!$E$2:$E$1048555=Report!A44)*('Call Buy'!$O$2:$O$1048555&gt;1000000)))),0)), 1, 1)"),0)</f>
        <v>0</v>
      </c>
      <c r="S44" s="34">
        <f t="shared" ca="1" si="4"/>
        <v>0</v>
      </c>
      <c r="T44" s="31">
        <v>8000000</v>
      </c>
      <c r="U44" s="1">
        <f t="array" ref="U44">SUMIFS(Buy!$R$2:$R$1048576,Buy!$F$2:$F$1048576,Report!$A$2:$A$63,Buy!$N$2:$N$1048576,"NUTRISARI",Buy!$P$2:$P$1048576,"&lt;&gt;NS ASO PLS 18PX40SX14G",Buy!$P$2:$P$1048576,"&lt;&gt;NS JERUK PERAS PLS 18PX40SX14G")</f>
        <v>0</v>
      </c>
      <c r="V44" s="34">
        <f t="shared" si="5"/>
        <v>0</v>
      </c>
      <c r="W44" s="31">
        <v>4000000</v>
      </c>
      <c r="X44" s="1">
        <f t="array" ref="X44">SUMIFS(Buy!$R$2:$R$1048576,Buy!$F$2:$F$1048576,Report!$A$2:$A$63,Buy!$N$2:$N$1048576,"HI LO")</f>
        <v>0</v>
      </c>
      <c r="Y44" s="34">
        <f t="shared" si="6"/>
        <v>0</v>
      </c>
      <c r="Z44" s="31">
        <v>200</v>
      </c>
      <c r="AA44" s="31">
        <f ca="1">IFERROR(__xludf.DUMMYFUNCTION("ARRAY_CONSTRAIN(ARRAYFORMULA(IFERROR(ROWS(UNIQUE(_xlws.FILTER(Call!$J$2:$J$1056931,(Call!$F$2:$F$1056931=Report!A44)*(Call!$AN$2:$AN$1056931&gt;0)))),0)), 1, 1)"),0)</f>
        <v>0</v>
      </c>
      <c r="AB44" s="34">
        <f t="shared" ca="1" si="7"/>
        <v>0</v>
      </c>
      <c r="AC44" s="31">
        <v>120</v>
      </c>
      <c r="AD44" s="31">
        <f ca="1">IFERROR(__xludf.DUMMYFUNCTION("ARRAY_CONSTRAIN(ARRAYFORMULA(IFERROR(ROWS(UNIQUE(_xlws.FILTER(Call!$J$2:$J$1056931,(Call!$F$2:$F$1056931=Report!A44)*(Call!$AO$2:$AO$1056931&gt;0)))),0)), 1, 1)"),0)</f>
        <v>0</v>
      </c>
      <c r="AE44" s="34">
        <f t="shared" ca="1" si="8"/>
        <v>0</v>
      </c>
      <c r="AF44" s="31">
        <v>160</v>
      </c>
      <c r="AG44" s="31">
        <v>0</v>
      </c>
      <c r="AH44" s="34">
        <f t="shared" si="9"/>
        <v>0</v>
      </c>
      <c r="AI44" s="31">
        <v>100</v>
      </c>
      <c r="AJ44" s="31">
        <v>0</v>
      </c>
      <c r="AK44" s="34">
        <f t="shared" si="10"/>
        <v>0</v>
      </c>
      <c r="AL44" s="1"/>
      <c r="AM44" s="31">
        <f ca="1">IFERROR(__xludf.DUMMYFUNCTION("ARRAY_CONSTRAIN(ARRAYFORMULA(IFERROR(ROWS(UNIQUE(_xlws.FILTER(Order!$K$2:$K$1067225,(Order!$G$2:$G$1067225=Report!A44)*(Order!$AM$2:$AM$1067225&gt;0)*(Order!$AK$2:$AK$1067225=""HI LO DRINK CHOCO MALT 8RX10SX14G"")))),0)), 1, 1)"),0)</f>
        <v>0</v>
      </c>
    </row>
    <row r="45" spans="1:39" ht="15.75" customHeight="1" x14ac:dyDescent="0.25">
      <c r="A45" s="28" t="s">
        <v>139</v>
      </c>
      <c r="B45" s="15" t="s">
        <v>138</v>
      </c>
      <c r="C45" s="29" t="s">
        <v>2130</v>
      </c>
      <c r="D45" s="29" t="s">
        <v>53</v>
      </c>
      <c r="E45" s="29" t="s">
        <v>51</v>
      </c>
      <c r="F45" s="30">
        <v>500</v>
      </c>
      <c r="G45" s="31">
        <v>462</v>
      </c>
      <c r="H45" s="32">
        <f t="shared" si="0"/>
        <v>0.92400000000000004</v>
      </c>
      <c r="I45" s="33">
        <f t="shared" ca="1" si="1"/>
        <v>22</v>
      </c>
      <c r="J45" s="31">
        <v>0</v>
      </c>
      <c r="K45" s="31">
        <v>440</v>
      </c>
      <c r="L45" s="31">
        <f ca="1">IFERROR(__xludf.DUMMYFUNCTION("ARRAY_CONSTRAIN(ARRAYFORMULA(IFERROR(ROWS(UNIQUE(_xlws.FILTER(Call!$J$2:$J$1056931,(Call!$F$2:$F$1056931=Report!A45)*(Call!$AK$2:$AK$1056931&gt;0)))),0)), 1, 1)"),0)</f>
        <v>0</v>
      </c>
      <c r="M45" s="34">
        <f t="shared" ca="1" si="2"/>
        <v>0</v>
      </c>
      <c r="N45" s="31">
        <v>30</v>
      </c>
      <c r="O45" s="31">
        <f ca="1">IFERROR(__xludf.DUMMYFUNCTION("ARRAY_CONSTRAIN(ARRAYFORMULA(IFERROR(ROWS(UNIQUE(_xlws.FILTER(Call!$J$2:$J$1056931,(Call!$F$2:$F$1056931=Report!A45)*(Call!$T$2:$T$1056931&lt;&gt;""Bukan Sekolah"")*(Call!$AK$2:$AK$1056931&gt;0)))),0)), 1, 1)"),0)</f>
        <v>0</v>
      </c>
      <c r="P45" s="34">
        <f t="shared" ca="1" si="3"/>
        <v>0</v>
      </c>
      <c r="Q45" s="31">
        <v>5</v>
      </c>
      <c r="R45" s="31">
        <f ca="1">IFERROR(__xludf.DUMMYFUNCTION("ARRAY_CONSTRAIN(ARRAYFORMULA(IFERROR(ROWS(UNIQUE(_xlws.FILTER('Call Buy'!$J$2:$J$1048555,('Call Buy'!$E$2:$E$1048555=Report!A45)*('Call Buy'!$O$2:$O$1048555&gt;1000000)))),0)), 1, 1)"),0)</f>
        <v>0</v>
      </c>
      <c r="S45" s="34">
        <f t="shared" ca="1" si="4"/>
        <v>0</v>
      </c>
      <c r="T45" s="31">
        <v>8000000</v>
      </c>
      <c r="U45" s="1">
        <f t="array" ref="U45">SUMIFS(Buy!$R$2:$R$1048576,Buy!$F$2:$F$1048576,Report!$A$2:$A$63,Buy!$N$2:$N$1048576,"NUTRISARI",Buy!$P$2:$P$1048576,"&lt;&gt;NS ASO PLS 18PX40SX14G",Buy!$P$2:$P$1048576,"&lt;&gt;NS JERUK PERAS PLS 18PX40SX14G")</f>
        <v>0</v>
      </c>
      <c r="V45" s="34">
        <f t="shared" si="5"/>
        <v>0</v>
      </c>
      <c r="W45" s="31">
        <v>4000000</v>
      </c>
      <c r="X45" s="1">
        <f t="array" ref="X45">SUMIFS(Buy!$R$2:$R$1048576,Buy!$F$2:$F$1048576,Report!$A$2:$A$63,Buy!$N$2:$N$1048576,"HI LO")</f>
        <v>0</v>
      </c>
      <c r="Y45" s="34">
        <f t="shared" si="6"/>
        <v>0</v>
      </c>
      <c r="Z45" s="31">
        <v>200</v>
      </c>
      <c r="AA45" s="31">
        <f ca="1">IFERROR(__xludf.DUMMYFUNCTION("ARRAY_CONSTRAIN(ARRAYFORMULA(IFERROR(ROWS(UNIQUE(_xlws.FILTER(Call!$J$2:$J$1056931,(Call!$F$2:$F$1056931=Report!A45)*(Call!$AN$2:$AN$1056931&gt;0)))),0)), 1, 1)"),0)</f>
        <v>0</v>
      </c>
      <c r="AB45" s="34">
        <f t="shared" ca="1" si="7"/>
        <v>0</v>
      </c>
      <c r="AC45" s="31">
        <v>120</v>
      </c>
      <c r="AD45" s="31">
        <f ca="1">IFERROR(__xludf.DUMMYFUNCTION("ARRAY_CONSTRAIN(ARRAYFORMULA(IFERROR(ROWS(UNIQUE(_xlws.FILTER(Call!$J$2:$J$1056931,(Call!$F$2:$F$1056931=Report!A45)*(Call!$AO$2:$AO$1056931&gt;0)))),0)), 1, 1)"),0)</f>
        <v>0</v>
      </c>
      <c r="AE45" s="34">
        <f t="shared" ca="1" si="8"/>
        <v>0</v>
      </c>
      <c r="AF45" s="31">
        <v>160</v>
      </c>
      <c r="AG45" s="31">
        <v>0</v>
      </c>
      <c r="AH45" s="34">
        <f t="shared" si="9"/>
        <v>0</v>
      </c>
      <c r="AI45" s="31">
        <v>100</v>
      </c>
      <c r="AJ45" s="31">
        <v>0</v>
      </c>
      <c r="AK45" s="34">
        <f t="shared" si="10"/>
        <v>0</v>
      </c>
      <c r="AL45" s="1"/>
      <c r="AM45" s="31">
        <f ca="1">IFERROR(__xludf.DUMMYFUNCTION("ARRAY_CONSTRAIN(ARRAYFORMULA(IFERROR(ROWS(UNIQUE(_xlws.FILTER(Order!$K$2:$K$1067225,(Order!$G$2:$G$1067225=Report!A45)*(Order!$AM$2:$AM$1067225&gt;0)*(Order!$AK$2:$AK$1067225=""HI LO DRINK CHOCO MALT 8RX10SX14G"")))),0)), 1, 1)"),0)</f>
        <v>0</v>
      </c>
    </row>
    <row r="46" spans="1:39" ht="15.75" customHeight="1" x14ac:dyDescent="0.25">
      <c r="A46" s="28" t="s">
        <v>2131</v>
      </c>
      <c r="B46" s="15" t="s">
        <v>2132</v>
      </c>
      <c r="C46" s="29" t="s">
        <v>286</v>
      </c>
      <c r="D46" s="29" t="s">
        <v>53</v>
      </c>
      <c r="E46" s="29" t="s">
        <v>51</v>
      </c>
      <c r="F46" s="30">
        <v>500</v>
      </c>
      <c r="G46" s="31">
        <v>0</v>
      </c>
      <c r="H46" s="32">
        <f t="shared" si="0"/>
        <v>0</v>
      </c>
      <c r="I46" s="33">
        <f t="shared" ca="1" si="1"/>
        <v>0</v>
      </c>
      <c r="J46" s="31">
        <v>0</v>
      </c>
      <c r="K46" s="31">
        <v>440</v>
      </c>
      <c r="L46" s="31">
        <f ca="1">IFERROR(__xludf.DUMMYFUNCTION("ARRAY_CONSTRAIN(ARRAYFORMULA(IFERROR(ROWS(UNIQUE(_xlws.FILTER(Call!$J$2:$J$1056931,(Call!$F$2:$F$1056931=Report!A46)*(Call!$AK$2:$AK$1056931&gt;0)))),0)), 1, 1)"),0)</f>
        <v>0</v>
      </c>
      <c r="M46" s="34">
        <f t="shared" ca="1" si="2"/>
        <v>0</v>
      </c>
      <c r="N46" s="31">
        <v>30</v>
      </c>
      <c r="O46" s="31">
        <f ca="1">IFERROR(__xludf.DUMMYFUNCTION("ARRAY_CONSTRAIN(ARRAYFORMULA(IFERROR(ROWS(UNIQUE(_xlws.FILTER(Call!$J$2:$J$1056931,(Call!$F$2:$F$1056931=Report!A46)*(Call!$T$2:$T$1056931&lt;&gt;""Bukan Sekolah"")*(Call!$AK$2:$AK$1056931&gt;0)))),0)), 1, 1)"),0)</f>
        <v>0</v>
      </c>
      <c r="P46" s="34">
        <f t="shared" ca="1" si="3"/>
        <v>0</v>
      </c>
      <c r="Q46" s="31">
        <v>5</v>
      </c>
      <c r="R46" s="31">
        <f ca="1">IFERROR(__xludf.DUMMYFUNCTION("ARRAY_CONSTRAIN(ARRAYFORMULA(IFERROR(ROWS(UNIQUE(_xlws.FILTER('Call Buy'!$J$2:$J$1048555,('Call Buy'!$E$2:$E$1048555=Report!A46)*('Call Buy'!$O$2:$O$1048555&gt;1000000)))),0)), 1, 1)"),0)</f>
        <v>0</v>
      </c>
      <c r="S46" s="34">
        <f t="shared" ca="1" si="4"/>
        <v>0</v>
      </c>
      <c r="T46" s="31">
        <v>8000000</v>
      </c>
      <c r="U46" s="1">
        <f t="array" ref="U46">SUMIFS(Buy!$R$2:$R$1048576,Buy!$F$2:$F$1048576,Report!$A$2:$A$63,Buy!$N$2:$N$1048576,"NUTRISARI",Buy!$P$2:$P$1048576,"&lt;&gt;NS ASO PLS 18PX40SX14G",Buy!$P$2:$P$1048576,"&lt;&gt;NS JERUK PERAS PLS 18PX40SX14G")</f>
        <v>0</v>
      </c>
      <c r="V46" s="34">
        <f t="shared" si="5"/>
        <v>0</v>
      </c>
      <c r="W46" s="31">
        <v>4000000</v>
      </c>
      <c r="X46" s="1">
        <f t="array" ref="X46">SUMIFS(Buy!$R$2:$R$1048576,Buy!$F$2:$F$1048576,Report!$A$2:$A$63,Buy!$N$2:$N$1048576,"HI LO")</f>
        <v>0</v>
      </c>
      <c r="Y46" s="34">
        <f t="shared" si="6"/>
        <v>0</v>
      </c>
      <c r="Z46" s="31">
        <v>200</v>
      </c>
      <c r="AA46" s="31">
        <f ca="1">IFERROR(__xludf.DUMMYFUNCTION("ARRAY_CONSTRAIN(ARRAYFORMULA(IFERROR(ROWS(UNIQUE(_xlws.FILTER(Call!$J$2:$J$1056931,(Call!$F$2:$F$1056931=Report!A46)*(Call!$AN$2:$AN$1056931&gt;0)))),0)), 1, 1)"),0)</f>
        <v>0</v>
      </c>
      <c r="AB46" s="34">
        <f t="shared" ca="1" si="7"/>
        <v>0</v>
      </c>
      <c r="AC46" s="31">
        <v>120</v>
      </c>
      <c r="AD46" s="31">
        <f ca="1">IFERROR(__xludf.DUMMYFUNCTION("ARRAY_CONSTRAIN(ARRAYFORMULA(IFERROR(ROWS(UNIQUE(_xlws.FILTER(Call!$J$2:$J$1056931,(Call!$F$2:$F$1056931=Report!A46)*(Call!$AO$2:$AO$1056931&gt;0)))),0)), 1, 1)"),0)</f>
        <v>0</v>
      </c>
      <c r="AE46" s="34">
        <f t="shared" ca="1" si="8"/>
        <v>0</v>
      </c>
      <c r="AF46" s="31">
        <v>160</v>
      </c>
      <c r="AG46" s="31">
        <v>0</v>
      </c>
      <c r="AH46" s="34">
        <f t="shared" si="9"/>
        <v>0</v>
      </c>
      <c r="AI46" s="31">
        <v>100</v>
      </c>
      <c r="AJ46" s="31">
        <v>0</v>
      </c>
      <c r="AK46" s="34">
        <f t="shared" si="10"/>
        <v>0</v>
      </c>
      <c r="AL46" s="1"/>
      <c r="AM46" s="31">
        <f ca="1">IFERROR(__xludf.DUMMYFUNCTION("ARRAY_CONSTRAIN(ARRAYFORMULA(IFERROR(ROWS(UNIQUE(_xlws.FILTER(Order!$K$2:$K$1067225,(Order!$G$2:$G$1067225=Report!A46)*(Order!$AM$2:$AM$1067225&gt;0)*(Order!$AK$2:$AK$1067225=""HI LO DRINK CHOCO MALT 8RX10SX14G"")))),0)), 1, 1)"),0)</f>
        <v>0</v>
      </c>
    </row>
    <row r="47" spans="1:39" ht="15.75" customHeight="1" x14ac:dyDescent="0.25">
      <c r="A47" s="28" t="s">
        <v>445</v>
      </c>
      <c r="B47" s="15" t="s">
        <v>444</v>
      </c>
      <c r="C47" s="29" t="s">
        <v>286</v>
      </c>
      <c r="D47" s="29" t="s">
        <v>53</v>
      </c>
      <c r="E47" s="29" t="s">
        <v>51</v>
      </c>
      <c r="F47" s="30">
        <v>400</v>
      </c>
      <c r="G47" s="31">
        <v>149</v>
      </c>
      <c r="H47" s="32">
        <f t="shared" si="0"/>
        <v>0.3725</v>
      </c>
      <c r="I47" s="33">
        <f t="shared" ca="1" si="1"/>
        <v>7.0952380952380949</v>
      </c>
      <c r="J47" s="31">
        <v>0</v>
      </c>
      <c r="K47" s="31">
        <v>440</v>
      </c>
      <c r="L47" s="31">
        <f ca="1">IFERROR(__xludf.DUMMYFUNCTION("ARRAY_CONSTRAIN(ARRAYFORMULA(IFERROR(ROWS(UNIQUE(_xlws.FILTER(Call!$J$2:$J$1056931,(Call!$F$2:$F$1056931=Report!A47)*(Call!$AK$2:$AK$1056931&gt;0)))),0)), 1, 1)"),0)</f>
        <v>0</v>
      </c>
      <c r="M47" s="34">
        <f t="shared" ca="1" si="2"/>
        <v>0</v>
      </c>
      <c r="N47" s="31">
        <v>30</v>
      </c>
      <c r="O47" s="31">
        <f ca="1">IFERROR(__xludf.DUMMYFUNCTION("ARRAY_CONSTRAIN(ARRAYFORMULA(IFERROR(ROWS(UNIQUE(_xlws.FILTER(Call!$J$2:$J$1056931,(Call!$F$2:$F$1056931=Report!A47)*(Call!$T$2:$T$1056931&lt;&gt;""Bukan Sekolah"")*(Call!$AK$2:$AK$1056931&gt;0)))),0)), 1, 1)"),0)</f>
        <v>0</v>
      </c>
      <c r="P47" s="34">
        <f t="shared" ca="1" si="3"/>
        <v>0</v>
      </c>
      <c r="Q47" s="31">
        <v>5</v>
      </c>
      <c r="R47" s="31">
        <f ca="1">IFERROR(__xludf.DUMMYFUNCTION("ARRAY_CONSTRAIN(ARRAYFORMULA(IFERROR(ROWS(UNIQUE(_xlws.FILTER('Call Buy'!$J$2:$J$1048555,('Call Buy'!$E$2:$E$1048555=Report!A47)*('Call Buy'!$O$2:$O$1048555&gt;1000000)))),0)), 1, 1)"),0)</f>
        <v>0</v>
      </c>
      <c r="S47" s="34">
        <f t="shared" ca="1" si="4"/>
        <v>0</v>
      </c>
      <c r="T47" s="31">
        <v>8000000</v>
      </c>
      <c r="U47" s="1">
        <f t="array" ref="U47">SUMIFS(Buy!$R$2:$R$1048576,Buy!$F$2:$F$1048576,Report!$A$2:$A$63,Buy!$N$2:$N$1048576,"NUTRISARI",Buy!$P$2:$P$1048576,"&lt;&gt;NS ASO PLS 18PX40SX14G",Buy!$P$2:$P$1048576,"&lt;&gt;NS JERUK PERAS PLS 18PX40SX14G")</f>
        <v>0</v>
      </c>
      <c r="V47" s="34">
        <f t="shared" si="5"/>
        <v>0</v>
      </c>
      <c r="W47" s="31">
        <v>4000000</v>
      </c>
      <c r="X47" s="1">
        <f t="array" ref="X47">SUMIFS(Buy!$R$2:$R$1048576,Buy!$F$2:$F$1048576,Report!$A$2:$A$63,Buy!$N$2:$N$1048576,"HI LO")</f>
        <v>0</v>
      </c>
      <c r="Y47" s="34">
        <f t="shared" si="6"/>
        <v>0</v>
      </c>
      <c r="Z47" s="31">
        <v>200</v>
      </c>
      <c r="AA47" s="31">
        <f ca="1">IFERROR(__xludf.DUMMYFUNCTION("ARRAY_CONSTRAIN(ARRAYFORMULA(IFERROR(ROWS(UNIQUE(_xlws.FILTER(Call!$J$2:$J$1056931,(Call!$F$2:$F$1056931=Report!A47)*(Call!$AN$2:$AN$1056931&gt;0)))),0)), 1, 1)"),0)</f>
        <v>0</v>
      </c>
      <c r="AB47" s="34">
        <f t="shared" ca="1" si="7"/>
        <v>0</v>
      </c>
      <c r="AC47" s="31">
        <v>120</v>
      </c>
      <c r="AD47" s="31">
        <f ca="1">IFERROR(__xludf.DUMMYFUNCTION("ARRAY_CONSTRAIN(ARRAYFORMULA(IFERROR(ROWS(UNIQUE(_xlws.FILTER(Call!$J$2:$J$1056931,(Call!$F$2:$F$1056931=Report!A47)*(Call!$AO$2:$AO$1056931&gt;0)))),0)), 1, 1)"),0)</f>
        <v>0</v>
      </c>
      <c r="AE47" s="34">
        <f t="shared" ca="1" si="8"/>
        <v>0</v>
      </c>
      <c r="AF47" s="31">
        <v>160</v>
      </c>
      <c r="AG47" s="31">
        <v>0</v>
      </c>
      <c r="AH47" s="34">
        <f t="shared" si="9"/>
        <v>0</v>
      </c>
      <c r="AI47" s="31">
        <v>100</v>
      </c>
      <c r="AJ47" s="31">
        <v>0</v>
      </c>
      <c r="AK47" s="34">
        <f t="shared" si="10"/>
        <v>0</v>
      </c>
      <c r="AL47" s="1"/>
      <c r="AM47" s="31">
        <f ca="1">IFERROR(__xludf.DUMMYFUNCTION("ARRAY_CONSTRAIN(ARRAYFORMULA(IFERROR(ROWS(UNIQUE(_xlws.FILTER(Order!$K$2:$K$1067225,(Order!$G$2:$G$1067225=Report!A47)*(Order!$AM$2:$AM$1067225&gt;0)*(Order!$AK$2:$AK$1067225=""HI LO DRINK CHOCO MALT 8RX10SX14G"")))),0)), 1, 1)"),0)</f>
        <v>0</v>
      </c>
    </row>
    <row r="48" spans="1:39" ht="15.75" customHeight="1" x14ac:dyDescent="0.25">
      <c r="A48" s="28" t="s">
        <v>93</v>
      </c>
      <c r="B48" s="15" t="s">
        <v>92</v>
      </c>
      <c r="C48" s="29" t="s">
        <v>2133</v>
      </c>
      <c r="D48" s="29" t="s">
        <v>53</v>
      </c>
      <c r="E48" s="29" t="s">
        <v>51</v>
      </c>
      <c r="F48" s="30">
        <v>300</v>
      </c>
      <c r="G48" s="31">
        <v>266</v>
      </c>
      <c r="H48" s="32">
        <f t="shared" si="0"/>
        <v>0.88666666666666671</v>
      </c>
      <c r="I48" s="33">
        <f t="shared" ca="1" si="1"/>
        <v>12.666666666666666</v>
      </c>
      <c r="J48" s="31">
        <v>0</v>
      </c>
      <c r="K48" s="31">
        <v>440</v>
      </c>
      <c r="L48" s="31">
        <f ca="1">IFERROR(__xludf.DUMMYFUNCTION("ARRAY_CONSTRAIN(ARRAYFORMULA(IFERROR(ROWS(UNIQUE(_xlws.FILTER(Call!$J$2:$J$1056931,(Call!$F$2:$F$1056931=Report!A48)*(Call!$AK$2:$AK$1056931&gt;0)))),0)), 1, 1)"),0)</f>
        <v>0</v>
      </c>
      <c r="M48" s="34">
        <f t="shared" ca="1" si="2"/>
        <v>0</v>
      </c>
      <c r="N48" s="31">
        <v>30</v>
      </c>
      <c r="O48" s="31">
        <f ca="1">IFERROR(__xludf.DUMMYFUNCTION("ARRAY_CONSTRAIN(ARRAYFORMULA(IFERROR(ROWS(UNIQUE(_xlws.FILTER(Call!$J$2:$J$1056931,(Call!$F$2:$F$1056931=Report!A48)*(Call!$T$2:$T$1056931&lt;&gt;""Bukan Sekolah"")*(Call!$AK$2:$AK$1056931&gt;0)))),0)), 1, 1)"),0)</f>
        <v>0</v>
      </c>
      <c r="P48" s="34">
        <f t="shared" ca="1" si="3"/>
        <v>0</v>
      </c>
      <c r="Q48" s="31">
        <v>5</v>
      </c>
      <c r="R48" s="31">
        <f ca="1">IFERROR(__xludf.DUMMYFUNCTION("ARRAY_CONSTRAIN(ARRAYFORMULA(IFERROR(ROWS(UNIQUE(_xlws.FILTER('Call Buy'!$J$2:$J$1048555,('Call Buy'!$E$2:$E$1048555=Report!A48)*('Call Buy'!$O$2:$O$1048555&gt;1000000)))),0)), 1, 1)"),0)</f>
        <v>0</v>
      </c>
      <c r="S48" s="34">
        <f t="shared" ca="1" si="4"/>
        <v>0</v>
      </c>
      <c r="T48" s="31">
        <v>8000000</v>
      </c>
      <c r="U48" s="1">
        <f t="array" ref="U48">SUMIFS(Buy!$R$2:$R$1048576,Buy!$F$2:$F$1048576,Report!$A$2:$A$63,Buy!$N$2:$N$1048576,"NUTRISARI",Buy!$P$2:$P$1048576,"&lt;&gt;NS ASO PLS 18PX40SX14G",Buy!$P$2:$P$1048576,"&lt;&gt;NS JERUK PERAS PLS 18PX40SX14G")</f>
        <v>0</v>
      </c>
      <c r="V48" s="34">
        <f t="shared" si="5"/>
        <v>0</v>
      </c>
      <c r="W48" s="31">
        <v>4000000</v>
      </c>
      <c r="X48" s="1">
        <f t="array" ref="X48">SUMIFS(Buy!$R$2:$R$1048576,Buy!$F$2:$F$1048576,Report!$A$2:$A$63,Buy!$N$2:$N$1048576,"HI LO")</f>
        <v>0</v>
      </c>
      <c r="Y48" s="34">
        <f t="shared" si="6"/>
        <v>0</v>
      </c>
      <c r="Z48" s="31">
        <v>200</v>
      </c>
      <c r="AA48" s="31">
        <f ca="1">IFERROR(__xludf.DUMMYFUNCTION("ARRAY_CONSTRAIN(ARRAYFORMULA(IFERROR(ROWS(UNIQUE(_xlws.FILTER(Call!$J$2:$J$1056931,(Call!$F$2:$F$1056931=Report!A48)*(Call!$AN$2:$AN$1056931&gt;0)))),0)), 1, 1)"),0)</f>
        <v>0</v>
      </c>
      <c r="AB48" s="34">
        <f t="shared" ca="1" si="7"/>
        <v>0</v>
      </c>
      <c r="AC48" s="31">
        <v>120</v>
      </c>
      <c r="AD48" s="31">
        <f ca="1">IFERROR(__xludf.DUMMYFUNCTION("ARRAY_CONSTRAIN(ARRAYFORMULA(IFERROR(ROWS(UNIQUE(_xlws.FILTER(Call!$J$2:$J$1056931,(Call!$F$2:$F$1056931=Report!A48)*(Call!$AO$2:$AO$1056931&gt;0)))),0)), 1, 1)"),0)</f>
        <v>0</v>
      </c>
      <c r="AE48" s="34">
        <f t="shared" ca="1" si="8"/>
        <v>0</v>
      </c>
      <c r="AF48" s="31">
        <v>160</v>
      </c>
      <c r="AG48" s="31">
        <v>0</v>
      </c>
      <c r="AH48" s="34">
        <f t="shared" si="9"/>
        <v>0</v>
      </c>
      <c r="AI48" s="31">
        <v>100</v>
      </c>
      <c r="AJ48" s="31">
        <v>0</v>
      </c>
      <c r="AK48" s="34">
        <f t="shared" si="10"/>
        <v>0</v>
      </c>
      <c r="AL48" s="1"/>
      <c r="AM48" s="31">
        <f ca="1">IFERROR(__xludf.DUMMYFUNCTION("ARRAY_CONSTRAIN(ARRAYFORMULA(IFERROR(ROWS(UNIQUE(_xlws.FILTER(Order!$K$2:$K$1067225,(Order!$G$2:$G$1067225=Report!A48)*(Order!$AM$2:$AM$1067225&gt;0)*(Order!$AK$2:$AK$1067225=""HI LO DRINK CHOCO MALT 8RX10SX14G"")))),0)), 1, 1)"),0)</f>
        <v>0</v>
      </c>
    </row>
    <row r="49" spans="1:39" ht="15.75" customHeight="1" x14ac:dyDescent="0.25">
      <c r="A49" s="37" t="s">
        <v>2134</v>
      </c>
      <c r="B49" s="38" t="s">
        <v>2135</v>
      </c>
      <c r="C49" s="29" t="s">
        <v>2133</v>
      </c>
      <c r="D49" s="29" t="s">
        <v>53</v>
      </c>
      <c r="E49" s="29" t="s">
        <v>51</v>
      </c>
      <c r="F49" s="30">
        <v>250</v>
      </c>
      <c r="G49" s="31">
        <v>0</v>
      </c>
      <c r="H49" s="32">
        <f t="shared" si="0"/>
        <v>0</v>
      </c>
      <c r="I49" s="33">
        <f t="shared" ca="1" si="1"/>
        <v>0</v>
      </c>
      <c r="J49" s="31">
        <v>0</v>
      </c>
      <c r="K49" s="31">
        <v>440</v>
      </c>
      <c r="L49" s="31">
        <f ca="1">IFERROR(__xludf.DUMMYFUNCTION("ARRAY_CONSTRAIN(ARRAYFORMULA(IFERROR(ROWS(UNIQUE(_xlws.FILTER(Call!$J$2:$J$1056931,(Call!$F$2:$F$1056931=Report!A49)*(Call!$AK$2:$AK$1056931&gt;0)))),0)), 1, 1)"),0)</f>
        <v>0</v>
      </c>
      <c r="M49" s="34">
        <f t="shared" ca="1" si="2"/>
        <v>0</v>
      </c>
      <c r="N49" s="31">
        <v>30</v>
      </c>
      <c r="O49" s="31">
        <f ca="1">IFERROR(__xludf.DUMMYFUNCTION("ARRAY_CONSTRAIN(ARRAYFORMULA(IFERROR(ROWS(UNIQUE(_xlws.FILTER(Call!$J$2:$J$1056931,(Call!$F$2:$F$1056931=Report!A49)*(Call!$T$2:$T$1056931&lt;&gt;""Bukan Sekolah"")*(Call!$AK$2:$AK$1056931&gt;0)))),0)), 1, 1)"),0)</f>
        <v>0</v>
      </c>
      <c r="P49" s="34">
        <f t="shared" ca="1" si="3"/>
        <v>0</v>
      </c>
      <c r="Q49" s="31">
        <v>5</v>
      </c>
      <c r="R49" s="31">
        <f ca="1">IFERROR(__xludf.DUMMYFUNCTION("ARRAY_CONSTRAIN(ARRAYFORMULA(IFERROR(ROWS(UNIQUE(_xlws.FILTER('Call Buy'!$J$2:$J$1048555,('Call Buy'!$E$2:$E$1048555=Report!A49)*('Call Buy'!$O$2:$O$1048555&gt;1000000)))),0)), 1, 1)"),0)</f>
        <v>0</v>
      </c>
      <c r="S49" s="34">
        <f t="shared" ca="1" si="4"/>
        <v>0</v>
      </c>
      <c r="T49" s="31">
        <v>8000000</v>
      </c>
      <c r="U49" s="1">
        <f t="array" ref="U49">SUMIFS(Buy!$R$2:$R$1048576,Buy!$F$2:$F$1048576,Report!$A$2:$A$63,Buy!$N$2:$N$1048576,"NUTRISARI",Buy!$P$2:$P$1048576,"&lt;&gt;NS ASO PLS 18PX40SX14G",Buy!$P$2:$P$1048576,"&lt;&gt;NS JERUK PERAS PLS 18PX40SX14G")</f>
        <v>0</v>
      </c>
      <c r="V49" s="34">
        <f t="shared" si="5"/>
        <v>0</v>
      </c>
      <c r="W49" s="31">
        <v>4000000</v>
      </c>
      <c r="X49" s="1">
        <f t="array" ref="X49">SUMIFS(Buy!$R$2:$R$1048576,Buy!$F$2:$F$1048576,Report!$A$2:$A$63,Buy!$N$2:$N$1048576,"HI LO")</f>
        <v>0</v>
      </c>
      <c r="Y49" s="34">
        <f t="shared" si="6"/>
        <v>0</v>
      </c>
      <c r="Z49" s="31">
        <v>200</v>
      </c>
      <c r="AA49" s="31">
        <f ca="1">IFERROR(__xludf.DUMMYFUNCTION("ARRAY_CONSTRAIN(ARRAYFORMULA(IFERROR(ROWS(UNIQUE(_xlws.FILTER(Call!$J$2:$J$1056931,(Call!$F$2:$F$1056931=Report!A49)*(Call!$AN$2:$AN$1056931&gt;0)))),0)), 1, 1)"),0)</f>
        <v>0</v>
      </c>
      <c r="AB49" s="34">
        <f t="shared" ca="1" si="7"/>
        <v>0</v>
      </c>
      <c r="AC49" s="31">
        <v>120</v>
      </c>
      <c r="AD49" s="31">
        <f ca="1">IFERROR(__xludf.DUMMYFUNCTION("ARRAY_CONSTRAIN(ARRAYFORMULA(IFERROR(ROWS(UNIQUE(_xlws.FILTER(Call!$J$2:$J$1056931,(Call!$F$2:$F$1056931=Report!A49)*(Call!$AO$2:$AO$1056931&gt;0)))),0)), 1, 1)"),0)</f>
        <v>0</v>
      </c>
      <c r="AE49" s="34">
        <f t="shared" ca="1" si="8"/>
        <v>0</v>
      </c>
      <c r="AF49" s="31">
        <v>160</v>
      </c>
      <c r="AG49" s="31">
        <v>0</v>
      </c>
      <c r="AH49" s="34">
        <f t="shared" si="9"/>
        <v>0</v>
      </c>
      <c r="AI49" s="31">
        <v>100</v>
      </c>
      <c r="AJ49" s="31">
        <v>0</v>
      </c>
      <c r="AK49" s="34">
        <f t="shared" si="10"/>
        <v>0</v>
      </c>
      <c r="AL49" s="1"/>
      <c r="AM49" s="31">
        <f ca="1">IFERROR(__xludf.DUMMYFUNCTION("ARRAY_CONSTRAIN(ARRAYFORMULA(IFERROR(ROWS(UNIQUE(_xlws.FILTER(Order!$K$2:$K$1067225,(Order!$G$2:$G$1067225=Report!A49)*(Order!$AM$2:$AM$1067225&gt;0)*(Order!$AK$2:$AK$1067225=""HI LO DRINK CHOCO MALT 8RX10SX14G"")))),0)), 1, 1)"),0)</f>
        <v>0</v>
      </c>
    </row>
    <row r="50" spans="1:39" ht="15.75" customHeight="1" x14ac:dyDescent="0.25">
      <c r="A50" s="28" t="s">
        <v>730</v>
      </c>
      <c r="B50" s="15" t="s">
        <v>729</v>
      </c>
      <c r="C50" s="29" t="s">
        <v>283</v>
      </c>
      <c r="D50" s="29" t="s">
        <v>53</v>
      </c>
      <c r="E50" s="29" t="s">
        <v>2136</v>
      </c>
      <c r="F50" s="30">
        <v>500</v>
      </c>
      <c r="G50" s="31">
        <v>63</v>
      </c>
      <c r="H50" s="32">
        <f t="shared" si="0"/>
        <v>0.126</v>
      </c>
      <c r="I50" s="33">
        <f t="shared" ca="1" si="1"/>
        <v>3</v>
      </c>
      <c r="J50" s="31">
        <v>0</v>
      </c>
      <c r="K50" s="31">
        <v>440</v>
      </c>
      <c r="L50" s="31">
        <f ca="1">IFERROR(__xludf.DUMMYFUNCTION("ARRAY_CONSTRAIN(ARRAYFORMULA(IFERROR(ROWS(UNIQUE(_xlws.FILTER(Call!$J$2:$J$1056931,(Call!$F$2:$F$1056931=Report!A50)*(Call!$AK$2:$AK$1056931&gt;0)))),0)), 1, 1)"),0)</f>
        <v>0</v>
      </c>
      <c r="M50" s="34">
        <f t="shared" ca="1" si="2"/>
        <v>0</v>
      </c>
      <c r="N50" s="31">
        <v>30</v>
      </c>
      <c r="O50" s="31">
        <f ca="1">IFERROR(__xludf.DUMMYFUNCTION("ARRAY_CONSTRAIN(ARRAYFORMULA(IFERROR(ROWS(UNIQUE(_xlws.FILTER(Call!$J$2:$J$1056931,(Call!$F$2:$F$1056931=Report!A50)*(Call!$T$2:$T$1056931&lt;&gt;""Bukan Sekolah"")*(Call!$AK$2:$AK$1056931&gt;0)))),0)), 1, 1)"),0)</f>
        <v>0</v>
      </c>
      <c r="P50" s="34">
        <f t="shared" ca="1" si="3"/>
        <v>0</v>
      </c>
      <c r="Q50" s="31">
        <v>5</v>
      </c>
      <c r="R50" s="31">
        <f ca="1">IFERROR(__xludf.DUMMYFUNCTION("ARRAY_CONSTRAIN(ARRAYFORMULA(IFERROR(ROWS(UNIQUE(_xlws.FILTER('Call Buy'!$J$2:$J$1048555,('Call Buy'!$E$2:$E$1048555=Report!A50)*('Call Buy'!$O$2:$O$1048555&gt;1000000)))),0)), 1, 1)"),0)</f>
        <v>0</v>
      </c>
      <c r="S50" s="34">
        <f t="shared" ca="1" si="4"/>
        <v>0</v>
      </c>
      <c r="T50" s="31">
        <v>8000000</v>
      </c>
      <c r="U50" s="1">
        <f t="array" ref="U50">SUMIFS(Buy!$R$2:$R$1048576,Buy!$F$2:$F$1048576,Report!$A$2:$A$63,Buy!$N$2:$N$1048576,"NUTRISARI",Buy!$P$2:$P$1048576,"&lt;&gt;NS ASO PLS 18PX40SX14G",Buy!$P$2:$P$1048576,"&lt;&gt;NS JERUK PERAS PLS 18PX40SX14G")</f>
        <v>0</v>
      </c>
      <c r="V50" s="34">
        <f t="shared" si="5"/>
        <v>0</v>
      </c>
      <c r="W50" s="31">
        <v>4000000</v>
      </c>
      <c r="X50" s="1">
        <f t="array" ref="X50">SUMIFS(Buy!$R$2:$R$1048576,Buy!$F$2:$F$1048576,Report!$A$2:$A$63,Buy!$N$2:$N$1048576,"HI LO")</f>
        <v>0</v>
      </c>
      <c r="Y50" s="34">
        <f t="shared" si="6"/>
        <v>0</v>
      </c>
      <c r="Z50" s="31">
        <v>200</v>
      </c>
      <c r="AA50" s="31">
        <f ca="1">IFERROR(__xludf.DUMMYFUNCTION("ARRAY_CONSTRAIN(ARRAYFORMULA(IFERROR(ROWS(UNIQUE(_xlws.FILTER(Call!$J$2:$J$1056931,(Call!$F$2:$F$1056931=Report!A50)*(Call!$AN$2:$AN$1056931&gt;0)))),0)), 1, 1)"),0)</f>
        <v>0</v>
      </c>
      <c r="AB50" s="34">
        <f t="shared" ca="1" si="7"/>
        <v>0</v>
      </c>
      <c r="AC50" s="31">
        <v>120</v>
      </c>
      <c r="AD50" s="31">
        <f ca="1">IFERROR(__xludf.DUMMYFUNCTION("ARRAY_CONSTRAIN(ARRAYFORMULA(IFERROR(ROWS(UNIQUE(_xlws.FILTER(Call!$J$2:$J$1056931,(Call!$F$2:$F$1056931=Report!A50)*(Call!$AO$2:$AO$1056931&gt;0)))),0)), 1, 1)"),0)</f>
        <v>0</v>
      </c>
      <c r="AE50" s="34">
        <f t="shared" ca="1" si="8"/>
        <v>0</v>
      </c>
      <c r="AF50" s="31">
        <v>160</v>
      </c>
      <c r="AG50" s="31">
        <v>0</v>
      </c>
      <c r="AH50" s="34">
        <f t="shared" si="9"/>
        <v>0</v>
      </c>
      <c r="AI50" s="31">
        <v>100</v>
      </c>
      <c r="AJ50" s="31">
        <v>0</v>
      </c>
      <c r="AK50" s="34">
        <f t="shared" si="10"/>
        <v>0</v>
      </c>
      <c r="AL50" s="1"/>
      <c r="AM50" s="31">
        <f ca="1">IFERROR(__xludf.DUMMYFUNCTION("ARRAY_CONSTRAIN(ARRAYFORMULA(IFERROR(ROWS(UNIQUE(_xlws.FILTER(Order!$K$2:$K$1067225,(Order!$G$2:$G$1067225=Report!A50)*(Order!$AM$2:$AM$1067225&gt;0)*(Order!$AK$2:$AK$1067225=""HI LO DRINK CHOCO MALT 8RX10SX14G"")))),0)), 1, 1)"),0)</f>
        <v>0</v>
      </c>
    </row>
    <row r="51" spans="1:39" ht="15.75" customHeight="1" x14ac:dyDescent="0.25">
      <c r="A51" s="28" t="s">
        <v>2137</v>
      </c>
      <c r="B51" s="15" t="s">
        <v>2138</v>
      </c>
      <c r="C51" s="29" t="s">
        <v>283</v>
      </c>
      <c r="D51" s="29" t="s">
        <v>53</v>
      </c>
      <c r="E51" s="29" t="s">
        <v>2136</v>
      </c>
      <c r="F51" s="30">
        <v>500</v>
      </c>
      <c r="G51" s="31">
        <v>0</v>
      </c>
      <c r="H51" s="32">
        <f t="shared" si="0"/>
        <v>0</v>
      </c>
      <c r="I51" s="33">
        <f t="shared" ca="1" si="1"/>
        <v>0</v>
      </c>
      <c r="J51" s="31">
        <v>0</v>
      </c>
      <c r="K51" s="31">
        <v>440</v>
      </c>
      <c r="L51" s="31">
        <f ca="1">IFERROR(__xludf.DUMMYFUNCTION("ARRAY_CONSTRAIN(ARRAYFORMULA(IFERROR(ROWS(UNIQUE(_xlws.FILTER(Call!$J$2:$J$1056931,(Call!$F$2:$F$1056931=Report!A51)*(Call!$AK$2:$AK$1056931&gt;0)))),0)), 1, 1)"),0)</f>
        <v>0</v>
      </c>
      <c r="M51" s="34">
        <f t="shared" ca="1" si="2"/>
        <v>0</v>
      </c>
      <c r="N51" s="31">
        <v>30</v>
      </c>
      <c r="O51" s="31">
        <f ca="1">IFERROR(__xludf.DUMMYFUNCTION("ARRAY_CONSTRAIN(ARRAYFORMULA(IFERROR(ROWS(UNIQUE(_xlws.FILTER(Call!$J$2:$J$1056931,(Call!$F$2:$F$1056931=Report!A51)*(Call!$T$2:$T$1056931&lt;&gt;""Bukan Sekolah"")*(Call!$AK$2:$AK$1056931&gt;0)))),0)), 1, 1)"),0)</f>
        <v>0</v>
      </c>
      <c r="P51" s="34">
        <f t="shared" ca="1" si="3"/>
        <v>0</v>
      </c>
      <c r="Q51" s="31">
        <v>5</v>
      </c>
      <c r="R51" s="31">
        <f ca="1">IFERROR(__xludf.DUMMYFUNCTION("ARRAY_CONSTRAIN(ARRAYFORMULA(IFERROR(ROWS(UNIQUE(_xlws.FILTER('Call Buy'!$J$2:$J$1048555,('Call Buy'!$E$2:$E$1048555=Report!A51)*('Call Buy'!$O$2:$O$1048555&gt;1000000)))),0)), 1, 1)"),0)</f>
        <v>0</v>
      </c>
      <c r="S51" s="34">
        <f t="shared" ca="1" si="4"/>
        <v>0</v>
      </c>
      <c r="T51" s="31">
        <v>8000000</v>
      </c>
      <c r="U51" s="1">
        <f t="array" ref="U51">SUMIFS(Buy!$R$2:$R$1048576,Buy!$F$2:$F$1048576,Report!$A$2:$A$63,Buy!$N$2:$N$1048576,"NUTRISARI",Buy!$P$2:$P$1048576,"&lt;&gt;NS ASO PLS 18PX40SX14G",Buy!$P$2:$P$1048576,"&lt;&gt;NS JERUK PERAS PLS 18PX40SX14G")</f>
        <v>0</v>
      </c>
      <c r="V51" s="34">
        <f t="shared" si="5"/>
        <v>0</v>
      </c>
      <c r="W51" s="31">
        <v>4000000</v>
      </c>
      <c r="X51" s="1">
        <f t="array" ref="X51">SUMIFS(Buy!$R$2:$R$1048576,Buy!$F$2:$F$1048576,Report!$A$2:$A$63,Buy!$N$2:$N$1048576,"HI LO")</f>
        <v>0</v>
      </c>
      <c r="Y51" s="34">
        <f t="shared" si="6"/>
        <v>0</v>
      </c>
      <c r="Z51" s="31">
        <v>200</v>
      </c>
      <c r="AA51" s="31">
        <f ca="1">IFERROR(__xludf.DUMMYFUNCTION("ARRAY_CONSTRAIN(ARRAYFORMULA(IFERROR(ROWS(UNIQUE(_xlws.FILTER(Call!$J$2:$J$1056931,(Call!$F$2:$F$1056931=Report!A51)*(Call!$AN$2:$AN$1056931&gt;0)))),0)), 1, 1)"),0)</f>
        <v>0</v>
      </c>
      <c r="AB51" s="34">
        <f t="shared" ca="1" si="7"/>
        <v>0</v>
      </c>
      <c r="AC51" s="31">
        <v>120</v>
      </c>
      <c r="AD51" s="31">
        <f ca="1">IFERROR(__xludf.DUMMYFUNCTION("ARRAY_CONSTRAIN(ARRAYFORMULA(IFERROR(ROWS(UNIQUE(_xlws.FILTER(Call!$J$2:$J$1056931,(Call!$F$2:$F$1056931=Report!A51)*(Call!$AO$2:$AO$1056931&gt;0)))),0)), 1, 1)"),0)</f>
        <v>0</v>
      </c>
      <c r="AE51" s="34">
        <f t="shared" ca="1" si="8"/>
        <v>0</v>
      </c>
      <c r="AF51" s="31">
        <v>160</v>
      </c>
      <c r="AG51" s="31">
        <v>0</v>
      </c>
      <c r="AH51" s="34">
        <f t="shared" si="9"/>
        <v>0</v>
      </c>
      <c r="AI51" s="31">
        <v>100</v>
      </c>
      <c r="AJ51" s="31">
        <v>0</v>
      </c>
      <c r="AK51" s="34">
        <f t="shared" si="10"/>
        <v>0</v>
      </c>
      <c r="AL51" s="1"/>
      <c r="AM51" s="31">
        <f ca="1">IFERROR(__xludf.DUMMYFUNCTION("ARRAY_CONSTRAIN(ARRAYFORMULA(IFERROR(ROWS(UNIQUE(_xlws.FILTER(Order!$K$2:$K$1067225,(Order!$G$2:$G$1067225=Report!A51)*(Order!$AM$2:$AM$1067225&gt;0)*(Order!$AK$2:$AK$1067225=""HI LO DRINK CHOCO MALT 8RX10SX14G"")))),0)), 1, 1)"),0)</f>
        <v>0</v>
      </c>
    </row>
    <row r="52" spans="1:39" ht="15.75" customHeight="1" x14ac:dyDescent="0.25">
      <c r="A52" s="28" t="s">
        <v>2139</v>
      </c>
      <c r="B52" s="15" t="s">
        <v>2140</v>
      </c>
      <c r="C52" s="29" t="s">
        <v>283</v>
      </c>
      <c r="D52" s="29" t="s">
        <v>53</v>
      </c>
      <c r="E52" s="29" t="s">
        <v>2136</v>
      </c>
      <c r="F52" s="30">
        <v>500</v>
      </c>
      <c r="G52" s="31">
        <v>0</v>
      </c>
      <c r="H52" s="32">
        <f t="shared" si="0"/>
        <v>0</v>
      </c>
      <c r="I52" s="33">
        <f t="shared" ca="1" si="1"/>
        <v>0</v>
      </c>
      <c r="J52" s="31">
        <v>0</v>
      </c>
      <c r="K52" s="31">
        <v>440</v>
      </c>
      <c r="L52" s="31">
        <f ca="1">IFERROR(__xludf.DUMMYFUNCTION("ARRAY_CONSTRAIN(ARRAYFORMULA(IFERROR(ROWS(UNIQUE(_xlws.FILTER(Call!$J$2:$J$1056931,(Call!$F$2:$F$1056931=Report!A52)*(Call!$AK$2:$AK$1056931&gt;0)))),0)), 1, 1)"),0)</f>
        <v>0</v>
      </c>
      <c r="M52" s="34">
        <f t="shared" ca="1" si="2"/>
        <v>0</v>
      </c>
      <c r="N52" s="31">
        <v>30</v>
      </c>
      <c r="O52" s="31">
        <f ca="1">IFERROR(__xludf.DUMMYFUNCTION("ARRAY_CONSTRAIN(ARRAYFORMULA(IFERROR(ROWS(UNIQUE(_xlws.FILTER(Call!$J$2:$J$1056931,(Call!$F$2:$F$1056931=Report!A52)*(Call!$T$2:$T$1056931&lt;&gt;""Bukan Sekolah"")*(Call!$AK$2:$AK$1056931&gt;0)))),0)), 1, 1)"),0)</f>
        <v>0</v>
      </c>
      <c r="P52" s="34">
        <f t="shared" ca="1" si="3"/>
        <v>0</v>
      </c>
      <c r="Q52" s="31">
        <v>5</v>
      </c>
      <c r="R52" s="31">
        <f ca="1">IFERROR(__xludf.DUMMYFUNCTION("ARRAY_CONSTRAIN(ARRAYFORMULA(IFERROR(ROWS(UNIQUE(_xlws.FILTER('Call Buy'!$J$2:$J$1048555,('Call Buy'!$E$2:$E$1048555=Report!A52)*('Call Buy'!$O$2:$O$1048555&gt;1000000)))),0)), 1, 1)"),0)</f>
        <v>0</v>
      </c>
      <c r="S52" s="34">
        <f t="shared" ca="1" si="4"/>
        <v>0</v>
      </c>
      <c r="T52" s="31">
        <v>8000000</v>
      </c>
      <c r="U52" s="1">
        <f t="array" ref="U52">SUMIFS(Buy!$R$2:$R$1048576,Buy!$F$2:$F$1048576,Report!$A$2:$A$63,Buy!$N$2:$N$1048576,"NUTRISARI",Buy!$P$2:$P$1048576,"&lt;&gt;NS ASO PLS 18PX40SX14G",Buy!$P$2:$P$1048576,"&lt;&gt;NS JERUK PERAS PLS 18PX40SX14G")</f>
        <v>0</v>
      </c>
      <c r="V52" s="34">
        <f t="shared" si="5"/>
        <v>0</v>
      </c>
      <c r="W52" s="31">
        <v>4000000</v>
      </c>
      <c r="X52" s="1">
        <f t="array" ref="X52">SUMIFS(Buy!$R$2:$R$1048576,Buy!$F$2:$F$1048576,Report!$A$2:$A$63,Buy!$N$2:$N$1048576,"HI LO")</f>
        <v>0</v>
      </c>
      <c r="Y52" s="34">
        <f t="shared" si="6"/>
        <v>0</v>
      </c>
      <c r="Z52" s="31">
        <v>200</v>
      </c>
      <c r="AA52" s="31">
        <f ca="1">IFERROR(__xludf.DUMMYFUNCTION("ARRAY_CONSTRAIN(ARRAYFORMULA(IFERROR(ROWS(UNIQUE(_xlws.FILTER(Call!$J$2:$J$1056931,(Call!$F$2:$F$1056931=Report!A52)*(Call!$AN$2:$AN$1056931&gt;0)))),0)), 1, 1)"),0)</f>
        <v>0</v>
      </c>
      <c r="AB52" s="34">
        <f t="shared" ca="1" si="7"/>
        <v>0</v>
      </c>
      <c r="AC52" s="31">
        <v>120</v>
      </c>
      <c r="AD52" s="31">
        <f ca="1">IFERROR(__xludf.DUMMYFUNCTION("ARRAY_CONSTRAIN(ARRAYFORMULA(IFERROR(ROWS(UNIQUE(_xlws.FILTER(Call!$J$2:$J$1056931,(Call!$F$2:$F$1056931=Report!A52)*(Call!$AO$2:$AO$1056931&gt;0)))),0)), 1, 1)"),0)</f>
        <v>0</v>
      </c>
      <c r="AE52" s="34">
        <f t="shared" ca="1" si="8"/>
        <v>0</v>
      </c>
      <c r="AF52" s="31">
        <v>160</v>
      </c>
      <c r="AG52" s="31">
        <v>0</v>
      </c>
      <c r="AH52" s="34">
        <f t="shared" si="9"/>
        <v>0</v>
      </c>
      <c r="AI52" s="31">
        <v>100</v>
      </c>
      <c r="AJ52" s="31">
        <v>0</v>
      </c>
      <c r="AK52" s="34">
        <f t="shared" si="10"/>
        <v>0</v>
      </c>
      <c r="AL52" s="1"/>
      <c r="AM52" s="31">
        <f ca="1">IFERROR(__xludf.DUMMYFUNCTION("ARRAY_CONSTRAIN(ARRAYFORMULA(IFERROR(ROWS(UNIQUE(_xlws.FILTER(Order!$K$2:$K$1067225,(Order!$G$2:$G$1067225=Report!A52)*(Order!$AM$2:$AM$1067225&gt;0)*(Order!$AK$2:$AK$1067225=""HI LO DRINK CHOCO MALT 8RX10SX14G"")))),0)), 1, 1)"),0)</f>
        <v>0</v>
      </c>
    </row>
    <row r="53" spans="1:39" ht="15.75" customHeight="1" x14ac:dyDescent="0.25">
      <c r="A53" s="28" t="s">
        <v>2141</v>
      </c>
      <c r="B53" s="15" t="s">
        <v>2142</v>
      </c>
      <c r="C53" s="29" t="s">
        <v>2143</v>
      </c>
      <c r="D53" s="29" t="s">
        <v>53</v>
      </c>
      <c r="E53" s="29" t="s">
        <v>83</v>
      </c>
      <c r="F53" s="30">
        <v>500</v>
      </c>
      <c r="G53" s="31">
        <v>0</v>
      </c>
      <c r="H53" s="32">
        <f t="shared" si="0"/>
        <v>0</v>
      </c>
      <c r="I53" s="33">
        <f t="shared" ca="1" si="1"/>
        <v>0</v>
      </c>
      <c r="J53" s="31">
        <v>0</v>
      </c>
      <c r="K53" s="31">
        <v>440</v>
      </c>
      <c r="L53" s="31">
        <f ca="1">IFERROR(__xludf.DUMMYFUNCTION("ARRAY_CONSTRAIN(ARRAYFORMULA(IFERROR(ROWS(UNIQUE(_xlws.FILTER(Call!$J$2:$J$1056931,(Call!$F$2:$F$1056931=Report!A53)*(Call!$AK$2:$AK$1056931&gt;0)))),0)), 1, 1)"),0)</f>
        <v>0</v>
      </c>
      <c r="M53" s="34">
        <f t="shared" ca="1" si="2"/>
        <v>0</v>
      </c>
      <c r="N53" s="31">
        <v>30</v>
      </c>
      <c r="O53" s="31">
        <f ca="1">IFERROR(__xludf.DUMMYFUNCTION("ARRAY_CONSTRAIN(ARRAYFORMULA(IFERROR(ROWS(UNIQUE(_xlws.FILTER(Call!$J$2:$J$1056931,(Call!$F$2:$F$1056931=Report!A53)*(Call!$T$2:$T$1056931&lt;&gt;""Bukan Sekolah"")*(Call!$AK$2:$AK$1056931&gt;0)))),0)), 1, 1)"),0)</f>
        <v>0</v>
      </c>
      <c r="P53" s="34">
        <f t="shared" ca="1" si="3"/>
        <v>0</v>
      </c>
      <c r="Q53" s="31">
        <v>5</v>
      </c>
      <c r="R53" s="31">
        <f ca="1">IFERROR(__xludf.DUMMYFUNCTION("ARRAY_CONSTRAIN(ARRAYFORMULA(IFERROR(ROWS(UNIQUE(_xlws.FILTER('Call Buy'!$J$2:$J$1048555,('Call Buy'!$E$2:$E$1048555=Report!A53)*('Call Buy'!$O$2:$O$1048555&gt;1000000)))),0)), 1, 1)"),0)</f>
        <v>0</v>
      </c>
      <c r="S53" s="34">
        <f t="shared" ca="1" si="4"/>
        <v>0</v>
      </c>
      <c r="T53" s="31">
        <v>8000000</v>
      </c>
      <c r="U53" s="1">
        <f t="array" ref="U53">SUMIFS(Buy!$R$2:$R$1048576,Buy!$F$2:$F$1048576,Report!$A$2:$A$63,Buy!$N$2:$N$1048576,"NUTRISARI",Buy!$P$2:$P$1048576,"&lt;&gt;NS ASO PLS 18PX40SX14G",Buy!$P$2:$P$1048576,"&lt;&gt;NS JERUK PERAS PLS 18PX40SX14G")</f>
        <v>0</v>
      </c>
      <c r="V53" s="34">
        <f t="shared" si="5"/>
        <v>0</v>
      </c>
      <c r="W53" s="31">
        <v>4000000</v>
      </c>
      <c r="X53" s="1">
        <f t="array" ref="X53">SUMIFS(Buy!$R$2:$R$1048576,Buy!$F$2:$F$1048576,Report!$A$2:$A$63,Buy!$N$2:$N$1048576,"HI LO")</f>
        <v>0</v>
      </c>
      <c r="Y53" s="34">
        <f t="shared" si="6"/>
        <v>0</v>
      </c>
      <c r="Z53" s="31">
        <v>200</v>
      </c>
      <c r="AA53" s="31">
        <f ca="1">IFERROR(__xludf.DUMMYFUNCTION("ARRAY_CONSTRAIN(ARRAYFORMULA(IFERROR(ROWS(UNIQUE(_xlws.FILTER(Call!$J$2:$J$1056931,(Call!$F$2:$F$1056931=Report!A53)*(Call!$AN$2:$AN$1056931&gt;0)))),0)), 1, 1)"),0)</f>
        <v>0</v>
      </c>
      <c r="AB53" s="34">
        <f t="shared" ca="1" si="7"/>
        <v>0</v>
      </c>
      <c r="AC53" s="31">
        <v>120</v>
      </c>
      <c r="AD53" s="31">
        <f ca="1">IFERROR(__xludf.DUMMYFUNCTION("ARRAY_CONSTRAIN(ARRAYFORMULA(IFERROR(ROWS(UNIQUE(_xlws.FILTER(Call!$J$2:$J$1056931,(Call!$F$2:$F$1056931=Report!A53)*(Call!$AO$2:$AO$1056931&gt;0)))),0)), 1, 1)"),0)</f>
        <v>0</v>
      </c>
      <c r="AE53" s="34">
        <f t="shared" ca="1" si="8"/>
        <v>0</v>
      </c>
      <c r="AF53" s="31">
        <v>160</v>
      </c>
      <c r="AG53" s="31">
        <v>0</v>
      </c>
      <c r="AH53" s="34">
        <f t="shared" si="9"/>
        <v>0</v>
      </c>
      <c r="AI53" s="31">
        <v>100</v>
      </c>
      <c r="AJ53" s="31">
        <v>0</v>
      </c>
      <c r="AK53" s="34">
        <f t="shared" si="10"/>
        <v>0</v>
      </c>
      <c r="AL53" s="1"/>
      <c r="AM53" s="31">
        <f ca="1">IFERROR(__xludf.DUMMYFUNCTION("ARRAY_CONSTRAIN(ARRAYFORMULA(IFERROR(ROWS(UNIQUE(_xlws.FILTER(Order!$K$2:$K$1067225,(Order!$G$2:$G$1067225=Report!A53)*(Order!$AM$2:$AM$1067225&gt;0)*(Order!$AK$2:$AK$1067225=""HI LO DRINK CHOCO MALT 8RX10SX14G"")))),0)), 1, 1)"),0)</f>
        <v>0</v>
      </c>
    </row>
    <row r="54" spans="1:39" ht="15.75" customHeight="1" x14ac:dyDescent="0.25">
      <c r="A54" s="28" t="s">
        <v>2144</v>
      </c>
      <c r="B54" s="15" t="s">
        <v>2145</v>
      </c>
      <c r="C54" s="29" t="s">
        <v>2146</v>
      </c>
      <c r="D54" s="29" t="s">
        <v>53</v>
      </c>
      <c r="E54" s="29" t="s">
        <v>2147</v>
      </c>
      <c r="F54" s="30">
        <v>300</v>
      </c>
      <c r="G54" s="31">
        <v>0</v>
      </c>
      <c r="H54" s="32">
        <f t="shared" si="0"/>
        <v>0</v>
      </c>
      <c r="I54" s="33">
        <f t="shared" ca="1" si="1"/>
        <v>0</v>
      </c>
      <c r="J54" s="31">
        <v>0</v>
      </c>
      <c r="K54" s="31">
        <v>440</v>
      </c>
      <c r="L54" s="31">
        <f ca="1">IFERROR(__xludf.DUMMYFUNCTION("ARRAY_CONSTRAIN(ARRAYFORMULA(IFERROR(ROWS(UNIQUE(_xlws.FILTER(Call!$J$2:$J$1056931,(Call!$F$2:$F$1056931=Report!A54)*(Call!$AK$2:$AK$1056931&gt;0)))),0)), 1, 1)"),0)</f>
        <v>0</v>
      </c>
      <c r="M54" s="34">
        <f t="shared" ca="1" si="2"/>
        <v>0</v>
      </c>
      <c r="N54" s="31">
        <v>30</v>
      </c>
      <c r="O54" s="31">
        <f ca="1">IFERROR(__xludf.DUMMYFUNCTION("ARRAY_CONSTRAIN(ARRAYFORMULA(IFERROR(ROWS(UNIQUE(_xlws.FILTER(Call!$J$2:$J$1056931,(Call!$F$2:$F$1056931=Report!A54)*(Call!$T$2:$T$1056931&lt;&gt;""Bukan Sekolah"")*(Call!$AK$2:$AK$1056931&gt;0)))),0)), 1, 1)"),0)</f>
        <v>0</v>
      </c>
      <c r="P54" s="34">
        <f t="shared" ca="1" si="3"/>
        <v>0</v>
      </c>
      <c r="Q54" s="31">
        <v>5</v>
      </c>
      <c r="R54" s="31">
        <f ca="1">IFERROR(__xludf.DUMMYFUNCTION("ARRAY_CONSTRAIN(ARRAYFORMULA(IFERROR(ROWS(UNIQUE(_xlws.FILTER('Call Buy'!$J$2:$J$1048555,('Call Buy'!$E$2:$E$1048555=Report!A54)*('Call Buy'!$O$2:$O$1048555&gt;1000000)))),0)), 1, 1)"),0)</f>
        <v>0</v>
      </c>
      <c r="S54" s="34">
        <f t="shared" ca="1" si="4"/>
        <v>0</v>
      </c>
      <c r="T54" s="31">
        <v>8000000</v>
      </c>
      <c r="U54" s="1">
        <f t="array" ref="U54">SUMIFS(Buy!$R$2:$R$1048576,Buy!$F$2:$F$1048576,Report!$A$2:$A$63,Buy!$N$2:$N$1048576,"NUTRISARI",Buy!$P$2:$P$1048576,"&lt;&gt;NS ASO PLS 18PX40SX14G",Buy!$P$2:$P$1048576,"&lt;&gt;NS JERUK PERAS PLS 18PX40SX14G")</f>
        <v>0</v>
      </c>
      <c r="V54" s="34">
        <f t="shared" si="5"/>
        <v>0</v>
      </c>
      <c r="W54" s="31">
        <v>4000000</v>
      </c>
      <c r="X54" s="1">
        <f t="array" ref="X54">SUMIFS(Buy!$R$2:$R$1048576,Buy!$F$2:$F$1048576,Report!$A$2:$A$63,Buy!$N$2:$N$1048576,"HI LO")</f>
        <v>0</v>
      </c>
      <c r="Y54" s="34">
        <f t="shared" si="6"/>
        <v>0</v>
      </c>
      <c r="Z54" s="31">
        <v>200</v>
      </c>
      <c r="AA54" s="31">
        <f ca="1">IFERROR(__xludf.DUMMYFUNCTION("ARRAY_CONSTRAIN(ARRAYFORMULA(IFERROR(ROWS(UNIQUE(_xlws.FILTER(Call!$J$2:$J$1056931,(Call!$F$2:$F$1056931=Report!A54)*(Call!$AN$2:$AN$1056931&gt;0)))),0)), 1, 1)"),0)</f>
        <v>0</v>
      </c>
      <c r="AB54" s="34">
        <f t="shared" ca="1" si="7"/>
        <v>0</v>
      </c>
      <c r="AC54" s="31">
        <v>120</v>
      </c>
      <c r="AD54" s="31">
        <f ca="1">IFERROR(__xludf.DUMMYFUNCTION("ARRAY_CONSTRAIN(ARRAYFORMULA(IFERROR(ROWS(UNIQUE(_xlws.FILTER(Call!$J$2:$J$1056931,(Call!$F$2:$F$1056931=Report!A54)*(Call!$AO$2:$AO$1056931&gt;0)))),0)), 1, 1)"),0)</f>
        <v>0</v>
      </c>
      <c r="AE54" s="34">
        <f t="shared" ca="1" si="8"/>
        <v>0</v>
      </c>
      <c r="AF54" s="31">
        <v>160</v>
      </c>
      <c r="AG54" s="31">
        <v>0</v>
      </c>
      <c r="AH54" s="34">
        <f t="shared" si="9"/>
        <v>0</v>
      </c>
      <c r="AI54" s="31">
        <v>100</v>
      </c>
      <c r="AJ54" s="31">
        <v>0</v>
      </c>
      <c r="AK54" s="34">
        <f t="shared" si="10"/>
        <v>0</v>
      </c>
      <c r="AL54" s="1"/>
      <c r="AM54" s="31">
        <f ca="1">IFERROR(__xludf.DUMMYFUNCTION("ARRAY_CONSTRAIN(ARRAYFORMULA(IFERROR(ROWS(UNIQUE(_xlws.FILTER(Order!$K$2:$K$1067225,(Order!$G$2:$G$1067225=Report!A54)*(Order!$AM$2:$AM$1067225&gt;0)*(Order!$AK$2:$AK$1067225=""HI LO DRINK CHOCO MALT 8RX10SX14G"")))),0)), 1, 1)"),0)</f>
        <v>0</v>
      </c>
    </row>
    <row r="55" spans="1:39" ht="15.75" customHeight="1" x14ac:dyDescent="0.25">
      <c r="A55" s="28" t="s">
        <v>2148</v>
      </c>
      <c r="B55" s="15" t="s">
        <v>2149</v>
      </c>
      <c r="C55" s="29" t="s">
        <v>2146</v>
      </c>
      <c r="D55" s="29" t="s">
        <v>53</v>
      </c>
      <c r="E55" s="29" t="s">
        <v>2147</v>
      </c>
      <c r="F55" s="30">
        <v>500</v>
      </c>
      <c r="G55" s="31">
        <v>0</v>
      </c>
      <c r="H55" s="32">
        <f t="shared" si="0"/>
        <v>0</v>
      </c>
      <c r="I55" s="33">
        <f t="shared" ca="1" si="1"/>
        <v>0</v>
      </c>
      <c r="J55" s="31">
        <v>0</v>
      </c>
      <c r="K55" s="31">
        <v>440</v>
      </c>
      <c r="L55" s="31">
        <f ca="1">IFERROR(__xludf.DUMMYFUNCTION("ARRAY_CONSTRAIN(ARRAYFORMULA(IFERROR(ROWS(UNIQUE(_xlws.FILTER(Call!$J$2:$J$1056931,(Call!$F$2:$F$1056931=Report!A55)*(Call!$AK$2:$AK$1056931&gt;0)))),0)), 1, 1)"),0)</f>
        <v>0</v>
      </c>
      <c r="M55" s="34">
        <f t="shared" ca="1" si="2"/>
        <v>0</v>
      </c>
      <c r="N55" s="31">
        <v>30</v>
      </c>
      <c r="O55" s="31">
        <f ca="1">IFERROR(__xludf.DUMMYFUNCTION("ARRAY_CONSTRAIN(ARRAYFORMULA(IFERROR(ROWS(UNIQUE(_xlws.FILTER(Call!$J$2:$J$1056931,(Call!$F$2:$F$1056931=Report!A55)*(Call!$T$2:$T$1056931&lt;&gt;""Bukan Sekolah"")*(Call!$AK$2:$AK$1056931&gt;0)))),0)), 1, 1)"),0)</f>
        <v>0</v>
      </c>
      <c r="P55" s="34">
        <f t="shared" ca="1" si="3"/>
        <v>0</v>
      </c>
      <c r="Q55" s="31">
        <v>5</v>
      </c>
      <c r="R55" s="31">
        <f ca="1">IFERROR(__xludf.DUMMYFUNCTION("ARRAY_CONSTRAIN(ARRAYFORMULA(IFERROR(ROWS(UNIQUE(_xlws.FILTER('Call Buy'!$J$2:$J$1048555,('Call Buy'!$E$2:$E$1048555=Report!A55)*('Call Buy'!$O$2:$O$1048555&gt;1000000)))),0)), 1, 1)"),0)</f>
        <v>0</v>
      </c>
      <c r="S55" s="34">
        <f t="shared" ca="1" si="4"/>
        <v>0</v>
      </c>
      <c r="T55" s="31">
        <v>8000000</v>
      </c>
      <c r="U55" s="1">
        <f t="array" ref="U55">SUMIFS(Buy!$R$2:$R$1048576,Buy!$F$2:$F$1048576,Report!$A$2:$A$63,Buy!$N$2:$N$1048576,"NUTRISARI",Buy!$P$2:$P$1048576,"&lt;&gt;NS ASO PLS 18PX40SX14G",Buy!$P$2:$P$1048576,"&lt;&gt;NS JERUK PERAS PLS 18PX40SX14G")</f>
        <v>0</v>
      </c>
      <c r="V55" s="34">
        <f t="shared" si="5"/>
        <v>0</v>
      </c>
      <c r="W55" s="31">
        <v>4000000</v>
      </c>
      <c r="X55" s="1">
        <f t="array" ref="X55">SUMIFS(Buy!$R$2:$R$1048576,Buy!$F$2:$F$1048576,Report!$A$2:$A$63,Buy!$N$2:$N$1048576,"HI LO")</f>
        <v>0</v>
      </c>
      <c r="Y55" s="34">
        <f t="shared" si="6"/>
        <v>0</v>
      </c>
      <c r="Z55" s="31">
        <v>200</v>
      </c>
      <c r="AA55" s="31">
        <f ca="1">IFERROR(__xludf.DUMMYFUNCTION("ARRAY_CONSTRAIN(ARRAYFORMULA(IFERROR(ROWS(UNIQUE(_xlws.FILTER(Call!$J$2:$J$1056931,(Call!$F$2:$F$1056931=Report!A55)*(Call!$AN$2:$AN$1056931&gt;0)))),0)), 1, 1)"),0)</f>
        <v>0</v>
      </c>
      <c r="AB55" s="34">
        <f t="shared" ca="1" si="7"/>
        <v>0</v>
      </c>
      <c r="AC55" s="31">
        <v>120</v>
      </c>
      <c r="AD55" s="31">
        <f ca="1">IFERROR(__xludf.DUMMYFUNCTION("ARRAY_CONSTRAIN(ARRAYFORMULA(IFERROR(ROWS(UNIQUE(_xlws.FILTER(Call!$J$2:$J$1056931,(Call!$F$2:$F$1056931=Report!A55)*(Call!$AO$2:$AO$1056931&gt;0)))),0)), 1, 1)"),0)</f>
        <v>0</v>
      </c>
      <c r="AE55" s="34">
        <f t="shared" ca="1" si="8"/>
        <v>0</v>
      </c>
      <c r="AF55" s="31">
        <v>160</v>
      </c>
      <c r="AG55" s="31">
        <v>0</v>
      </c>
      <c r="AH55" s="34">
        <f t="shared" si="9"/>
        <v>0</v>
      </c>
      <c r="AI55" s="31">
        <v>100</v>
      </c>
      <c r="AJ55" s="31">
        <v>0</v>
      </c>
      <c r="AK55" s="34">
        <f t="shared" si="10"/>
        <v>0</v>
      </c>
      <c r="AL55" s="1"/>
      <c r="AM55" s="31">
        <f ca="1">IFERROR(__xludf.DUMMYFUNCTION("ARRAY_CONSTRAIN(ARRAYFORMULA(IFERROR(ROWS(UNIQUE(_xlws.FILTER(Order!$K$2:$K$1067225,(Order!$G$2:$G$1067225=Report!A55)*(Order!$AM$2:$AM$1067225&gt;0)*(Order!$AK$2:$AK$1067225=""HI LO DRINK CHOCO MALT 8RX10SX14G"")))),0)), 1, 1)"),0)</f>
        <v>0</v>
      </c>
    </row>
    <row r="56" spans="1:39" ht="15.75" customHeight="1" x14ac:dyDescent="0.25">
      <c r="A56" s="28" t="s">
        <v>2150</v>
      </c>
      <c r="B56" s="15" t="s">
        <v>2151</v>
      </c>
      <c r="C56" s="29" t="s">
        <v>2146</v>
      </c>
      <c r="D56" s="29" t="s">
        <v>53</v>
      </c>
      <c r="E56" s="29" t="s">
        <v>2147</v>
      </c>
      <c r="F56" s="30">
        <v>500</v>
      </c>
      <c r="G56" s="31">
        <v>0</v>
      </c>
      <c r="H56" s="32">
        <f t="shared" si="0"/>
        <v>0</v>
      </c>
      <c r="I56" s="33">
        <f t="shared" ca="1" si="1"/>
        <v>0</v>
      </c>
      <c r="J56" s="31">
        <v>0</v>
      </c>
      <c r="K56" s="31">
        <v>440</v>
      </c>
      <c r="L56" s="31">
        <f ca="1">IFERROR(__xludf.DUMMYFUNCTION("ARRAY_CONSTRAIN(ARRAYFORMULA(IFERROR(ROWS(UNIQUE(_xlws.FILTER(Call!$J$2:$J$1056931,(Call!$F$2:$F$1056931=Report!A56)*(Call!$AK$2:$AK$1056931&gt;0)))),0)), 1, 1)"),0)</f>
        <v>0</v>
      </c>
      <c r="M56" s="34">
        <f t="shared" ca="1" si="2"/>
        <v>0</v>
      </c>
      <c r="N56" s="31">
        <v>30</v>
      </c>
      <c r="O56" s="31">
        <f ca="1">IFERROR(__xludf.DUMMYFUNCTION("ARRAY_CONSTRAIN(ARRAYFORMULA(IFERROR(ROWS(UNIQUE(_xlws.FILTER(Call!$J$2:$J$1056931,(Call!$F$2:$F$1056931=Report!A56)*(Call!$T$2:$T$1056931&lt;&gt;""Bukan Sekolah"")*(Call!$AK$2:$AK$1056931&gt;0)))),0)), 1, 1)"),0)</f>
        <v>0</v>
      </c>
      <c r="P56" s="34">
        <f t="shared" ca="1" si="3"/>
        <v>0</v>
      </c>
      <c r="Q56" s="31">
        <v>5</v>
      </c>
      <c r="R56" s="31">
        <f ca="1">IFERROR(__xludf.DUMMYFUNCTION("ARRAY_CONSTRAIN(ARRAYFORMULA(IFERROR(ROWS(UNIQUE(_xlws.FILTER('Call Buy'!$J$2:$J$1048555,('Call Buy'!$E$2:$E$1048555=Report!A56)*('Call Buy'!$O$2:$O$1048555&gt;1000000)))),0)), 1, 1)"),0)</f>
        <v>0</v>
      </c>
      <c r="S56" s="34">
        <f t="shared" ca="1" si="4"/>
        <v>0</v>
      </c>
      <c r="T56" s="31">
        <v>8000000</v>
      </c>
      <c r="U56" s="1">
        <f t="array" ref="U56">SUMIFS(Buy!$R$2:$R$1048576,Buy!$F$2:$F$1048576,Report!$A$2:$A$63,Buy!$N$2:$N$1048576,"NUTRISARI",Buy!$P$2:$P$1048576,"&lt;&gt;NS ASO PLS 18PX40SX14G",Buy!$P$2:$P$1048576,"&lt;&gt;NS JERUK PERAS PLS 18PX40SX14G")</f>
        <v>0</v>
      </c>
      <c r="V56" s="34">
        <f t="shared" si="5"/>
        <v>0</v>
      </c>
      <c r="W56" s="31">
        <v>4000000</v>
      </c>
      <c r="X56" s="1">
        <f t="array" ref="X56">SUMIFS(Buy!$R$2:$R$1048576,Buy!$F$2:$F$1048576,Report!$A$2:$A$63,Buy!$N$2:$N$1048576,"HI LO")</f>
        <v>0</v>
      </c>
      <c r="Y56" s="34">
        <f t="shared" si="6"/>
        <v>0</v>
      </c>
      <c r="Z56" s="31">
        <v>200</v>
      </c>
      <c r="AA56" s="31">
        <f ca="1">IFERROR(__xludf.DUMMYFUNCTION("ARRAY_CONSTRAIN(ARRAYFORMULA(IFERROR(ROWS(UNIQUE(_xlws.FILTER(Call!$J$2:$J$1056931,(Call!$F$2:$F$1056931=Report!A56)*(Call!$AN$2:$AN$1056931&gt;0)))),0)), 1, 1)"),0)</f>
        <v>0</v>
      </c>
      <c r="AB56" s="34">
        <f t="shared" ca="1" si="7"/>
        <v>0</v>
      </c>
      <c r="AC56" s="31">
        <v>120</v>
      </c>
      <c r="AD56" s="31">
        <f ca="1">IFERROR(__xludf.DUMMYFUNCTION("ARRAY_CONSTRAIN(ARRAYFORMULA(IFERROR(ROWS(UNIQUE(_xlws.FILTER(Call!$J$2:$J$1056931,(Call!$F$2:$F$1056931=Report!A56)*(Call!$AO$2:$AO$1056931&gt;0)))),0)), 1, 1)"),0)</f>
        <v>0</v>
      </c>
      <c r="AE56" s="34">
        <f t="shared" ca="1" si="8"/>
        <v>0</v>
      </c>
      <c r="AF56" s="31">
        <v>160</v>
      </c>
      <c r="AG56" s="31">
        <v>0</v>
      </c>
      <c r="AH56" s="34">
        <f t="shared" si="9"/>
        <v>0</v>
      </c>
      <c r="AI56" s="31">
        <v>100</v>
      </c>
      <c r="AJ56" s="31">
        <v>0</v>
      </c>
      <c r="AK56" s="34">
        <f t="shared" si="10"/>
        <v>0</v>
      </c>
      <c r="AL56" s="1"/>
      <c r="AM56" s="31">
        <f ca="1">IFERROR(__xludf.DUMMYFUNCTION("ARRAY_CONSTRAIN(ARRAYFORMULA(IFERROR(ROWS(UNIQUE(_xlws.FILTER(Order!$K$2:$K$1067225,(Order!$G$2:$G$1067225=Report!A56)*(Order!$AM$2:$AM$1067225&gt;0)*(Order!$AK$2:$AK$1067225=""HI LO DRINK CHOCO MALT 8RX10SX14G"")))),0)), 1, 1)"),0)</f>
        <v>0</v>
      </c>
    </row>
    <row r="57" spans="1:39" ht="15.75" customHeight="1" x14ac:dyDescent="0.25">
      <c r="A57" s="28" t="s">
        <v>2152</v>
      </c>
      <c r="B57" s="15" t="s">
        <v>2153</v>
      </c>
      <c r="C57" s="29" t="s">
        <v>2154</v>
      </c>
      <c r="D57" s="29" t="s">
        <v>53</v>
      </c>
      <c r="E57" s="29" t="s">
        <v>2147</v>
      </c>
      <c r="F57" s="30">
        <v>500</v>
      </c>
      <c r="G57" s="31">
        <v>0</v>
      </c>
      <c r="H57" s="32">
        <f t="shared" si="0"/>
        <v>0</v>
      </c>
      <c r="I57" s="33">
        <f t="shared" ca="1" si="1"/>
        <v>0</v>
      </c>
      <c r="J57" s="31">
        <v>0</v>
      </c>
      <c r="K57" s="31">
        <v>440</v>
      </c>
      <c r="L57" s="31">
        <f ca="1">IFERROR(__xludf.DUMMYFUNCTION("ARRAY_CONSTRAIN(ARRAYFORMULA(IFERROR(ROWS(UNIQUE(_xlws.FILTER(Call!$J$2:$J$1056931,(Call!$F$2:$F$1056931=Report!A57)*(Call!$AK$2:$AK$1056931&gt;0)))),0)), 1, 1)"),0)</f>
        <v>0</v>
      </c>
      <c r="M57" s="34">
        <f t="shared" ca="1" si="2"/>
        <v>0</v>
      </c>
      <c r="N57" s="31">
        <v>30</v>
      </c>
      <c r="O57" s="31">
        <f ca="1">IFERROR(__xludf.DUMMYFUNCTION("ARRAY_CONSTRAIN(ARRAYFORMULA(IFERROR(ROWS(UNIQUE(_xlws.FILTER(Call!$J$2:$J$1056931,(Call!$F$2:$F$1056931=Report!A57)*(Call!$T$2:$T$1056931&lt;&gt;""Bukan Sekolah"")*(Call!$AK$2:$AK$1056931&gt;0)))),0)), 1, 1)"),0)</f>
        <v>0</v>
      </c>
      <c r="P57" s="34">
        <f t="shared" ca="1" si="3"/>
        <v>0</v>
      </c>
      <c r="Q57" s="31">
        <v>5</v>
      </c>
      <c r="R57" s="31">
        <f ca="1">IFERROR(__xludf.DUMMYFUNCTION("ARRAY_CONSTRAIN(ARRAYFORMULA(IFERROR(ROWS(UNIQUE(_xlws.FILTER('Call Buy'!$J$2:$J$1048555,('Call Buy'!$E$2:$E$1048555=Report!A57)*('Call Buy'!$O$2:$O$1048555&gt;1000000)))),0)), 1, 1)"),0)</f>
        <v>0</v>
      </c>
      <c r="S57" s="34">
        <f t="shared" ca="1" si="4"/>
        <v>0</v>
      </c>
      <c r="T57" s="31">
        <v>8000000</v>
      </c>
      <c r="U57" s="1">
        <f t="array" ref="U57">SUMIFS(Buy!$R$2:$R$1048576,Buy!$F$2:$F$1048576,Report!$A$2:$A$63,Buy!$N$2:$N$1048576,"NUTRISARI",Buy!$P$2:$P$1048576,"&lt;&gt;NS ASO PLS 18PX40SX14G",Buy!$P$2:$P$1048576,"&lt;&gt;NS JERUK PERAS PLS 18PX40SX14G")</f>
        <v>0</v>
      </c>
      <c r="V57" s="34">
        <f t="shared" si="5"/>
        <v>0</v>
      </c>
      <c r="W57" s="31">
        <v>4000000</v>
      </c>
      <c r="X57" s="1">
        <f t="array" ref="X57">SUMIFS(Buy!$R$2:$R$1048576,Buy!$F$2:$F$1048576,Report!$A$2:$A$63,Buy!$N$2:$N$1048576,"HI LO")</f>
        <v>0</v>
      </c>
      <c r="Y57" s="34">
        <f t="shared" si="6"/>
        <v>0</v>
      </c>
      <c r="Z57" s="31">
        <v>200</v>
      </c>
      <c r="AA57" s="31">
        <f ca="1">IFERROR(__xludf.DUMMYFUNCTION("ARRAY_CONSTRAIN(ARRAYFORMULA(IFERROR(ROWS(UNIQUE(_xlws.FILTER(Call!$J$2:$J$1056931,(Call!$F$2:$F$1056931=Report!A57)*(Call!$AN$2:$AN$1056931&gt;0)))),0)), 1, 1)"),0)</f>
        <v>0</v>
      </c>
      <c r="AB57" s="34">
        <f t="shared" ca="1" si="7"/>
        <v>0</v>
      </c>
      <c r="AC57" s="31">
        <v>120</v>
      </c>
      <c r="AD57" s="31">
        <f ca="1">IFERROR(__xludf.DUMMYFUNCTION("ARRAY_CONSTRAIN(ARRAYFORMULA(IFERROR(ROWS(UNIQUE(_xlws.FILTER(Call!$J$2:$J$1056931,(Call!$F$2:$F$1056931=Report!A57)*(Call!$AO$2:$AO$1056931&gt;0)))),0)), 1, 1)"),0)</f>
        <v>0</v>
      </c>
      <c r="AE57" s="34">
        <f t="shared" ca="1" si="8"/>
        <v>0</v>
      </c>
      <c r="AF57" s="31">
        <v>160</v>
      </c>
      <c r="AG57" s="31">
        <v>0</v>
      </c>
      <c r="AH57" s="34">
        <f t="shared" si="9"/>
        <v>0</v>
      </c>
      <c r="AI57" s="31">
        <v>100</v>
      </c>
      <c r="AJ57" s="31">
        <v>0</v>
      </c>
      <c r="AK57" s="34">
        <f t="shared" si="10"/>
        <v>0</v>
      </c>
      <c r="AL57" s="1"/>
      <c r="AM57" s="31">
        <f ca="1">IFERROR(__xludf.DUMMYFUNCTION("ARRAY_CONSTRAIN(ARRAYFORMULA(IFERROR(ROWS(UNIQUE(_xlws.FILTER(Order!$K$2:$K$1067225,(Order!$G$2:$G$1067225=Report!A57)*(Order!$AM$2:$AM$1067225&gt;0)*(Order!$AK$2:$AK$1067225=""HI LO DRINK CHOCO MALT 8RX10SX14G"")))),0)), 1, 1)"),0)</f>
        <v>0</v>
      </c>
    </row>
    <row r="58" spans="1:39" ht="15.75" customHeight="1" x14ac:dyDescent="0.25">
      <c r="A58" s="28" t="s">
        <v>2155</v>
      </c>
      <c r="B58" s="15" t="s">
        <v>2156</v>
      </c>
      <c r="C58" s="29" t="s">
        <v>2154</v>
      </c>
      <c r="D58" s="29" t="s">
        <v>53</v>
      </c>
      <c r="E58" s="29" t="s">
        <v>2147</v>
      </c>
      <c r="F58" s="30">
        <v>500</v>
      </c>
      <c r="G58" s="31">
        <v>0</v>
      </c>
      <c r="H58" s="32">
        <f t="shared" si="0"/>
        <v>0</v>
      </c>
      <c r="I58" s="33">
        <f t="shared" ca="1" si="1"/>
        <v>0</v>
      </c>
      <c r="J58" s="31">
        <v>0</v>
      </c>
      <c r="K58" s="31">
        <v>440</v>
      </c>
      <c r="L58" s="31">
        <f ca="1">IFERROR(__xludf.DUMMYFUNCTION("ARRAY_CONSTRAIN(ARRAYFORMULA(IFERROR(ROWS(UNIQUE(_xlws.FILTER(Call!$J$2:$J$1056931,(Call!$F$2:$F$1056931=Report!A58)*(Call!$AK$2:$AK$1056931&gt;0)))),0)), 1, 1)"),0)</f>
        <v>0</v>
      </c>
      <c r="M58" s="34">
        <f t="shared" ca="1" si="2"/>
        <v>0</v>
      </c>
      <c r="N58" s="31">
        <v>30</v>
      </c>
      <c r="O58" s="31">
        <f ca="1">IFERROR(__xludf.DUMMYFUNCTION("ARRAY_CONSTRAIN(ARRAYFORMULA(IFERROR(ROWS(UNIQUE(_xlws.FILTER(Call!$J$2:$J$1056931,(Call!$F$2:$F$1056931=Report!A58)*(Call!$T$2:$T$1056931&lt;&gt;""Bukan Sekolah"")*(Call!$AK$2:$AK$1056931&gt;0)))),0)), 1, 1)"),0)</f>
        <v>0</v>
      </c>
      <c r="P58" s="34">
        <f t="shared" ca="1" si="3"/>
        <v>0</v>
      </c>
      <c r="Q58" s="31">
        <v>5</v>
      </c>
      <c r="R58" s="31">
        <f ca="1">IFERROR(__xludf.DUMMYFUNCTION("ARRAY_CONSTRAIN(ARRAYFORMULA(IFERROR(ROWS(UNIQUE(_xlws.FILTER('Call Buy'!$J$2:$J$1048555,('Call Buy'!$E$2:$E$1048555=Report!A58)*('Call Buy'!$O$2:$O$1048555&gt;1000000)))),0)), 1, 1)"),0)</f>
        <v>0</v>
      </c>
      <c r="S58" s="34">
        <f t="shared" ca="1" si="4"/>
        <v>0</v>
      </c>
      <c r="T58" s="31">
        <v>8000000</v>
      </c>
      <c r="U58" s="1">
        <f t="array" ref="U58">SUMIFS(Buy!$R$2:$R$1048576,Buy!$F$2:$F$1048576,Report!$A$2:$A$63,Buy!$N$2:$N$1048576,"NUTRISARI",Buy!$P$2:$P$1048576,"&lt;&gt;NS ASO PLS 18PX40SX14G",Buy!$P$2:$P$1048576,"&lt;&gt;NS JERUK PERAS PLS 18PX40SX14G")</f>
        <v>0</v>
      </c>
      <c r="V58" s="34">
        <f t="shared" si="5"/>
        <v>0</v>
      </c>
      <c r="W58" s="31">
        <v>4000000</v>
      </c>
      <c r="X58" s="1">
        <f t="array" ref="X58">SUMIFS(Buy!$R$2:$R$1048576,Buy!$F$2:$F$1048576,Report!$A$2:$A$63,Buy!$N$2:$N$1048576,"HI LO")</f>
        <v>0</v>
      </c>
      <c r="Y58" s="34">
        <f t="shared" si="6"/>
        <v>0</v>
      </c>
      <c r="Z58" s="31">
        <v>200</v>
      </c>
      <c r="AA58" s="31">
        <f ca="1">IFERROR(__xludf.DUMMYFUNCTION("ARRAY_CONSTRAIN(ARRAYFORMULA(IFERROR(ROWS(UNIQUE(_xlws.FILTER(Call!$J$2:$J$1056931,(Call!$F$2:$F$1056931=Report!A58)*(Call!$AN$2:$AN$1056931&gt;0)))),0)), 1, 1)"),0)</f>
        <v>0</v>
      </c>
      <c r="AB58" s="34">
        <f t="shared" ca="1" si="7"/>
        <v>0</v>
      </c>
      <c r="AC58" s="31">
        <v>120</v>
      </c>
      <c r="AD58" s="31">
        <f ca="1">IFERROR(__xludf.DUMMYFUNCTION("ARRAY_CONSTRAIN(ARRAYFORMULA(IFERROR(ROWS(UNIQUE(_xlws.FILTER(Call!$J$2:$J$1056931,(Call!$F$2:$F$1056931=Report!A58)*(Call!$AO$2:$AO$1056931&gt;0)))),0)), 1, 1)"),0)</f>
        <v>0</v>
      </c>
      <c r="AE58" s="34">
        <f t="shared" ca="1" si="8"/>
        <v>0</v>
      </c>
      <c r="AF58" s="31">
        <v>160</v>
      </c>
      <c r="AG58" s="31">
        <v>0</v>
      </c>
      <c r="AH58" s="34">
        <f t="shared" si="9"/>
        <v>0</v>
      </c>
      <c r="AI58" s="31">
        <v>100</v>
      </c>
      <c r="AJ58" s="31">
        <v>0</v>
      </c>
      <c r="AK58" s="34">
        <f t="shared" si="10"/>
        <v>0</v>
      </c>
      <c r="AL58" s="1"/>
      <c r="AM58" s="31">
        <f ca="1">IFERROR(__xludf.DUMMYFUNCTION("ARRAY_CONSTRAIN(ARRAYFORMULA(IFERROR(ROWS(UNIQUE(_xlws.FILTER(Order!$K$2:$K$1067225,(Order!$G$2:$G$1067225=Report!A58)*(Order!$AM$2:$AM$1067225&gt;0)*(Order!$AK$2:$AK$1067225=""HI LO DRINK CHOCO MALT 8RX10SX14G"")))),0)), 1, 1)"),0)</f>
        <v>0</v>
      </c>
    </row>
    <row r="59" spans="1:39" ht="15.75" customHeight="1" x14ac:dyDescent="0.25">
      <c r="A59" s="28" t="s">
        <v>2157</v>
      </c>
      <c r="B59" s="15" t="s">
        <v>2158</v>
      </c>
      <c r="C59" s="29" t="s">
        <v>2154</v>
      </c>
      <c r="D59" s="29" t="s">
        <v>53</v>
      </c>
      <c r="E59" s="29" t="s">
        <v>2147</v>
      </c>
      <c r="F59" s="30">
        <v>500</v>
      </c>
      <c r="G59" s="31">
        <v>0</v>
      </c>
      <c r="H59" s="32">
        <f t="shared" si="0"/>
        <v>0</v>
      </c>
      <c r="I59" s="33">
        <f t="shared" ca="1" si="1"/>
        <v>0</v>
      </c>
      <c r="J59" s="31">
        <v>0</v>
      </c>
      <c r="K59" s="31">
        <v>440</v>
      </c>
      <c r="L59" s="31">
        <f ca="1">IFERROR(__xludf.DUMMYFUNCTION("ARRAY_CONSTRAIN(ARRAYFORMULA(IFERROR(ROWS(UNIQUE(_xlws.FILTER(Call!$J$2:$J$1056931,(Call!$F$2:$F$1056931=Report!A59)*(Call!$AK$2:$AK$1056931&gt;0)))),0)), 1, 1)"),0)</f>
        <v>0</v>
      </c>
      <c r="M59" s="34">
        <f t="shared" ca="1" si="2"/>
        <v>0</v>
      </c>
      <c r="N59" s="31">
        <v>30</v>
      </c>
      <c r="O59" s="31">
        <f ca="1">IFERROR(__xludf.DUMMYFUNCTION("ARRAY_CONSTRAIN(ARRAYFORMULA(IFERROR(ROWS(UNIQUE(_xlws.FILTER(Call!$J$2:$J$1056931,(Call!$F$2:$F$1056931=Report!A59)*(Call!$T$2:$T$1056931&lt;&gt;""Bukan Sekolah"")*(Call!$AK$2:$AK$1056931&gt;0)))),0)), 1, 1)"),0)</f>
        <v>0</v>
      </c>
      <c r="P59" s="34">
        <f t="shared" ca="1" si="3"/>
        <v>0</v>
      </c>
      <c r="Q59" s="31">
        <v>5</v>
      </c>
      <c r="R59" s="31">
        <f ca="1">IFERROR(__xludf.DUMMYFUNCTION("ARRAY_CONSTRAIN(ARRAYFORMULA(IFERROR(ROWS(UNIQUE(_xlws.FILTER('Call Buy'!$J$2:$J$1048555,('Call Buy'!$E$2:$E$1048555=Report!A59)*('Call Buy'!$O$2:$O$1048555&gt;1000000)))),0)), 1, 1)"),0)</f>
        <v>0</v>
      </c>
      <c r="S59" s="34">
        <f t="shared" ca="1" si="4"/>
        <v>0</v>
      </c>
      <c r="T59" s="31">
        <v>8000000</v>
      </c>
      <c r="U59" s="1">
        <f t="array" ref="U59">SUMIFS(Buy!$R$2:$R$1048576,Buy!$F$2:$F$1048576,Report!$A$2:$A$63,Buy!$N$2:$N$1048576,"NUTRISARI",Buy!$P$2:$P$1048576,"&lt;&gt;NS ASO PLS 18PX40SX14G",Buy!$P$2:$P$1048576,"&lt;&gt;NS JERUK PERAS PLS 18PX40SX14G")</f>
        <v>0</v>
      </c>
      <c r="V59" s="34">
        <f t="shared" si="5"/>
        <v>0</v>
      </c>
      <c r="W59" s="31">
        <v>4000000</v>
      </c>
      <c r="X59" s="1">
        <f t="array" ref="X59">SUMIFS(Buy!$R$2:$R$1048576,Buy!$F$2:$F$1048576,Report!$A$2:$A$63,Buy!$N$2:$N$1048576,"HI LO")</f>
        <v>0</v>
      </c>
      <c r="Y59" s="34">
        <f t="shared" si="6"/>
        <v>0</v>
      </c>
      <c r="Z59" s="31">
        <v>200</v>
      </c>
      <c r="AA59" s="31">
        <f ca="1">IFERROR(__xludf.DUMMYFUNCTION("ARRAY_CONSTRAIN(ARRAYFORMULA(IFERROR(ROWS(UNIQUE(_xlws.FILTER(Call!$J$2:$J$1056931,(Call!$F$2:$F$1056931=Report!A59)*(Call!$AN$2:$AN$1056931&gt;0)))),0)), 1, 1)"),0)</f>
        <v>0</v>
      </c>
      <c r="AB59" s="34">
        <f t="shared" ca="1" si="7"/>
        <v>0</v>
      </c>
      <c r="AC59" s="31">
        <v>120</v>
      </c>
      <c r="AD59" s="31">
        <f ca="1">IFERROR(__xludf.DUMMYFUNCTION("ARRAY_CONSTRAIN(ARRAYFORMULA(IFERROR(ROWS(UNIQUE(_xlws.FILTER(Call!$J$2:$J$1056931,(Call!$F$2:$F$1056931=Report!A59)*(Call!$AO$2:$AO$1056931&gt;0)))),0)), 1, 1)"),0)</f>
        <v>0</v>
      </c>
      <c r="AE59" s="34">
        <f t="shared" ca="1" si="8"/>
        <v>0</v>
      </c>
      <c r="AF59" s="31">
        <v>160</v>
      </c>
      <c r="AG59" s="31">
        <v>0</v>
      </c>
      <c r="AH59" s="34">
        <f t="shared" si="9"/>
        <v>0</v>
      </c>
      <c r="AI59" s="31">
        <v>100</v>
      </c>
      <c r="AJ59" s="31">
        <v>0</v>
      </c>
      <c r="AK59" s="34">
        <f t="shared" si="10"/>
        <v>0</v>
      </c>
      <c r="AL59" s="1"/>
      <c r="AM59" s="31">
        <f ca="1">IFERROR(__xludf.DUMMYFUNCTION("ARRAY_CONSTRAIN(ARRAYFORMULA(IFERROR(ROWS(UNIQUE(_xlws.FILTER(Order!$K$2:$K$1067225,(Order!$G$2:$G$1067225=Report!A59)*(Order!$AM$2:$AM$1067225&gt;0)*(Order!$AK$2:$AK$1067225=""HI LO DRINK CHOCO MALT 8RX10SX14G"")))),0)), 1, 1)"),0)</f>
        <v>0</v>
      </c>
    </row>
    <row r="60" spans="1:39" ht="15.75" customHeight="1" x14ac:dyDescent="0.25">
      <c r="A60" s="28" t="s">
        <v>2159</v>
      </c>
      <c r="B60" s="15" t="s">
        <v>2160</v>
      </c>
      <c r="C60" s="29" t="s">
        <v>2161</v>
      </c>
      <c r="D60" s="29" t="s">
        <v>53</v>
      </c>
      <c r="E60" s="29" t="s">
        <v>1211</v>
      </c>
      <c r="F60" s="30">
        <v>500</v>
      </c>
      <c r="G60" s="31">
        <v>0</v>
      </c>
      <c r="H60" s="32">
        <f t="shared" si="0"/>
        <v>0</v>
      </c>
      <c r="I60" s="33">
        <f t="shared" ca="1" si="1"/>
        <v>0</v>
      </c>
      <c r="J60" s="31">
        <v>0</v>
      </c>
      <c r="K60" s="31">
        <v>440</v>
      </c>
      <c r="L60" s="31">
        <f ca="1">IFERROR(__xludf.DUMMYFUNCTION("ARRAY_CONSTRAIN(ARRAYFORMULA(IFERROR(ROWS(UNIQUE(_xlws.FILTER(Call!$J$2:$J$1056931,(Call!$F$2:$F$1056931=Report!A60)*(Call!$AK$2:$AK$1056931&gt;0)))),0)), 1, 1)"),0)</f>
        <v>0</v>
      </c>
      <c r="M60" s="34">
        <f t="shared" ca="1" si="2"/>
        <v>0</v>
      </c>
      <c r="N60" s="31">
        <v>30</v>
      </c>
      <c r="O60" s="31">
        <f ca="1">IFERROR(__xludf.DUMMYFUNCTION("ARRAY_CONSTRAIN(ARRAYFORMULA(IFERROR(ROWS(UNIQUE(_xlws.FILTER(Call!$J$2:$J$1056931,(Call!$F$2:$F$1056931=Report!A60)*(Call!$T$2:$T$1056931&lt;&gt;""Bukan Sekolah"")*(Call!$AK$2:$AK$1056931&gt;0)))),0)), 1, 1)"),0)</f>
        <v>0</v>
      </c>
      <c r="P60" s="34">
        <f t="shared" ca="1" si="3"/>
        <v>0</v>
      </c>
      <c r="Q60" s="31">
        <v>5</v>
      </c>
      <c r="R60" s="31">
        <f ca="1">IFERROR(__xludf.DUMMYFUNCTION("ARRAY_CONSTRAIN(ARRAYFORMULA(IFERROR(ROWS(UNIQUE(_xlws.FILTER('Call Buy'!$J$2:$J$1048555,('Call Buy'!$E$2:$E$1048555=Report!A60)*('Call Buy'!$O$2:$O$1048555&gt;1000000)))),0)), 1, 1)"),0)</f>
        <v>0</v>
      </c>
      <c r="S60" s="34">
        <f t="shared" ca="1" si="4"/>
        <v>0</v>
      </c>
      <c r="T60" s="31">
        <v>8000000</v>
      </c>
      <c r="U60" s="1">
        <f t="array" ref="U60">SUMIFS(Buy!$R$2:$R$1048576,Buy!$F$2:$F$1048576,Report!$A$2:$A$63,Buy!$N$2:$N$1048576,"NUTRISARI",Buy!$P$2:$P$1048576,"&lt;&gt;NS ASO PLS 18PX40SX14G",Buy!$P$2:$P$1048576,"&lt;&gt;NS JERUK PERAS PLS 18PX40SX14G")</f>
        <v>0</v>
      </c>
      <c r="V60" s="34">
        <f t="shared" si="5"/>
        <v>0</v>
      </c>
      <c r="W60" s="31">
        <v>4000000</v>
      </c>
      <c r="X60" s="1">
        <f t="array" ref="X60">SUMIFS(Buy!$R$2:$R$1048576,Buy!$F$2:$F$1048576,Report!$A$2:$A$63,Buy!$N$2:$N$1048576,"HI LO")</f>
        <v>0</v>
      </c>
      <c r="Y60" s="34">
        <f t="shared" si="6"/>
        <v>0</v>
      </c>
      <c r="Z60" s="31">
        <v>200</v>
      </c>
      <c r="AA60" s="31">
        <f ca="1">IFERROR(__xludf.DUMMYFUNCTION("ARRAY_CONSTRAIN(ARRAYFORMULA(IFERROR(ROWS(UNIQUE(_xlws.FILTER(Call!$J$2:$J$1056931,(Call!$F$2:$F$1056931=Report!A60)*(Call!$AN$2:$AN$1056931&gt;0)))),0)), 1, 1)"),0)</f>
        <v>0</v>
      </c>
      <c r="AB60" s="34">
        <f t="shared" ca="1" si="7"/>
        <v>0</v>
      </c>
      <c r="AC60" s="31">
        <v>120</v>
      </c>
      <c r="AD60" s="31">
        <f ca="1">IFERROR(__xludf.DUMMYFUNCTION("ARRAY_CONSTRAIN(ARRAYFORMULA(IFERROR(ROWS(UNIQUE(_xlws.FILTER(Call!$J$2:$J$1056931,(Call!$F$2:$F$1056931=Report!A60)*(Call!$AO$2:$AO$1056931&gt;0)))),0)), 1, 1)"),0)</f>
        <v>0</v>
      </c>
      <c r="AE60" s="34">
        <f t="shared" ca="1" si="8"/>
        <v>0</v>
      </c>
      <c r="AF60" s="31">
        <v>160</v>
      </c>
      <c r="AG60" s="31">
        <v>0</v>
      </c>
      <c r="AH60" s="34">
        <f t="shared" si="9"/>
        <v>0</v>
      </c>
      <c r="AI60" s="31">
        <v>100</v>
      </c>
      <c r="AJ60" s="31">
        <v>0</v>
      </c>
      <c r="AK60" s="34">
        <f t="shared" si="10"/>
        <v>0</v>
      </c>
      <c r="AL60" s="1"/>
      <c r="AM60" s="31">
        <f ca="1">IFERROR(__xludf.DUMMYFUNCTION("ARRAY_CONSTRAIN(ARRAYFORMULA(IFERROR(ROWS(UNIQUE(_xlws.FILTER(Order!$K$2:$K$1067225,(Order!$G$2:$G$1067225=Report!A60)*(Order!$AM$2:$AM$1067225&gt;0)*(Order!$AK$2:$AK$1067225=""HI LO DRINK CHOCO MALT 8RX10SX14G"")))),0)), 1, 1)"),0)</f>
        <v>0</v>
      </c>
    </row>
    <row r="61" spans="1:39" ht="15.75" customHeight="1" x14ac:dyDescent="0.25">
      <c r="A61" s="28" t="s">
        <v>2162</v>
      </c>
      <c r="B61" s="15" t="s">
        <v>2163</v>
      </c>
      <c r="C61" s="15" t="s">
        <v>2161</v>
      </c>
      <c r="D61" s="29" t="s">
        <v>53</v>
      </c>
      <c r="E61" s="29" t="s">
        <v>1211</v>
      </c>
      <c r="F61" s="30">
        <v>500</v>
      </c>
      <c r="G61" s="31">
        <v>0</v>
      </c>
      <c r="H61" s="32">
        <f t="shared" si="0"/>
        <v>0</v>
      </c>
      <c r="I61" s="33">
        <f t="shared" ca="1" si="1"/>
        <v>0</v>
      </c>
      <c r="J61" s="31">
        <v>0</v>
      </c>
      <c r="K61" s="31">
        <v>440</v>
      </c>
      <c r="L61" s="31">
        <f ca="1">IFERROR(__xludf.DUMMYFUNCTION("ARRAY_CONSTRAIN(ARRAYFORMULA(IFERROR(ROWS(UNIQUE(_xlws.FILTER(Call!$J$2:$J$1056931,(Call!$F$2:$F$1056931=Report!A61)*(Call!$AK$2:$AK$1056931&gt;0)))),0)), 1, 1)"),0)</f>
        <v>0</v>
      </c>
      <c r="M61" s="34">
        <f t="shared" ca="1" si="2"/>
        <v>0</v>
      </c>
      <c r="N61" s="31">
        <v>30</v>
      </c>
      <c r="O61" s="31">
        <f ca="1">IFERROR(__xludf.DUMMYFUNCTION("ARRAY_CONSTRAIN(ARRAYFORMULA(IFERROR(ROWS(UNIQUE(_xlws.FILTER(Call!$J$2:$J$1056931,(Call!$F$2:$F$1056931=Report!A61)*(Call!$T$2:$T$1056931&lt;&gt;""Bukan Sekolah"")*(Call!$AK$2:$AK$1056931&gt;0)))),0)), 1, 1)"),0)</f>
        <v>0</v>
      </c>
      <c r="P61" s="34">
        <f t="shared" ca="1" si="3"/>
        <v>0</v>
      </c>
      <c r="Q61" s="31">
        <v>5</v>
      </c>
      <c r="R61" s="31">
        <f ca="1">IFERROR(__xludf.DUMMYFUNCTION("ARRAY_CONSTRAIN(ARRAYFORMULA(IFERROR(ROWS(UNIQUE(_xlws.FILTER('Call Buy'!$J$2:$J$1048555,('Call Buy'!$E$2:$E$1048555=Report!A61)*('Call Buy'!$O$2:$O$1048555&gt;1000000)))),0)), 1, 1)"),0)</f>
        <v>0</v>
      </c>
      <c r="S61" s="34">
        <f t="shared" ca="1" si="4"/>
        <v>0</v>
      </c>
      <c r="T61" s="31">
        <v>8000000</v>
      </c>
      <c r="U61" s="1">
        <f t="array" ref="U61">SUMIFS(Buy!$R$2:$R$1048576,Buy!$F$2:$F$1048576,Report!$A$2:$A$63,Buy!$N$2:$N$1048576,"NUTRISARI",Buy!$P$2:$P$1048576,"&lt;&gt;NS ASO PLS 18PX40SX14G",Buy!$P$2:$P$1048576,"&lt;&gt;NS JERUK PERAS PLS 18PX40SX14G")</f>
        <v>0</v>
      </c>
      <c r="V61" s="34">
        <f t="shared" si="5"/>
        <v>0</v>
      </c>
      <c r="W61" s="31">
        <v>4000000</v>
      </c>
      <c r="X61" s="1">
        <f t="array" ref="X61">SUMIFS(Buy!$R$2:$R$1048576,Buy!$F$2:$F$1048576,Report!$A$2:$A$63,Buy!$N$2:$N$1048576,"HI LO")</f>
        <v>0</v>
      </c>
      <c r="Y61" s="34">
        <f t="shared" si="6"/>
        <v>0</v>
      </c>
      <c r="Z61" s="31">
        <v>200</v>
      </c>
      <c r="AA61" s="31">
        <f ca="1">IFERROR(__xludf.DUMMYFUNCTION("ARRAY_CONSTRAIN(ARRAYFORMULA(IFERROR(ROWS(UNIQUE(_xlws.FILTER(Call!$J$2:$J$1056931,(Call!$F$2:$F$1056931=Report!A61)*(Call!$AN$2:$AN$1056931&gt;0)))),0)), 1, 1)"),0)</f>
        <v>0</v>
      </c>
      <c r="AB61" s="34">
        <f t="shared" ca="1" si="7"/>
        <v>0</v>
      </c>
      <c r="AC61" s="31">
        <v>120</v>
      </c>
      <c r="AD61" s="31">
        <f ca="1">IFERROR(__xludf.DUMMYFUNCTION("ARRAY_CONSTRAIN(ARRAYFORMULA(IFERROR(ROWS(UNIQUE(_xlws.FILTER(Call!$J$2:$J$1056931,(Call!$F$2:$F$1056931=Report!A61)*(Call!$AO$2:$AO$1056931&gt;0)))),0)), 1, 1)"),0)</f>
        <v>0</v>
      </c>
      <c r="AE61" s="34">
        <f t="shared" ca="1" si="8"/>
        <v>0</v>
      </c>
      <c r="AF61" s="31">
        <v>160</v>
      </c>
      <c r="AG61" s="31">
        <v>0</v>
      </c>
      <c r="AH61" s="34">
        <f t="shared" si="9"/>
        <v>0</v>
      </c>
      <c r="AI61" s="31">
        <v>100</v>
      </c>
      <c r="AJ61" s="31">
        <v>0</v>
      </c>
      <c r="AK61" s="34">
        <f t="shared" si="10"/>
        <v>0</v>
      </c>
      <c r="AL61" s="1"/>
      <c r="AM61" s="31">
        <f ca="1">IFERROR(__xludf.DUMMYFUNCTION("ARRAY_CONSTRAIN(ARRAYFORMULA(IFERROR(ROWS(UNIQUE(_xlws.FILTER(Order!$K$2:$K$1067225,(Order!$G$2:$G$1067225=Report!A61)*(Order!$AM$2:$AM$1067225&gt;0)*(Order!$AK$2:$AK$1067225=""HI LO DRINK CHOCO MALT 8RX10SX14G"")))),0)), 1, 1)"),0)</f>
        <v>0</v>
      </c>
    </row>
    <row r="62" spans="1:39" ht="15.75" customHeight="1" x14ac:dyDescent="0.25">
      <c r="A62" s="28" t="s">
        <v>2164</v>
      </c>
      <c r="B62" s="15" t="s">
        <v>2165</v>
      </c>
      <c r="C62" s="15" t="s">
        <v>2161</v>
      </c>
      <c r="D62" s="29" t="s">
        <v>53</v>
      </c>
      <c r="E62" s="29" t="s">
        <v>1211</v>
      </c>
      <c r="F62" s="30">
        <v>500</v>
      </c>
      <c r="G62" s="31">
        <v>0</v>
      </c>
      <c r="H62" s="32">
        <f t="shared" si="0"/>
        <v>0</v>
      </c>
      <c r="I62" s="33">
        <f t="shared" ca="1" si="1"/>
        <v>0</v>
      </c>
      <c r="J62" s="31">
        <v>0</v>
      </c>
      <c r="K62" s="31">
        <v>440</v>
      </c>
      <c r="L62" s="31">
        <f ca="1">IFERROR(__xludf.DUMMYFUNCTION("ARRAY_CONSTRAIN(ARRAYFORMULA(IFERROR(ROWS(UNIQUE(_xlws.FILTER(Call!$J$2:$J$1056931,(Call!$F$2:$F$1056931=Report!A62)*(Call!$AK$2:$AK$1056931&gt;0)))),0)), 1, 1)"),0)</f>
        <v>0</v>
      </c>
      <c r="M62" s="34">
        <f t="shared" ca="1" si="2"/>
        <v>0</v>
      </c>
      <c r="N62" s="31">
        <v>30</v>
      </c>
      <c r="O62" s="31">
        <f ca="1">IFERROR(__xludf.DUMMYFUNCTION("ARRAY_CONSTRAIN(ARRAYFORMULA(IFERROR(ROWS(UNIQUE(_xlws.FILTER(Call!$J$2:$J$1056931,(Call!$F$2:$F$1056931=Report!A62)*(Call!$T$2:$T$1056931&lt;&gt;""Bukan Sekolah"")*(Call!$AK$2:$AK$1056931&gt;0)))),0)), 1, 1)"),0)</f>
        <v>0</v>
      </c>
      <c r="P62" s="34">
        <f t="shared" ca="1" si="3"/>
        <v>0</v>
      </c>
      <c r="Q62" s="31">
        <v>5</v>
      </c>
      <c r="R62" s="31">
        <f ca="1">IFERROR(__xludf.DUMMYFUNCTION("ARRAY_CONSTRAIN(ARRAYFORMULA(IFERROR(ROWS(UNIQUE(_xlws.FILTER('Call Buy'!$J$2:$J$1048555,('Call Buy'!$E$2:$E$1048555=Report!A62)*('Call Buy'!$O$2:$O$1048555&gt;1000000)))),0)), 1, 1)"),0)</f>
        <v>0</v>
      </c>
      <c r="S62" s="34">
        <f t="shared" ca="1" si="4"/>
        <v>0</v>
      </c>
      <c r="T62" s="31">
        <v>8000000</v>
      </c>
      <c r="U62" s="1">
        <f t="array" ref="U62">SUMIFS(Buy!$R$2:$R$1048576,Buy!$F$2:$F$1048576,Report!$A$2:$A$63,Buy!$N$2:$N$1048576,"NUTRISARI",Buy!$P$2:$P$1048576,"&lt;&gt;NS ASO PLS 18PX40SX14G",Buy!$P$2:$P$1048576,"&lt;&gt;NS JERUK PERAS PLS 18PX40SX14G")</f>
        <v>0</v>
      </c>
      <c r="V62" s="34">
        <f t="shared" si="5"/>
        <v>0</v>
      </c>
      <c r="W62" s="31">
        <v>4000000</v>
      </c>
      <c r="X62" s="1">
        <f t="array" ref="X62">SUMIFS(Buy!$R$2:$R$1048576,Buy!$F$2:$F$1048576,Report!$A$2:$A$63,Buy!$N$2:$N$1048576,"HI LO")</f>
        <v>0</v>
      </c>
      <c r="Y62" s="34">
        <f t="shared" si="6"/>
        <v>0</v>
      </c>
      <c r="Z62" s="31">
        <v>200</v>
      </c>
      <c r="AA62" s="31">
        <f ca="1">IFERROR(__xludf.DUMMYFUNCTION("ARRAY_CONSTRAIN(ARRAYFORMULA(IFERROR(ROWS(UNIQUE(_xlws.FILTER(Call!$J$2:$J$1056931,(Call!$F$2:$F$1056931=Report!A62)*(Call!$AN$2:$AN$1056931&gt;0)))),0)), 1, 1)"),0)</f>
        <v>0</v>
      </c>
      <c r="AB62" s="34">
        <f t="shared" ca="1" si="7"/>
        <v>0</v>
      </c>
      <c r="AC62" s="31">
        <v>120</v>
      </c>
      <c r="AD62" s="31">
        <f ca="1">IFERROR(__xludf.DUMMYFUNCTION("ARRAY_CONSTRAIN(ARRAYFORMULA(IFERROR(ROWS(UNIQUE(_xlws.FILTER(Call!$J$2:$J$1056931,(Call!$F$2:$F$1056931=Report!A62)*(Call!$AO$2:$AO$1056931&gt;0)))),0)), 1, 1)"),0)</f>
        <v>0</v>
      </c>
      <c r="AE62" s="34">
        <f t="shared" ca="1" si="8"/>
        <v>0</v>
      </c>
      <c r="AF62" s="31">
        <v>160</v>
      </c>
      <c r="AG62" s="31">
        <v>0</v>
      </c>
      <c r="AH62" s="34">
        <f t="shared" si="9"/>
        <v>0</v>
      </c>
      <c r="AI62" s="31">
        <v>100</v>
      </c>
      <c r="AJ62" s="31">
        <v>0</v>
      </c>
      <c r="AK62" s="34">
        <f t="shared" si="10"/>
        <v>0</v>
      </c>
      <c r="AL62" s="1"/>
      <c r="AM62" s="31">
        <f ca="1">IFERROR(__xludf.DUMMYFUNCTION("ARRAY_CONSTRAIN(ARRAYFORMULA(IFERROR(ROWS(UNIQUE(_xlws.FILTER(Order!$K$2:$K$1067225,(Order!$G$2:$G$1067225=Report!A62)*(Order!$AM$2:$AM$1067225&gt;0)*(Order!$AK$2:$AK$1067225=""HI LO DRINK CHOCO MALT 8RX10SX14G"")))),0)), 1, 1)"),0)</f>
        <v>0</v>
      </c>
    </row>
    <row r="63" spans="1:39" ht="15.75" customHeight="1" x14ac:dyDescent="0.25">
      <c r="A63" s="28" t="s">
        <v>162</v>
      </c>
      <c r="B63" s="15" t="s">
        <v>161</v>
      </c>
      <c r="C63" s="29" t="s">
        <v>165</v>
      </c>
      <c r="D63" s="29" t="s">
        <v>53</v>
      </c>
      <c r="E63" s="29" t="s">
        <v>1211</v>
      </c>
      <c r="F63" s="30">
        <v>500</v>
      </c>
      <c r="G63" s="31">
        <v>227</v>
      </c>
      <c r="H63" s="32">
        <f t="shared" si="0"/>
        <v>0.45400000000000001</v>
      </c>
      <c r="I63" s="33">
        <f t="shared" ca="1" si="1"/>
        <v>10.80952380952381</v>
      </c>
      <c r="J63" s="31">
        <v>0</v>
      </c>
      <c r="K63" s="31">
        <v>440</v>
      </c>
      <c r="L63" s="31">
        <f ca="1">IFERROR(__xludf.DUMMYFUNCTION("ARRAY_CONSTRAIN(ARRAYFORMULA(IFERROR(ROWS(UNIQUE(_xlws.FILTER(Call!$J$2:$J$1056931,(Call!$F$2:$F$1056931=Report!A63)*(Call!$AK$2:$AK$1056931&gt;0)))),0)), 1, 1)"),0)</f>
        <v>0</v>
      </c>
      <c r="M63" s="34">
        <f t="shared" ca="1" si="2"/>
        <v>0</v>
      </c>
      <c r="N63" s="31">
        <v>30</v>
      </c>
      <c r="O63" s="31">
        <f ca="1">IFERROR(__xludf.DUMMYFUNCTION("ARRAY_CONSTRAIN(ARRAYFORMULA(IFERROR(ROWS(UNIQUE(_xlws.FILTER(Call!$J$2:$J$1056931,(Call!$F$2:$F$1056931=Report!A63)*(Call!$T$2:$T$1056931&lt;&gt;""Bukan Sekolah"")*(Call!$AK$2:$AK$1056931&gt;0)))),0)), 1, 1)"),0)</f>
        <v>0</v>
      </c>
      <c r="P63" s="34">
        <f t="shared" ca="1" si="3"/>
        <v>0</v>
      </c>
      <c r="Q63" s="31">
        <v>5</v>
      </c>
      <c r="R63" s="31">
        <f ca="1">IFERROR(__xludf.DUMMYFUNCTION("ARRAY_CONSTRAIN(ARRAYFORMULA(IFERROR(ROWS(UNIQUE(_xlws.FILTER('Call Buy'!$J$2:$J$1048555,('Call Buy'!$E$2:$E$1048555=Report!A63)*('Call Buy'!$O$2:$O$1048555&gt;1000000)))),0)), 1, 1)"),0)</f>
        <v>0</v>
      </c>
      <c r="S63" s="34">
        <f t="shared" ca="1" si="4"/>
        <v>0</v>
      </c>
      <c r="T63" s="31">
        <v>8000000</v>
      </c>
      <c r="U63" s="1">
        <f t="array" ref="U63">SUMIFS(Buy!$R$2:$R$1048576,Buy!$F$2:$F$1048576,Report!$A$2:$A$63,Buy!$N$2:$N$1048576,"NUTRISARI",Buy!$P$2:$P$1048576,"&lt;&gt;NS ASO PLS 18PX40SX14G",Buy!$P$2:$P$1048576,"&lt;&gt;NS JERUK PERAS PLS 18PX40SX14G")</f>
        <v>0</v>
      </c>
      <c r="V63" s="34">
        <f t="shared" si="5"/>
        <v>0</v>
      </c>
      <c r="W63" s="31">
        <v>4000000</v>
      </c>
      <c r="X63" s="1">
        <f t="array" ref="X63">SUMIFS(Buy!$R$2:$R$1048576,Buy!$F$2:$F$1048576,Report!$A$2:$A$63,Buy!$N$2:$N$1048576,"HI LO")</f>
        <v>0</v>
      </c>
      <c r="Y63" s="34">
        <f t="shared" si="6"/>
        <v>0</v>
      </c>
      <c r="Z63" s="31">
        <v>200</v>
      </c>
      <c r="AA63" s="31">
        <f ca="1">IFERROR(__xludf.DUMMYFUNCTION("ARRAY_CONSTRAIN(ARRAYFORMULA(IFERROR(ROWS(UNIQUE(_xlws.FILTER(Call!$J$2:$J$1056931,(Call!$F$2:$F$1056931=Report!A63)*(Call!$AN$2:$AN$1056931&gt;0)))),0)), 1, 1)"),0)</f>
        <v>0</v>
      </c>
      <c r="AB63" s="34">
        <f t="shared" ca="1" si="7"/>
        <v>0</v>
      </c>
      <c r="AC63" s="31">
        <v>120</v>
      </c>
      <c r="AD63" s="31">
        <f ca="1">IFERROR(__xludf.DUMMYFUNCTION("ARRAY_CONSTRAIN(ARRAYFORMULA(IFERROR(ROWS(UNIQUE(_xlws.FILTER(Call!$J$2:$J$1056931,(Call!$F$2:$F$1056931=Report!A63)*(Call!$AO$2:$AO$1056931&gt;0)))),0)), 1, 1)"),0)</f>
        <v>0</v>
      </c>
      <c r="AE63" s="34">
        <f t="shared" ca="1" si="8"/>
        <v>0</v>
      </c>
      <c r="AF63" s="31">
        <v>160</v>
      </c>
      <c r="AG63" s="31">
        <v>0</v>
      </c>
      <c r="AH63" s="34">
        <f t="shared" si="9"/>
        <v>0</v>
      </c>
      <c r="AI63" s="31">
        <v>100</v>
      </c>
      <c r="AJ63" s="31">
        <v>0</v>
      </c>
      <c r="AK63" s="34">
        <f t="shared" si="10"/>
        <v>0</v>
      </c>
      <c r="AL63" s="1"/>
      <c r="AM63" s="31">
        <f ca="1">IFERROR(__xludf.DUMMYFUNCTION("ARRAY_CONSTRAIN(ARRAYFORMULA(IFERROR(ROWS(UNIQUE(_xlws.FILTER(Order!$K$2:$K$1067225,(Order!$G$2:$G$1067225=Report!A63)*(Order!$AM$2:$AM$1067225&gt;0)*(Order!$AK$2:$AK$1067225=""HI LO DRINK CHOCO MALT 8RX10SX14G"")))),0)), 1, 1)"),0)</f>
        <v>0</v>
      </c>
    </row>
    <row r="64" spans="1:39" ht="15.75" customHeight="1" x14ac:dyDescent="0.25">
      <c r="A64" s="28" t="s">
        <v>2166</v>
      </c>
      <c r="B64" s="15" t="s">
        <v>2167</v>
      </c>
      <c r="C64" s="15" t="s">
        <v>1242</v>
      </c>
      <c r="D64" s="15" t="s">
        <v>53</v>
      </c>
      <c r="E64" s="15" t="s">
        <v>1211</v>
      </c>
      <c r="F64" s="30">
        <v>500</v>
      </c>
      <c r="G64" s="31"/>
      <c r="H64" s="32">
        <f t="shared" si="0"/>
        <v>0</v>
      </c>
      <c r="I64" s="33">
        <f t="shared" ca="1" si="1"/>
        <v>0</v>
      </c>
      <c r="J64" s="31"/>
      <c r="K64" s="31">
        <v>440</v>
      </c>
      <c r="L64" s="31">
        <f ca="1">IFERROR(__xludf.DUMMYFUNCTION("ARRAY_CONSTRAIN(ARRAYFORMULA(IFERROR(ROWS(UNIQUE(_xlws.FILTER(Call!$J$2:$J$1056931,(Call!$F$2:$F$1056931=Report!A64)*(Call!$AK$2:$AK$1056931&gt;0)))),0)), 1, 1)"),0)</f>
        <v>0</v>
      </c>
      <c r="M64" s="34">
        <f t="shared" ca="1" si="2"/>
        <v>0</v>
      </c>
      <c r="N64" s="31">
        <v>30</v>
      </c>
      <c r="O64" s="31">
        <f ca="1">IFERROR(__xludf.DUMMYFUNCTION("ARRAY_CONSTRAIN(ARRAYFORMULA(IFERROR(ROWS(UNIQUE(_xlws.FILTER(Call!$J$2:$J$1056931,(Call!$F$2:$F$1056931=Report!A64)*(Call!$T$2:$T$1056931&lt;&gt;""Bukan Sekolah"")*(Call!$AK$2:$AK$1056931&gt;0)))),0)), 1, 1)"),0)</f>
        <v>0</v>
      </c>
      <c r="P64" s="34">
        <f t="shared" ca="1" si="3"/>
        <v>0</v>
      </c>
      <c r="Q64" s="31">
        <v>5</v>
      </c>
      <c r="R64" s="31">
        <f ca="1">IFERROR(__xludf.DUMMYFUNCTION("ARRAY_CONSTRAIN(ARRAYFORMULA(IFERROR(ROWS(UNIQUE(_xlws.FILTER('Call Buy'!$J$2:$J$1048555,('Call Buy'!$E$2:$E$1048555=Report!A64)*('Call Buy'!$O$2:$O$1048555&gt;1000000)))),0)), 1, 1)"),0)</f>
        <v>0</v>
      </c>
      <c r="S64" s="34">
        <f t="shared" ca="1" si="4"/>
        <v>0</v>
      </c>
      <c r="T64" s="31">
        <v>8000000</v>
      </c>
      <c r="U64" s="1">
        <f t="array" ref="U64">SUMIFS(Buy!$R$2:$R$1048576,Buy!$F$2:$F$1048576,Report!$A$2:$A$63,Buy!$N$2:$N$1048576,"NUTRISARI",Buy!$P$2:$P$1048576,"&lt;&gt;NS ASO PLS 18PX40SX14G",Buy!$P$2:$P$1048576,"&lt;&gt;NS JERUK PERAS PLS 18PX40SX14G")</f>
        <v>0</v>
      </c>
      <c r="V64" s="34">
        <f t="shared" si="5"/>
        <v>0</v>
      </c>
      <c r="W64" s="31">
        <v>4000000</v>
      </c>
      <c r="X64" s="1">
        <f t="array" ref="X64">SUMIFS(Buy!$R$2:$R$1048576,Buy!$F$2:$F$1048576,Report!$A$2:$A$63,Buy!$N$2:$N$1048576,"HI LO")</f>
        <v>0</v>
      </c>
      <c r="Y64" s="34">
        <f t="shared" si="6"/>
        <v>0</v>
      </c>
      <c r="Z64" s="31">
        <v>200</v>
      </c>
      <c r="AA64" s="31">
        <f ca="1">IFERROR(__xludf.DUMMYFUNCTION("ARRAY_CONSTRAIN(ARRAYFORMULA(IFERROR(ROWS(UNIQUE(_xlws.FILTER(Call!$J$2:$J$1056931,(Call!$F$2:$F$1056931=Report!A64)*(Call!$AN$2:$AN$1056931&gt;0)))),0)), 1, 1)"),0)</f>
        <v>0</v>
      </c>
      <c r="AB64" s="34">
        <f t="shared" ca="1" si="7"/>
        <v>0</v>
      </c>
      <c r="AC64" s="31">
        <v>120</v>
      </c>
      <c r="AD64" s="31">
        <f ca="1">IFERROR(__xludf.DUMMYFUNCTION("ARRAY_CONSTRAIN(ARRAYFORMULA(IFERROR(ROWS(UNIQUE(_xlws.FILTER(Call!$J$2:$J$1056931,(Call!$F$2:$F$1056931=Report!A64)*(Call!$AO$2:$AO$1056931&gt;0)))),0)), 1, 1)"),0)</f>
        <v>0</v>
      </c>
      <c r="AE64" s="34">
        <f t="shared" ca="1" si="8"/>
        <v>0</v>
      </c>
      <c r="AF64" s="31">
        <v>160</v>
      </c>
      <c r="AG64" s="31"/>
      <c r="AH64" s="34">
        <f t="shared" si="9"/>
        <v>0</v>
      </c>
      <c r="AI64" s="31">
        <v>100</v>
      </c>
      <c r="AJ64" s="31"/>
      <c r="AK64" s="34">
        <f t="shared" si="10"/>
        <v>0</v>
      </c>
    </row>
    <row r="65" spans="1:37" ht="15.75" customHeight="1" x14ac:dyDescent="0.25">
      <c r="A65" s="28" t="s">
        <v>321</v>
      </c>
      <c r="B65" s="15" t="s">
        <v>320</v>
      </c>
      <c r="C65" s="15" t="s">
        <v>283</v>
      </c>
      <c r="D65" s="15" t="s">
        <v>53</v>
      </c>
      <c r="E65" s="15" t="s">
        <v>2136</v>
      </c>
      <c r="F65" s="30">
        <v>500</v>
      </c>
      <c r="G65" s="31"/>
      <c r="H65" s="32">
        <f t="shared" si="0"/>
        <v>0</v>
      </c>
      <c r="I65" s="33">
        <f t="shared" ca="1" si="1"/>
        <v>0</v>
      </c>
      <c r="J65" s="31"/>
      <c r="K65" s="31">
        <v>440</v>
      </c>
      <c r="L65" s="31">
        <f ca="1">IFERROR(__xludf.DUMMYFUNCTION("ARRAY_CONSTRAIN(ARRAYFORMULA(IFERROR(ROWS(UNIQUE(_xlws.FILTER(Call!$J$2:$J$1056931,(Call!$F$2:$F$1056931=Report!A65)*(Call!$AK$2:$AK$1056931&gt;0)))),0)), 1, 1)"),0)</f>
        <v>0</v>
      </c>
      <c r="M65" s="34">
        <f t="shared" ca="1" si="2"/>
        <v>0</v>
      </c>
      <c r="N65" s="31">
        <v>30</v>
      </c>
      <c r="O65" s="31">
        <f ca="1">IFERROR(__xludf.DUMMYFUNCTION("ARRAY_CONSTRAIN(ARRAYFORMULA(IFERROR(ROWS(UNIQUE(_xlws.FILTER(Call!$J$2:$J$1056931,(Call!$F$2:$F$1056931=Report!A65)*(Call!$T$2:$T$1056931&lt;&gt;""Bukan Sekolah"")*(Call!$AK$2:$AK$1056931&gt;0)))),0)), 1, 1)"),0)</f>
        <v>0</v>
      </c>
      <c r="P65" s="34">
        <f t="shared" ca="1" si="3"/>
        <v>0</v>
      </c>
      <c r="Q65" s="31">
        <v>5</v>
      </c>
      <c r="R65" s="31">
        <f ca="1">IFERROR(__xludf.DUMMYFUNCTION("ARRAY_CONSTRAIN(ARRAYFORMULA(IFERROR(ROWS(UNIQUE(_xlws.FILTER('Call Buy'!$J$2:$J$1048555,('Call Buy'!$E$2:$E$1048555=Report!A65)*('Call Buy'!$O$2:$O$1048555&gt;1000000)))),0)), 1, 1)"),0)</f>
        <v>0</v>
      </c>
      <c r="S65" s="34">
        <f t="shared" ca="1" si="4"/>
        <v>0</v>
      </c>
      <c r="T65" s="31">
        <v>8000000</v>
      </c>
      <c r="U65" s="1">
        <f t="array" ref="U65">SUMIFS(Buy!$R$2:$R$1048576,Buy!$F$2:$F$1048576,Report!$A$2:$A$63,Buy!$N$2:$N$1048576,"NUTRISARI",Buy!$P$2:$P$1048576,"&lt;&gt;NS ASO PLS 18PX40SX14G",Buy!$P$2:$P$1048576,"&lt;&gt;NS JERUK PERAS PLS 18PX40SX14G")</f>
        <v>0</v>
      </c>
      <c r="V65" s="34">
        <f t="shared" si="5"/>
        <v>0</v>
      </c>
      <c r="W65" s="31">
        <v>4000000</v>
      </c>
      <c r="X65" s="1">
        <f t="array" ref="X65">SUMIFS(Buy!$R$2:$R$1048576,Buy!$F$2:$F$1048576,Report!$A$2:$A$63,Buy!$N$2:$N$1048576,"HI LO")</f>
        <v>0</v>
      </c>
      <c r="Y65" s="34">
        <f t="shared" si="6"/>
        <v>0</v>
      </c>
      <c r="Z65" s="31">
        <v>200</v>
      </c>
      <c r="AA65" s="31">
        <f ca="1">IFERROR(__xludf.DUMMYFUNCTION("ARRAY_CONSTRAIN(ARRAYFORMULA(IFERROR(ROWS(UNIQUE(_xlws.FILTER(Call!$J$2:$J$1056931,(Call!$F$2:$F$1056931=Report!A65)*(Call!$AN$2:$AN$1056931&gt;0)))),0)), 1, 1)"),0)</f>
        <v>0</v>
      </c>
      <c r="AB65" s="34">
        <f t="shared" ca="1" si="7"/>
        <v>0</v>
      </c>
      <c r="AC65" s="31">
        <v>120</v>
      </c>
      <c r="AD65" s="31">
        <f ca="1">IFERROR(__xludf.DUMMYFUNCTION("ARRAY_CONSTRAIN(ARRAYFORMULA(IFERROR(ROWS(UNIQUE(_xlws.FILTER(Call!$J$2:$J$1056931,(Call!$F$2:$F$1056931=Report!A65)*(Call!$AO$2:$AO$1056931&gt;0)))),0)), 1, 1)"),0)</f>
        <v>0</v>
      </c>
      <c r="AE65" s="34">
        <f t="shared" ca="1" si="8"/>
        <v>0</v>
      </c>
      <c r="AF65" s="31">
        <v>160</v>
      </c>
      <c r="AG65" s="31"/>
      <c r="AH65" s="34">
        <f t="shared" si="9"/>
        <v>0</v>
      </c>
      <c r="AI65" s="31">
        <v>100</v>
      </c>
      <c r="AJ65" s="31"/>
      <c r="AK65" s="34">
        <f t="shared" si="10"/>
        <v>0</v>
      </c>
    </row>
    <row r="66" spans="1:37" ht="15.75" customHeight="1" x14ac:dyDescent="0.25">
      <c r="A66" s="28" t="s">
        <v>2168</v>
      </c>
      <c r="B66" s="15" t="s">
        <v>2169</v>
      </c>
      <c r="C66" s="15" t="s">
        <v>283</v>
      </c>
      <c r="D66" s="15" t="s">
        <v>53</v>
      </c>
      <c r="E66" s="15" t="s">
        <v>2136</v>
      </c>
      <c r="F66" s="30">
        <v>500</v>
      </c>
      <c r="G66" s="31"/>
      <c r="H66" s="32">
        <f t="shared" si="0"/>
        <v>0</v>
      </c>
      <c r="I66" s="33">
        <f t="shared" ca="1" si="1"/>
        <v>0</v>
      </c>
      <c r="J66" s="31"/>
      <c r="K66" s="31">
        <v>440</v>
      </c>
      <c r="L66" s="31">
        <f ca="1">IFERROR(__xludf.DUMMYFUNCTION("ARRAY_CONSTRAIN(ARRAYFORMULA(IFERROR(ROWS(UNIQUE(_xlws.FILTER(Call!$J$2:$J$1056931,(Call!$F$2:$F$1056931=Report!A66)*(Call!$AK$2:$AK$1056931&gt;0)))),0)), 1, 1)"),0)</f>
        <v>0</v>
      </c>
      <c r="M66" s="34">
        <f t="shared" ca="1" si="2"/>
        <v>0</v>
      </c>
      <c r="N66" s="31">
        <v>30</v>
      </c>
      <c r="O66" s="31">
        <f ca="1">IFERROR(__xludf.DUMMYFUNCTION("ARRAY_CONSTRAIN(ARRAYFORMULA(IFERROR(ROWS(UNIQUE(_xlws.FILTER(Call!$J$2:$J$1056931,(Call!$F$2:$F$1056931=Report!A66)*(Call!$T$2:$T$1056931&lt;&gt;""Bukan Sekolah"")*(Call!$AK$2:$AK$1056931&gt;0)))),0)), 1, 1)"),0)</f>
        <v>0</v>
      </c>
      <c r="P66" s="34">
        <f t="shared" ca="1" si="3"/>
        <v>0</v>
      </c>
      <c r="Q66" s="31">
        <v>5</v>
      </c>
      <c r="R66" s="31">
        <f ca="1">IFERROR(__xludf.DUMMYFUNCTION("ARRAY_CONSTRAIN(ARRAYFORMULA(IFERROR(ROWS(UNIQUE(_xlws.FILTER('Call Buy'!$J$2:$J$1048555,('Call Buy'!$E$2:$E$1048555=Report!A66)*('Call Buy'!$O$2:$O$1048555&gt;1000000)))),0)), 1, 1)"),0)</f>
        <v>0</v>
      </c>
      <c r="S66" s="34">
        <f t="shared" ca="1" si="4"/>
        <v>0</v>
      </c>
      <c r="T66" s="31">
        <v>8000000</v>
      </c>
      <c r="U66" s="1">
        <f t="array" ref="U66">SUMIFS(Buy!$R$2:$R$1048576,Buy!$F$2:$F$1048576,Report!$A$2:$A$63,Buy!$N$2:$N$1048576,"NUTRISARI",Buy!$P$2:$P$1048576,"&lt;&gt;NS ASO PLS 18PX40SX14G",Buy!$P$2:$P$1048576,"&lt;&gt;NS JERUK PERAS PLS 18PX40SX14G")</f>
        <v>0</v>
      </c>
      <c r="V66" s="34">
        <f t="shared" si="5"/>
        <v>0</v>
      </c>
      <c r="W66" s="31">
        <v>4000000</v>
      </c>
      <c r="X66" s="1">
        <f t="array" ref="X66">SUMIFS(Buy!$R$2:$R$1048576,Buy!$F$2:$F$1048576,Report!$A$2:$A$63,Buy!$N$2:$N$1048576,"HI LO")</f>
        <v>0</v>
      </c>
      <c r="Y66" s="34">
        <f t="shared" si="6"/>
        <v>0</v>
      </c>
      <c r="Z66" s="31">
        <v>200</v>
      </c>
      <c r="AA66" s="31">
        <f ca="1">IFERROR(__xludf.DUMMYFUNCTION("ARRAY_CONSTRAIN(ARRAYFORMULA(IFERROR(ROWS(UNIQUE(_xlws.FILTER(Call!$J$2:$J$1056931,(Call!$F$2:$F$1056931=Report!A66)*(Call!$AN$2:$AN$1056931&gt;0)))),0)), 1, 1)"),0)</f>
        <v>0</v>
      </c>
      <c r="AB66" s="34">
        <f t="shared" ca="1" si="7"/>
        <v>0</v>
      </c>
      <c r="AC66" s="31">
        <v>120</v>
      </c>
      <c r="AD66" s="31">
        <f ca="1">IFERROR(__xludf.DUMMYFUNCTION("ARRAY_CONSTRAIN(ARRAYFORMULA(IFERROR(ROWS(UNIQUE(_xlws.FILTER(Call!$J$2:$J$1056931,(Call!$F$2:$F$1056931=Report!A66)*(Call!$AO$2:$AO$1056931&gt;0)))),0)), 1, 1)"),0)</f>
        <v>0</v>
      </c>
      <c r="AE66" s="34">
        <f t="shared" ca="1" si="8"/>
        <v>0</v>
      </c>
      <c r="AF66" s="31">
        <v>160</v>
      </c>
      <c r="AG66" s="31"/>
      <c r="AH66" s="34">
        <f t="shared" si="9"/>
        <v>0</v>
      </c>
      <c r="AI66" s="31">
        <v>100</v>
      </c>
      <c r="AJ66" s="31"/>
      <c r="AK66" s="34">
        <f t="shared" si="10"/>
        <v>0</v>
      </c>
    </row>
    <row r="67" spans="1:37" ht="15.75" customHeight="1" x14ac:dyDescent="0.25">
      <c r="A67" s="28" t="s">
        <v>2170</v>
      </c>
      <c r="B67" s="15" t="s">
        <v>2171</v>
      </c>
      <c r="C67" s="15" t="s">
        <v>2122</v>
      </c>
      <c r="D67" s="15" t="s">
        <v>53</v>
      </c>
      <c r="E67" s="15" t="s">
        <v>1417</v>
      </c>
      <c r="F67" s="30">
        <v>500</v>
      </c>
      <c r="G67" s="31"/>
      <c r="H67" s="32">
        <f t="shared" si="0"/>
        <v>0</v>
      </c>
      <c r="I67" s="33">
        <f t="shared" ca="1" si="1"/>
        <v>0</v>
      </c>
      <c r="J67" s="31"/>
      <c r="K67" s="31">
        <v>440</v>
      </c>
      <c r="L67" s="31">
        <f ca="1">IFERROR(__xludf.DUMMYFUNCTION("ARRAY_CONSTRAIN(ARRAYFORMULA(IFERROR(ROWS(UNIQUE(_xlws.FILTER(Call!$J$2:$J$1056931,(Call!$F$2:$F$1056931=Report!A67)*(Call!$AK$2:$AK$1056931&gt;0)))),0)), 1, 1)"),0)</f>
        <v>0</v>
      </c>
      <c r="M67" s="34">
        <f t="shared" ca="1" si="2"/>
        <v>0</v>
      </c>
      <c r="N67" s="31">
        <v>30</v>
      </c>
      <c r="O67" s="31">
        <f ca="1">IFERROR(__xludf.DUMMYFUNCTION("ARRAY_CONSTRAIN(ARRAYFORMULA(IFERROR(ROWS(UNIQUE(_xlws.FILTER(Call!$J$2:$J$1056931,(Call!$F$2:$F$1056931=Report!A67)*(Call!$T$2:$T$1056931&lt;&gt;""Bukan Sekolah"")*(Call!$AK$2:$AK$1056931&gt;0)))),0)), 1, 1)"),0)</f>
        <v>0</v>
      </c>
      <c r="P67" s="34">
        <f t="shared" ca="1" si="3"/>
        <v>0</v>
      </c>
      <c r="Q67" s="31">
        <v>5</v>
      </c>
      <c r="R67" s="31">
        <f ca="1">IFERROR(__xludf.DUMMYFUNCTION("ARRAY_CONSTRAIN(ARRAYFORMULA(IFERROR(ROWS(UNIQUE(_xlws.FILTER('Call Buy'!$J$2:$J$1048555,('Call Buy'!$E$2:$E$1048555=Report!A67)*('Call Buy'!$O$2:$O$1048555&gt;1000000)))),0)), 1, 1)"),0)</f>
        <v>0</v>
      </c>
      <c r="S67" s="34">
        <f t="shared" ca="1" si="4"/>
        <v>0</v>
      </c>
      <c r="T67" s="31">
        <v>8000000</v>
      </c>
      <c r="U67" s="1">
        <f t="array" ref="U67">SUMIFS(Buy!$R$2:$R$1048576,Buy!$F$2:$F$1048576,Report!$A$2:$A$63,Buy!$N$2:$N$1048576,"NUTRISARI",Buy!$P$2:$P$1048576,"&lt;&gt;NS ASO PLS 18PX40SX14G",Buy!$P$2:$P$1048576,"&lt;&gt;NS JERUK PERAS PLS 18PX40SX14G")</f>
        <v>0</v>
      </c>
      <c r="V67" s="34">
        <f t="shared" si="5"/>
        <v>0</v>
      </c>
      <c r="W67" s="31">
        <v>4000000</v>
      </c>
      <c r="X67" s="1">
        <f t="array" ref="X67">SUMIFS(Buy!$R$2:$R$1048576,Buy!$F$2:$F$1048576,Report!$A$2:$A$63,Buy!$N$2:$N$1048576,"HI LO")</f>
        <v>0</v>
      </c>
      <c r="Y67" s="34">
        <f t="shared" si="6"/>
        <v>0</v>
      </c>
      <c r="Z67" s="31">
        <v>200</v>
      </c>
      <c r="AA67" s="31">
        <f ca="1">IFERROR(__xludf.DUMMYFUNCTION("ARRAY_CONSTRAIN(ARRAYFORMULA(IFERROR(ROWS(UNIQUE(_xlws.FILTER(Call!$J$2:$J$1056931,(Call!$F$2:$F$1056931=Report!A67)*(Call!$AN$2:$AN$1056931&gt;0)))),0)), 1, 1)"),0)</f>
        <v>0</v>
      </c>
      <c r="AB67" s="34">
        <f t="shared" ca="1" si="7"/>
        <v>0</v>
      </c>
      <c r="AC67" s="31">
        <v>120</v>
      </c>
      <c r="AD67" s="31">
        <f ca="1">IFERROR(__xludf.DUMMYFUNCTION("ARRAY_CONSTRAIN(ARRAYFORMULA(IFERROR(ROWS(UNIQUE(_xlws.FILTER(Call!$J$2:$J$1056931,(Call!$F$2:$F$1056931=Report!A67)*(Call!$AO$2:$AO$1056931&gt;0)))),0)), 1, 1)"),0)</f>
        <v>0</v>
      </c>
      <c r="AE67" s="34">
        <f t="shared" ca="1" si="8"/>
        <v>0</v>
      </c>
      <c r="AF67" s="31">
        <v>160</v>
      </c>
      <c r="AG67" s="31"/>
      <c r="AH67" s="34">
        <f t="shared" si="9"/>
        <v>0</v>
      </c>
      <c r="AI67" s="31">
        <v>100</v>
      </c>
      <c r="AJ67" s="31"/>
      <c r="AK67" s="34">
        <f t="shared" si="10"/>
        <v>0</v>
      </c>
    </row>
    <row r="68" spans="1:37" ht="15.75" customHeight="1" x14ac:dyDescent="0.25">
      <c r="A68" s="28" t="s">
        <v>2172</v>
      </c>
      <c r="B68" s="15" t="s">
        <v>2173</v>
      </c>
      <c r="C68" s="39" t="s">
        <v>2174</v>
      </c>
      <c r="D68" s="15" t="s">
        <v>53</v>
      </c>
      <c r="E68" s="15" t="s">
        <v>83</v>
      </c>
      <c r="F68" s="30">
        <v>500</v>
      </c>
      <c r="G68" s="31"/>
      <c r="H68" s="32">
        <f t="shared" si="0"/>
        <v>0</v>
      </c>
      <c r="I68" s="33">
        <f t="shared" ca="1" si="1"/>
        <v>0</v>
      </c>
      <c r="J68" s="31"/>
      <c r="K68" s="31">
        <v>440</v>
      </c>
      <c r="L68" s="31">
        <f ca="1">IFERROR(__xludf.DUMMYFUNCTION("ARRAY_CONSTRAIN(ARRAYFORMULA(IFERROR(ROWS(UNIQUE(_xlws.FILTER(Call!$J$2:$J$1056931,(Call!$F$2:$F$1056931=Report!A68)*(Call!$AK$2:$AK$1056931&gt;0)))),0)), 1, 1)"),0)</f>
        <v>0</v>
      </c>
      <c r="M68" s="34">
        <f t="shared" ca="1" si="2"/>
        <v>0</v>
      </c>
      <c r="N68" s="31">
        <v>30</v>
      </c>
      <c r="O68" s="31">
        <f ca="1">IFERROR(__xludf.DUMMYFUNCTION("ARRAY_CONSTRAIN(ARRAYFORMULA(IFERROR(ROWS(UNIQUE(_xlws.FILTER(Call!$J$2:$J$1056931,(Call!$F$2:$F$1056931=Report!A68)*(Call!$T$2:$T$1056931&lt;&gt;""Bukan Sekolah"")*(Call!$AK$2:$AK$1056931&gt;0)))),0)), 1, 1)"),0)</f>
        <v>0</v>
      </c>
      <c r="P68" s="34">
        <f t="shared" ca="1" si="3"/>
        <v>0</v>
      </c>
      <c r="Q68" s="31">
        <v>5</v>
      </c>
      <c r="R68" s="31">
        <f ca="1">IFERROR(__xludf.DUMMYFUNCTION("ARRAY_CONSTRAIN(ARRAYFORMULA(IFERROR(ROWS(UNIQUE(_xlws.FILTER('Call Buy'!$J$2:$J$1048555,('Call Buy'!$E$2:$E$1048555=Report!A68)*('Call Buy'!$O$2:$O$1048555&gt;1000000)))),0)), 1, 1)"),0)</f>
        <v>0</v>
      </c>
      <c r="S68" s="34">
        <f t="shared" ca="1" si="4"/>
        <v>0</v>
      </c>
      <c r="T68" s="31">
        <v>8000000</v>
      </c>
      <c r="U68" s="1">
        <f t="array" ref="U68">SUMIFS(Buy!$R$2:$R$1048576,Buy!$F$2:$F$1048576,Report!$A$2:$A$63,Buy!$N$2:$N$1048576,"NUTRISARI",Buy!$P$2:$P$1048576,"&lt;&gt;NS ASO PLS 18PX40SX14G",Buy!$P$2:$P$1048576,"&lt;&gt;NS JERUK PERAS PLS 18PX40SX14G")</f>
        <v>0</v>
      </c>
      <c r="V68" s="34">
        <f t="shared" si="5"/>
        <v>0</v>
      </c>
      <c r="W68" s="31">
        <v>4000000</v>
      </c>
      <c r="X68" s="1">
        <f t="array" ref="X68">SUMIFS(Buy!$R$2:$R$1048576,Buy!$F$2:$F$1048576,Report!$A$2:$A$63,Buy!$N$2:$N$1048576,"HI LO")</f>
        <v>0</v>
      </c>
      <c r="Y68" s="34">
        <f t="shared" si="6"/>
        <v>0</v>
      </c>
      <c r="Z68" s="31">
        <v>200</v>
      </c>
      <c r="AA68" s="31">
        <f ca="1">IFERROR(__xludf.DUMMYFUNCTION("ARRAY_CONSTRAIN(ARRAYFORMULA(IFERROR(ROWS(UNIQUE(_xlws.FILTER(Call!$J$2:$J$1056931,(Call!$F$2:$F$1056931=Report!A68)*(Call!$AN$2:$AN$1056931&gt;0)))),0)), 1, 1)"),0)</f>
        <v>0</v>
      </c>
      <c r="AB68" s="34">
        <f t="shared" ca="1" si="7"/>
        <v>0</v>
      </c>
      <c r="AC68" s="31">
        <v>120</v>
      </c>
      <c r="AD68" s="31">
        <f ca="1">IFERROR(__xludf.DUMMYFUNCTION("ARRAY_CONSTRAIN(ARRAYFORMULA(IFERROR(ROWS(UNIQUE(_xlws.FILTER(Call!$J$2:$J$1056931,(Call!$F$2:$F$1056931=Report!A68)*(Call!$AO$2:$AO$1056931&gt;0)))),0)), 1, 1)"),0)</f>
        <v>0</v>
      </c>
      <c r="AE68" s="34">
        <f t="shared" ca="1" si="8"/>
        <v>0</v>
      </c>
      <c r="AF68" s="31">
        <v>160</v>
      </c>
      <c r="AG68" s="31"/>
      <c r="AH68" s="34">
        <f t="shared" si="9"/>
        <v>0</v>
      </c>
      <c r="AI68" s="31">
        <v>100</v>
      </c>
      <c r="AJ68" s="31"/>
      <c r="AK68" s="34">
        <f t="shared" si="10"/>
        <v>0</v>
      </c>
    </row>
    <row r="69" spans="1:37" ht="15.75" customHeight="1" x14ac:dyDescent="0.25">
      <c r="A69" s="28" t="s">
        <v>2175</v>
      </c>
      <c r="B69" s="15" t="s">
        <v>2176</v>
      </c>
      <c r="C69" s="39" t="s">
        <v>2174</v>
      </c>
      <c r="D69" s="15" t="s">
        <v>53</v>
      </c>
      <c r="E69" s="15" t="s">
        <v>83</v>
      </c>
      <c r="F69" s="30">
        <v>500</v>
      </c>
      <c r="G69" s="31"/>
      <c r="H69" s="32">
        <f t="shared" si="0"/>
        <v>0</v>
      </c>
      <c r="I69" s="33">
        <f t="shared" ca="1" si="1"/>
        <v>0</v>
      </c>
      <c r="J69" s="31"/>
      <c r="K69" s="31">
        <v>440</v>
      </c>
      <c r="L69" s="31">
        <f ca="1">IFERROR(__xludf.DUMMYFUNCTION("ARRAY_CONSTRAIN(ARRAYFORMULA(IFERROR(ROWS(UNIQUE(_xlws.FILTER(Call!$J$2:$J$1056931,(Call!$F$2:$F$1056931=Report!A69)*(Call!$AK$2:$AK$1056931&gt;0)))),0)), 1, 1)"),0)</f>
        <v>0</v>
      </c>
      <c r="M69" s="34">
        <f t="shared" ca="1" si="2"/>
        <v>0</v>
      </c>
      <c r="N69" s="31">
        <v>30</v>
      </c>
      <c r="O69" s="31">
        <f ca="1">IFERROR(__xludf.DUMMYFUNCTION("ARRAY_CONSTRAIN(ARRAYFORMULA(IFERROR(ROWS(UNIQUE(_xlws.FILTER(Call!$J$2:$J$1056931,(Call!$F$2:$F$1056931=Report!A69)*(Call!$T$2:$T$1056931&lt;&gt;""Bukan Sekolah"")*(Call!$AK$2:$AK$1056931&gt;0)))),0)), 1, 1)"),0)</f>
        <v>0</v>
      </c>
      <c r="P69" s="34">
        <f t="shared" ca="1" si="3"/>
        <v>0</v>
      </c>
      <c r="Q69" s="31">
        <v>5</v>
      </c>
      <c r="R69" s="31">
        <f ca="1">IFERROR(__xludf.DUMMYFUNCTION("ARRAY_CONSTRAIN(ARRAYFORMULA(IFERROR(ROWS(UNIQUE(_xlws.FILTER('Call Buy'!$J$2:$J$1048555,('Call Buy'!$E$2:$E$1048555=Report!A69)*('Call Buy'!$O$2:$O$1048555&gt;1000000)))),0)), 1, 1)"),0)</f>
        <v>0</v>
      </c>
      <c r="S69" s="34">
        <f t="shared" ca="1" si="4"/>
        <v>0</v>
      </c>
      <c r="T69" s="31">
        <v>8000000</v>
      </c>
      <c r="U69" s="1">
        <f t="array" ref="U69">SUMIFS(Buy!$R$2:$R$1048576,Buy!$F$2:$F$1048576,Report!$A$2:$A$63,Buy!$N$2:$N$1048576,"NUTRISARI",Buy!$P$2:$P$1048576,"&lt;&gt;NS ASO PLS 18PX40SX14G",Buy!$P$2:$P$1048576,"&lt;&gt;NS JERUK PERAS PLS 18PX40SX14G")</f>
        <v>0</v>
      </c>
      <c r="V69" s="34">
        <f t="shared" si="5"/>
        <v>0</v>
      </c>
      <c r="W69" s="31">
        <v>4000000</v>
      </c>
      <c r="X69" s="1">
        <f t="array" ref="X69">SUMIFS(Buy!$R$2:$R$1048576,Buy!$F$2:$F$1048576,Report!$A$2:$A$63,Buy!$N$2:$N$1048576,"HI LO")</f>
        <v>0</v>
      </c>
      <c r="Y69" s="34">
        <f t="shared" si="6"/>
        <v>0</v>
      </c>
      <c r="Z69" s="31">
        <v>200</v>
      </c>
      <c r="AA69" s="31">
        <f ca="1">IFERROR(__xludf.DUMMYFUNCTION("ARRAY_CONSTRAIN(ARRAYFORMULA(IFERROR(ROWS(UNIQUE(_xlws.FILTER(Call!$J$2:$J$1056931,(Call!$F$2:$F$1056931=Report!A69)*(Call!$AN$2:$AN$1056931&gt;0)))),0)), 1, 1)"),0)</f>
        <v>0</v>
      </c>
      <c r="AB69" s="34">
        <f t="shared" ca="1" si="7"/>
        <v>0</v>
      </c>
      <c r="AC69" s="31">
        <v>120</v>
      </c>
      <c r="AD69" s="31">
        <f ca="1">IFERROR(__xludf.DUMMYFUNCTION("ARRAY_CONSTRAIN(ARRAYFORMULA(IFERROR(ROWS(UNIQUE(_xlws.FILTER(Call!$J$2:$J$1056931,(Call!$F$2:$F$1056931=Report!A69)*(Call!$AO$2:$AO$1056931&gt;0)))),0)), 1, 1)"),0)</f>
        <v>0</v>
      </c>
      <c r="AE69" s="34">
        <f t="shared" ca="1" si="8"/>
        <v>0</v>
      </c>
      <c r="AF69" s="31">
        <v>160</v>
      </c>
      <c r="AG69" s="31"/>
      <c r="AH69" s="34">
        <f t="shared" si="9"/>
        <v>0</v>
      </c>
      <c r="AI69" s="31">
        <v>100</v>
      </c>
      <c r="AJ69" s="31"/>
      <c r="AK69" s="34">
        <f t="shared" si="10"/>
        <v>0</v>
      </c>
    </row>
    <row r="70" spans="1:37" ht="15.75" customHeight="1" x14ac:dyDescent="0.25">
      <c r="A70" s="28" t="s">
        <v>2177</v>
      </c>
      <c r="B70" s="15" t="s">
        <v>2178</v>
      </c>
      <c r="C70" s="15" t="s">
        <v>2133</v>
      </c>
      <c r="D70" s="15" t="s">
        <v>53</v>
      </c>
      <c r="E70" s="15" t="s">
        <v>51</v>
      </c>
      <c r="F70" s="30">
        <v>500</v>
      </c>
      <c r="G70" s="31"/>
      <c r="H70" s="32">
        <f t="shared" si="0"/>
        <v>0</v>
      </c>
      <c r="I70" s="33">
        <f t="shared" ca="1" si="1"/>
        <v>0</v>
      </c>
      <c r="J70" s="31"/>
      <c r="K70" s="31">
        <v>440</v>
      </c>
      <c r="L70" s="31">
        <f ca="1">IFERROR(__xludf.DUMMYFUNCTION("ARRAY_CONSTRAIN(ARRAYFORMULA(IFERROR(ROWS(UNIQUE(_xlws.FILTER(Call!$J$2:$J$1056931,(Call!$F$2:$F$1056931=Report!A70)*(Call!$AK$2:$AK$1056931&gt;0)))),0)), 1, 1)"),0)</f>
        <v>0</v>
      </c>
      <c r="M70" s="34">
        <f t="shared" ca="1" si="2"/>
        <v>0</v>
      </c>
      <c r="N70" s="31">
        <v>30</v>
      </c>
      <c r="O70" s="31">
        <f ca="1">IFERROR(__xludf.DUMMYFUNCTION("ARRAY_CONSTRAIN(ARRAYFORMULA(IFERROR(ROWS(UNIQUE(_xlws.FILTER(Call!$J$2:$J$1056931,(Call!$F$2:$F$1056931=Report!A70)*(Call!$T$2:$T$1056931&lt;&gt;""Bukan Sekolah"")*(Call!$AK$2:$AK$1056931&gt;0)))),0)), 1, 1)"),0)</f>
        <v>0</v>
      </c>
      <c r="P70" s="34">
        <f t="shared" ca="1" si="3"/>
        <v>0</v>
      </c>
      <c r="Q70" s="31">
        <v>5</v>
      </c>
      <c r="R70" s="31">
        <f ca="1">IFERROR(__xludf.DUMMYFUNCTION("ARRAY_CONSTRAIN(ARRAYFORMULA(IFERROR(ROWS(UNIQUE(_xlws.FILTER('Call Buy'!$J$2:$J$1048555,('Call Buy'!$E$2:$E$1048555=Report!A70)*('Call Buy'!$O$2:$O$1048555&gt;1000000)))),0)), 1, 1)"),0)</f>
        <v>0</v>
      </c>
      <c r="S70" s="34">
        <f t="shared" ca="1" si="4"/>
        <v>0</v>
      </c>
      <c r="T70" s="31">
        <v>8000000</v>
      </c>
      <c r="U70" s="1">
        <f t="array" ref="U70">SUMIFS(Buy!$R$2:$R$1048576,Buy!$F$2:$F$1048576,Report!$A$2:$A$63,Buy!$N$2:$N$1048576,"NUTRISARI",Buy!$P$2:$P$1048576,"&lt;&gt;NS ASO PLS 18PX40SX14G",Buy!$P$2:$P$1048576,"&lt;&gt;NS JERUK PERAS PLS 18PX40SX14G")</f>
        <v>0</v>
      </c>
      <c r="V70" s="34">
        <f t="shared" si="5"/>
        <v>0</v>
      </c>
      <c r="W70" s="31">
        <v>4000000</v>
      </c>
      <c r="X70" s="1">
        <f t="array" ref="X70">SUMIFS(Buy!$R$2:$R$1048576,Buy!$F$2:$F$1048576,Report!$A$2:$A$63,Buy!$N$2:$N$1048576,"HI LO")</f>
        <v>0</v>
      </c>
      <c r="Y70" s="34">
        <f t="shared" si="6"/>
        <v>0</v>
      </c>
      <c r="Z70" s="31">
        <v>200</v>
      </c>
      <c r="AA70" s="31">
        <f ca="1">IFERROR(__xludf.DUMMYFUNCTION("ARRAY_CONSTRAIN(ARRAYFORMULA(IFERROR(ROWS(UNIQUE(_xlws.FILTER(Call!$J$2:$J$1056931,(Call!$F$2:$F$1056931=Report!A70)*(Call!$AN$2:$AN$1056931&gt;0)))),0)), 1, 1)"),0)</f>
        <v>0</v>
      </c>
      <c r="AB70" s="34">
        <f t="shared" ca="1" si="7"/>
        <v>0</v>
      </c>
      <c r="AC70" s="31">
        <v>120</v>
      </c>
      <c r="AD70" s="31">
        <f ca="1">IFERROR(__xludf.DUMMYFUNCTION("ARRAY_CONSTRAIN(ARRAYFORMULA(IFERROR(ROWS(UNIQUE(_xlws.FILTER(Call!$J$2:$J$1056931,(Call!$F$2:$F$1056931=Report!A70)*(Call!$AO$2:$AO$1056931&gt;0)))),0)), 1, 1)"),0)</f>
        <v>0</v>
      </c>
      <c r="AE70" s="34">
        <f t="shared" ca="1" si="8"/>
        <v>0</v>
      </c>
      <c r="AF70" s="31">
        <v>160</v>
      </c>
      <c r="AG70" s="31"/>
      <c r="AH70" s="34">
        <f t="shared" si="9"/>
        <v>0</v>
      </c>
      <c r="AI70" s="31">
        <v>100</v>
      </c>
      <c r="AJ70" s="31"/>
      <c r="AK70" s="34">
        <f t="shared" si="10"/>
        <v>0</v>
      </c>
    </row>
    <row r="71" spans="1:37" ht="15.75" customHeight="1" x14ac:dyDescent="0.25">
      <c r="A71" s="39" t="s">
        <v>2179</v>
      </c>
      <c r="B71" s="15" t="s">
        <v>2180</v>
      </c>
      <c r="C71" s="39" t="s">
        <v>2181</v>
      </c>
      <c r="D71" s="15" t="s">
        <v>53</v>
      </c>
      <c r="E71" s="39" t="s">
        <v>1417</v>
      </c>
      <c r="F71" s="30">
        <v>500</v>
      </c>
      <c r="G71" s="31"/>
      <c r="H71" s="32">
        <f t="shared" si="0"/>
        <v>0</v>
      </c>
      <c r="I71" s="33">
        <f t="shared" ca="1" si="1"/>
        <v>0</v>
      </c>
      <c r="J71" s="31"/>
      <c r="K71" s="31">
        <v>440</v>
      </c>
      <c r="L71" s="31">
        <f ca="1">IFERROR(__xludf.DUMMYFUNCTION("ARRAY_CONSTRAIN(ARRAYFORMULA(IFERROR(ROWS(UNIQUE(_xlws.FILTER(Call!$J$2:$J$1056931,(Call!$F$2:$F$1056931=Report!A71)*(Call!$AK$2:$AK$1056931&gt;0)))),0)), 1, 1)"),0)</f>
        <v>0</v>
      </c>
      <c r="M71" s="34">
        <f t="shared" ca="1" si="2"/>
        <v>0</v>
      </c>
      <c r="N71" s="31">
        <v>30</v>
      </c>
      <c r="O71" s="31">
        <f ca="1">IFERROR(__xludf.DUMMYFUNCTION("ARRAY_CONSTRAIN(ARRAYFORMULA(IFERROR(ROWS(UNIQUE(_xlws.FILTER(Call!$J$2:$J$1056931,(Call!$F$2:$F$1056931=Report!A71)*(Call!$T$2:$T$1056931&lt;&gt;""Bukan Sekolah"")*(Call!$AK$2:$AK$1056931&gt;0)))),0)), 1, 1)"),0)</f>
        <v>0</v>
      </c>
      <c r="P71" s="34">
        <f t="shared" ca="1" si="3"/>
        <v>0</v>
      </c>
      <c r="Q71" s="31">
        <v>5</v>
      </c>
      <c r="R71" s="31">
        <f ca="1">IFERROR(__xludf.DUMMYFUNCTION("ARRAY_CONSTRAIN(ARRAYFORMULA(IFERROR(ROWS(UNIQUE(_xlws.FILTER('Call Buy'!$J$2:$J$1048555,('Call Buy'!$E$2:$E$1048555=Report!A71)*('Call Buy'!$O$2:$O$1048555&gt;1000000)))),0)), 1, 1)"),0)</f>
        <v>0</v>
      </c>
      <c r="S71" s="34">
        <f t="shared" ca="1" si="4"/>
        <v>0</v>
      </c>
      <c r="T71" s="31">
        <v>8000000</v>
      </c>
      <c r="U71" s="1">
        <f t="array" ref="U71">SUMIFS(Buy!$R$2:$R$1048576,Buy!$F$2:$F$1048576,Report!$A$2:$A$63,Buy!$N$2:$N$1048576,"NUTRISARI",Buy!$P$2:$P$1048576,"&lt;&gt;NS ASO PLS 18PX40SX14G",Buy!$P$2:$P$1048576,"&lt;&gt;NS JERUK PERAS PLS 18PX40SX14G")</f>
        <v>0</v>
      </c>
      <c r="V71" s="34">
        <f t="shared" si="5"/>
        <v>0</v>
      </c>
      <c r="W71" s="31">
        <v>4000000</v>
      </c>
      <c r="X71" s="1">
        <f t="array" ref="X71">SUMIFS(Buy!$R$2:$R$1048576,Buy!$F$2:$F$1048576,Report!$A$2:$A$63,Buy!$N$2:$N$1048576,"HI LO")</f>
        <v>0</v>
      </c>
      <c r="Y71" s="34">
        <f t="shared" si="6"/>
        <v>0</v>
      </c>
      <c r="Z71" s="31">
        <v>200</v>
      </c>
      <c r="AA71" s="31">
        <f ca="1">IFERROR(__xludf.DUMMYFUNCTION("ARRAY_CONSTRAIN(ARRAYFORMULA(IFERROR(ROWS(UNIQUE(_xlws.FILTER(Call!$J$2:$J$1056931,(Call!$F$2:$F$1056931=Report!A71)*(Call!$AN$2:$AN$1056931&gt;0)))),0)), 1, 1)"),0)</f>
        <v>0</v>
      </c>
      <c r="AB71" s="34">
        <f t="shared" ca="1" si="7"/>
        <v>0</v>
      </c>
      <c r="AC71" s="31">
        <v>120</v>
      </c>
      <c r="AD71" s="31">
        <f ca="1">IFERROR(__xludf.DUMMYFUNCTION("ARRAY_CONSTRAIN(ARRAYFORMULA(IFERROR(ROWS(UNIQUE(_xlws.FILTER(Call!$J$2:$J$1056931,(Call!$F$2:$F$1056931=Report!A71)*(Call!$AO$2:$AO$1056931&gt;0)))),0)), 1, 1)"),0)</f>
        <v>0</v>
      </c>
      <c r="AE71" s="34">
        <f t="shared" ca="1" si="8"/>
        <v>0</v>
      </c>
      <c r="AF71" s="31">
        <v>160</v>
      </c>
      <c r="AG71" s="31"/>
      <c r="AH71" s="34">
        <f t="shared" si="9"/>
        <v>0</v>
      </c>
      <c r="AI71" s="31">
        <v>100</v>
      </c>
      <c r="AJ71" s="31"/>
      <c r="AK71" s="34">
        <f t="shared" si="10"/>
        <v>0</v>
      </c>
    </row>
    <row r="72" spans="1:37" ht="15.75" customHeight="1" x14ac:dyDescent="0.25">
      <c r="A72" s="28" t="s">
        <v>2182</v>
      </c>
      <c r="B72" s="15" t="s">
        <v>2183</v>
      </c>
      <c r="C72" s="15" t="s">
        <v>2122</v>
      </c>
      <c r="D72" s="15" t="s">
        <v>53</v>
      </c>
      <c r="E72" s="15" t="s">
        <v>51</v>
      </c>
      <c r="F72" s="30">
        <v>500</v>
      </c>
      <c r="G72" s="31"/>
      <c r="H72" s="32">
        <f t="shared" si="0"/>
        <v>0</v>
      </c>
      <c r="I72" s="33">
        <f t="shared" ca="1" si="1"/>
        <v>0</v>
      </c>
      <c r="J72" s="31"/>
      <c r="K72" s="31">
        <v>440</v>
      </c>
      <c r="L72" s="31">
        <f ca="1">IFERROR(__xludf.DUMMYFUNCTION("ARRAY_CONSTRAIN(ARRAYFORMULA(IFERROR(ROWS(UNIQUE(_xlws.FILTER(Call!$J$2:$J$1056931,(Call!$F$2:$F$1056931=Report!A72)*(Call!$AK$2:$AK$1056931&gt;0)))),0)), 1, 1)"),0)</f>
        <v>0</v>
      </c>
      <c r="M72" s="34">
        <f t="shared" ca="1" si="2"/>
        <v>0</v>
      </c>
      <c r="N72" s="31">
        <v>30</v>
      </c>
      <c r="O72" s="31">
        <f ca="1">IFERROR(__xludf.DUMMYFUNCTION("ARRAY_CONSTRAIN(ARRAYFORMULA(IFERROR(ROWS(UNIQUE(_xlws.FILTER(Call!$J$2:$J$1056931,(Call!$F$2:$F$1056931=Report!A72)*(Call!$T$2:$T$1056931&lt;&gt;""Bukan Sekolah"")*(Call!$AK$2:$AK$1056931&gt;0)))),0)), 1, 1)"),0)</f>
        <v>0</v>
      </c>
      <c r="P72" s="34">
        <f t="shared" ca="1" si="3"/>
        <v>0</v>
      </c>
      <c r="Q72" s="31">
        <v>5</v>
      </c>
      <c r="R72" s="31">
        <f ca="1">IFERROR(__xludf.DUMMYFUNCTION("ARRAY_CONSTRAIN(ARRAYFORMULA(IFERROR(ROWS(UNIQUE(_xlws.FILTER('Call Buy'!$J$2:$J$1048555,('Call Buy'!$E$2:$E$1048555=Report!A72)*('Call Buy'!$O$2:$O$1048555&gt;1000000)))),0)), 1, 1)"),0)</f>
        <v>0</v>
      </c>
      <c r="S72" s="34">
        <f t="shared" ca="1" si="4"/>
        <v>0</v>
      </c>
      <c r="T72" s="31">
        <v>8000000</v>
      </c>
      <c r="U72" s="1">
        <f t="array" ref="U72">SUMIFS(Buy!$R$2:$R$1048576,Buy!$F$2:$F$1048576,Report!$A$2:$A$63,Buy!$N$2:$N$1048576,"NUTRISARI",Buy!$P$2:$P$1048576,"&lt;&gt;NS ASO PLS 18PX40SX14G",Buy!$P$2:$P$1048576,"&lt;&gt;NS JERUK PERAS PLS 18PX40SX14G")</f>
        <v>0</v>
      </c>
      <c r="V72" s="34">
        <f t="shared" si="5"/>
        <v>0</v>
      </c>
      <c r="W72" s="31">
        <v>4000000</v>
      </c>
      <c r="X72" s="1">
        <f t="array" ref="X72">SUMIFS(Buy!$R$2:$R$1048576,Buy!$F$2:$F$1048576,Report!$A$2:$A$63,Buy!$N$2:$N$1048576,"HI LO")</f>
        <v>0</v>
      </c>
      <c r="Y72" s="34">
        <f t="shared" si="6"/>
        <v>0</v>
      </c>
      <c r="Z72" s="31">
        <v>200</v>
      </c>
      <c r="AA72" s="31">
        <f ca="1">IFERROR(__xludf.DUMMYFUNCTION("ARRAY_CONSTRAIN(ARRAYFORMULA(IFERROR(ROWS(UNIQUE(_xlws.FILTER(Call!$J$2:$J$1056931,(Call!$F$2:$F$1056931=Report!A72)*(Call!$AN$2:$AN$1056931&gt;0)))),0)), 1, 1)"),0)</f>
        <v>0</v>
      </c>
      <c r="AB72" s="34">
        <f t="shared" ca="1" si="7"/>
        <v>0</v>
      </c>
      <c r="AC72" s="31">
        <v>120</v>
      </c>
      <c r="AD72" s="31">
        <f ca="1">IFERROR(__xludf.DUMMYFUNCTION("ARRAY_CONSTRAIN(ARRAYFORMULA(IFERROR(ROWS(UNIQUE(_xlws.FILTER(Call!$J$2:$J$1056931,(Call!$F$2:$F$1056931=Report!A72)*(Call!$AO$2:$AO$1056931&gt;0)))),0)), 1, 1)"),0)</f>
        <v>0</v>
      </c>
      <c r="AE72" s="34">
        <f t="shared" ca="1" si="8"/>
        <v>0</v>
      </c>
      <c r="AF72" s="31">
        <v>160</v>
      </c>
      <c r="AG72" s="31"/>
      <c r="AH72" s="34">
        <f t="shared" si="9"/>
        <v>0</v>
      </c>
      <c r="AI72" s="31">
        <v>100</v>
      </c>
      <c r="AJ72" s="31"/>
      <c r="AK72" s="34">
        <f t="shared" si="10"/>
        <v>0</v>
      </c>
    </row>
    <row r="73" spans="1:37" ht="15.75" customHeight="1" x14ac:dyDescent="0.25">
      <c r="A73" s="15" t="s">
        <v>105</v>
      </c>
      <c r="B73" s="15" t="s">
        <v>104</v>
      </c>
      <c r="C73" s="15" t="s">
        <v>2129</v>
      </c>
      <c r="D73" s="15" t="s">
        <v>53</v>
      </c>
      <c r="E73" s="15" t="s">
        <v>51</v>
      </c>
      <c r="F73" s="30">
        <v>500</v>
      </c>
      <c r="G73" s="31"/>
      <c r="H73" s="32">
        <f t="shared" si="0"/>
        <v>0</v>
      </c>
      <c r="I73" s="33">
        <f t="shared" ca="1" si="1"/>
        <v>0</v>
      </c>
      <c r="J73" s="31"/>
      <c r="K73" s="31">
        <v>440</v>
      </c>
      <c r="L73" s="31">
        <f ca="1">IFERROR(__xludf.DUMMYFUNCTION("ARRAY_CONSTRAIN(ARRAYFORMULA(IFERROR(ROWS(UNIQUE(_xlws.FILTER(Call!$J$2:$J$1056931,(Call!$F$2:$F$1056931=Report!A73)*(Call!$AK$2:$AK$1056931&gt;0)))),0)), 1, 1)"),0)</f>
        <v>0</v>
      </c>
      <c r="M73" s="34">
        <f t="shared" ca="1" si="2"/>
        <v>0</v>
      </c>
      <c r="N73" s="31">
        <v>30</v>
      </c>
      <c r="O73" s="31">
        <f ca="1">IFERROR(__xludf.DUMMYFUNCTION("ARRAY_CONSTRAIN(ARRAYFORMULA(IFERROR(ROWS(UNIQUE(_xlws.FILTER(Call!$J$2:$J$1056931,(Call!$F$2:$F$1056931=Report!A73)*(Call!$T$2:$T$1056931&lt;&gt;""Bukan Sekolah"")*(Call!$AK$2:$AK$1056931&gt;0)))),0)), 1, 1)"),0)</f>
        <v>0</v>
      </c>
      <c r="P73" s="34">
        <f t="shared" ca="1" si="3"/>
        <v>0</v>
      </c>
      <c r="Q73" s="31">
        <v>5</v>
      </c>
      <c r="R73" s="31">
        <f ca="1">IFERROR(__xludf.DUMMYFUNCTION("ARRAY_CONSTRAIN(ARRAYFORMULA(IFERROR(ROWS(UNIQUE(_xlws.FILTER('Call Buy'!$J$2:$J$1048555,('Call Buy'!$E$2:$E$1048555=Report!A73)*('Call Buy'!$O$2:$O$1048555&gt;1000000)))),0)), 1, 1)"),0)</f>
        <v>0</v>
      </c>
      <c r="S73" s="34">
        <f t="shared" ca="1" si="4"/>
        <v>0</v>
      </c>
      <c r="T73" s="31">
        <v>8000000</v>
      </c>
      <c r="U73" s="1">
        <f t="array" ref="U73">SUMIFS(Buy!$R$2:$R$1048576,Buy!$F$2:$F$1048576,Report!$A$2:$A$63,Buy!$N$2:$N$1048576,"NUTRISARI",Buy!$P$2:$P$1048576,"&lt;&gt;NS ASO PLS 18PX40SX14G",Buy!$P$2:$P$1048576,"&lt;&gt;NS JERUK PERAS PLS 18PX40SX14G")</f>
        <v>0</v>
      </c>
      <c r="V73" s="34">
        <f t="shared" si="5"/>
        <v>0</v>
      </c>
      <c r="W73" s="31">
        <v>4000000</v>
      </c>
      <c r="X73" s="1">
        <f t="array" ref="X73">SUMIFS(Buy!$R$2:$R$1048576,Buy!$F$2:$F$1048576,Report!$A$2:$A$63,Buy!$N$2:$N$1048576,"HI LO")</f>
        <v>0</v>
      </c>
      <c r="Y73" s="34">
        <f t="shared" si="6"/>
        <v>0</v>
      </c>
      <c r="Z73" s="31">
        <v>200</v>
      </c>
      <c r="AA73" s="31">
        <f ca="1">IFERROR(__xludf.DUMMYFUNCTION("ARRAY_CONSTRAIN(ARRAYFORMULA(IFERROR(ROWS(UNIQUE(_xlws.FILTER(Call!$J$2:$J$1056931,(Call!$F$2:$F$1056931=Report!A73)*(Call!$AN$2:$AN$1056931&gt;0)))),0)), 1, 1)"),0)</f>
        <v>0</v>
      </c>
      <c r="AB73" s="34">
        <f t="shared" ca="1" si="7"/>
        <v>0</v>
      </c>
      <c r="AC73" s="31">
        <v>120</v>
      </c>
      <c r="AD73" s="31">
        <f ca="1">IFERROR(__xludf.DUMMYFUNCTION("ARRAY_CONSTRAIN(ARRAYFORMULA(IFERROR(ROWS(UNIQUE(_xlws.FILTER(Call!$J$2:$J$1056931,(Call!$F$2:$F$1056931=Report!A73)*(Call!$AO$2:$AO$1056931&gt;0)))),0)), 1, 1)"),0)</f>
        <v>0</v>
      </c>
      <c r="AE73" s="34">
        <f t="shared" ca="1" si="8"/>
        <v>0</v>
      </c>
      <c r="AF73" s="31">
        <v>160</v>
      </c>
      <c r="AG73" s="31"/>
      <c r="AH73" s="34">
        <f t="shared" si="9"/>
        <v>0</v>
      </c>
      <c r="AI73" s="31">
        <v>100</v>
      </c>
      <c r="AJ73" s="31"/>
      <c r="AK73" s="34">
        <f t="shared" si="10"/>
        <v>0</v>
      </c>
    </row>
    <row r="74" spans="1:37" ht="15.75" customHeight="1" x14ac:dyDescent="0.25">
      <c r="A74" s="15" t="s">
        <v>2184</v>
      </c>
      <c r="B74" s="15" t="s">
        <v>2185</v>
      </c>
      <c r="C74" s="39" t="s">
        <v>2181</v>
      </c>
      <c r="D74" s="15" t="s">
        <v>53</v>
      </c>
      <c r="E74" s="39" t="s">
        <v>1417</v>
      </c>
      <c r="F74" s="30">
        <v>500</v>
      </c>
      <c r="G74" s="31"/>
      <c r="H74" s="32">
        <f t="shared" si="0"/>
        <v>0</v>
      </c>
      <c r="I74" s="33">
        <f t="shared" ca="1" si="1"/>
        <v>0</v>
      </c>
      <c r="J74" s="31"/>
      <c r="K74" s="31">
        <v>440</v>
      </c>
      <c r="L74" s="31">
        <f ca="1">IFERROR(__xludf.DUMMYFUNCTION("ARRAY_CONSTRAIN(ARRAYFORMULA(IFERROR(ROWS(UNIQUE(_xlws.FILTER(Call!$J$2:$J$1056931,(Call!$F$2:$F$1056931=Report!A74)*(Call!$AK$2:$AK$1056931&gt;0)))),0)), 1, 1)"),0)</f>
        <v>0</v>
      </c>
      <c r="M74" s="34">
        <f t="shared" ca="1" si="2"/>
        <v>0</v>
      </c>
      <c r="N74" s="31">
        <v>30</v>
      </c>
      <c r="O74" s="31">
        <f ca="1">IFERROR(__xludf.DUMMYFUNCTION("ARRAY_CONSTRAIN(ARRAYFORMULA(IFERROR(ROWS(UNIQUE(_xlws.FILTER(Call!$J$2:$J$1056931,(Call!$F$2:$F$1056931=Report!A74)*(Call!$T$2:$T$1056931&lt;&gt;""Bukan Sekolah"")*(Call!$AK$2:$AK$1056931&gt;0)))),0)), 1, 1)"),0)</f>
        <v>0</v>
      </c>
      <c r="P74" s="34">
        <f t="shared" ca="1" si="3"/>
        <v>0</v>
      </c>
      <c r="Q74" s="31">
        <v>5</v>
      </c>
      <c r="R74" s="31">
        <f ca="1">IFERROR(__xludf.DUMMYFUNCTION("ARRAY_CONSTRAIN(ARRAYFORMULA(IFERROR(ROWS(UNIQUE(_xlws.FILTER('Call Buy'!$J$2:$J$1048555,('Call Buy'!$E$2:$E$1048555=Report!A74)*('Call Buy'!$O$2:$O$1048555&gt;1000000)))),0)), 1, 1)"),0)</f>
        <v>0</v>
      </c>
      <c r="S74" s="34">
        <f t="shared" ca="1" si="4"/>
        <v>0</v>
      </c>
      <c r="T74" s="31">
        <v>8000000</v>
      </c>
      <c r="U74" s="1">
        <f t="array" ref="U74">SUMIFS(Buy!$R$2:$R$1048576,Buy!$F$2:$F$1048576,Report!$A$2:$A$63,Buy!$N$2:$N$1048576,"NUTRISARI",Buy!$P$2:$P$1048576,"&lt;&gt;NS ASO PLS 18PX40SX14G",Buy!$P$2:$P$1048576,"&lt;&gt;NS JERUK PERAS PLS 18PX40SX14G")</f>
        <v>0</v>
      </c>
      <c r="V74" s="34">
        <f t="shared" si="5"/>
        <v>0</v>
      </c>
      <c r="W74" s="31">
        <v>4000000</v>
      </c>
      <c r="X74" s="1">
        <f t="array" ref="X74">SUMIFS(Buy!$R$2:$R$1048576,Buy!$F$2:$F$1048576,Report!$A$2:$A$63,Buy!$N$2:$N$1048576,"HI LO")</f>
        <v>0</v>
      </c>
      <c r="Y74" s="34">
        <f t="shared" si="6"/>
        <v>0</v>
      </c>
      <c r="Z74" s="31">
        <v>200</v>
      </c>
      <c r="AA74" s="31">
        <f ca="1">IFERROR(__xludf.DUMMYFUNCTION("ARRAY_CONSTRAIN(ARRAYFORMULA(IFERROR(ROWS(UNIQUE(_xlws.FILTER(Call!$J$2:$J$1056931,(Call!$F$2:$F$1056931=Report!A74)*(Call!$AN$2:$AN$1056931&gt;0)))),0)), 1, 1)"),0)</f>
        <v>0</v>
      </c>
      <c r="AB74" s="34">
        <f t="shared" ca="1" si="7"/>
        <v>0</v>
      </c>
      <c r="AC74" s="31">
        <v>120</v>
      </c>
      <c r="AD74" s="31">
        <f ca="1">IFERROR(__xludf.DUMMYFUNCTION("ARRAY_CONSTRAIN(ARRAYFORMULA(IFERROR(ROWS(UNIQUE(_xlws.FILTER(Call!$J$2:$J$1056931,(Call!$F$2:$F$1056931=Report!A74)*(Call!$AO$2:$AO$1056931&gt;0)))),0)), 1, 1)"),0)</f>
        <v>0</v>
      </c>
      <c r="AE74" s="34">
        <f t="shared" ca="1" si="8"/>
        <v>0</v>
      </c>
      <c r="AF74" s="31">
        <v>160</v>
      </c>
      <c r="AG74" s="31"/>
      <c r="AH74" s="34">
        <f t="shared" si="9"/>
        <v>0</v>
      </c>
      <c r="AI74" s="31">
        <v>100</v>
      </c>
      <c r="AJ74" s="31"/>
      <c r="AK74" s="34">
        <f t="shared" si="10"/>
        <v>0</v>
      </c>
    </row>
    <row r="75" spans="1:37" ht="15.75" customHeight="1" x14ac:dyDescent="0.25">
      <c r="A75" s="15" t="s">
        <v>616</v>
      </c>
      <c r="B75" s="15" t="s">
        <v>2186</v>
      </c>
      <c r="C75" s="15" t="s">
        <v>195</v>
      </c>
      <c r="D75" s="15" t="s">
        <v>53</v>
      </c>
      <c r="E75" s="15" t="s">
        <v>1417</v>
      </c>
      <c r="F75" s="30">
        <v>500</v>
      </c>
      <c r="G75" s="31"/>
      <c r="H75" s="32">
        <f t="shared" si="0"/>
        <v>0</v>
      </c>
      <c r="I75" s="33">
        <f t="shared" ca="1" si="1"/>
        <v>0</v>
      </c>
      <c r="J75" s="31"/>
      <c r="K75" s="31">
        <v>440</v>
      </c>
      <c r="L75" s="31">
        <f ca="1">IFERROR(__xludf.DUMMYFUNCTION("ARRAY_CONSTRAIN(ARRAYFORMULA(IFERROR(ROWS(UNIQUE(_xlws.FILTER(Call!$J$2:$J$1056931,(Call!$F$2:$F$1056931=Report!A75)*(Call!$AK$2:$AK$1056931&gt;0)))),0)), 1, 1)"),0)</f>
        <v>0</v>
      </c>
      <c r="M75" s="34">
        <f t="shared" ca="1" si="2"/>
        <v>0</v>
      </c>
      <c r="N75" s="31">
        <v>30</v>
      </c>
      <c r="O75" s="31">
        <f ca="1">IFERROR(__xludf.DUMMYFUNCTION("ARRAY_CONSTRAIN(ARRAYFORMULA(IFERROR(ROWS(UNIQUE(_xlws.FILTER(Call!$J$2:$J$1056931,(Call!$F$2:$F$1056931=Report!A75)*(Call!$T$2:$T$1056931&lt;&gt;""Bukan Sekolah"")*(Call!$AK$2:$AK$1056931&gt;0)))),0)), 1, 1)"),0)</f>
        <v>0</v>
      </c>
      <c r="P75" s="34">
        <f t="shared" ca="1" si="3"/>
        <v>0</v>
      </c>
      <c r="Q75" s="31">
        <v>5</v>
      </c>
      <c r="R75" s="31">
        <f ca="1">IFERROR(__xludf.DUMMYFUNCTION("ARRAY_CONSTRAIN(ARRAYFORMULA(IFERROR(ROWS(UNIQUE(_xlws.FILTER('Call Buy'!$J$2:$J$1048555,('Call Buy'!$E$2:$E$1048555=Report!A75)*('Call Buy'!$O$2:$O$1048555&gt;1000000)))),0)), 1, 1)"),0)</f>
        <v>0</v>
      </c>
      <c r="S75" s="34">
        <f t="shared" ca="1" si="4"/>
        <v>0</v>
      </c>
      <c r="T75" s="31">
        <v>8000000</v>
      </c>
      <c r="U75" s="1">
        <f t="array" ref="U75">SUMIFS(Buy!$R$2:$R$1048576,Buy!$F$2:$F$1048576,Report!$A$2:$A$63,Buy!$N$2:$N$1048576,"NUTRISARI",Buy!$P$2:$P$1048576,"&lt;&gt;NS ASO PLS 18PX40SX14G",Buy!$P$2:$P$1048576,"&lt;&gt;NS JERUK PERAS PLS 18PX40SX14G")</f>
        <v>0</v>
      </c>
      <c r="V75" s="34">
        <f t="shared" si="5"/>
        <v>0</v>
      </c>
      <c r="W75" s="31">
        <v>4000000</v>
      </c>
      <c r="X75" s="1">
        <f t="array" ref="X75">SUMIFS(Buy!$R$2:$R$1048576,Buy!$F$2:$F$1048576,Report!$A$2:$A$63,Buy!$N$2:$N$1048576,"HI LO")</f>
        <v>0</v>
      </c>
      <c r="Y75" s="34">
        <f t="shared" si="6"/>
        <v>0</v>
      </c>
      <c r="Z75" s="31">
        <v>200</v>
      </c>
      <c r="AA75" s="31">
        <f ca="1">IFERROR(__xludf.DUMMYFUNCTION("ARRAY_CONSTRAIN(ARRAYFORMULA(IFERROR(ROWS(UNIQUE(_xlws.FILTER(Call!$J$2:$J$1056931,(Call!$F$2:$F$1056931=Report!A75)*(Call!$AN$2:$AN$1056931&gt;0)))),0)), 1, 1)"),0)</f>
        <v>0</v>
      </c>
      <c r="AB75" s="34">
        <f t="shared" ca="1" si="7"/>
        <v>0</v>
      </c>
      <c r="AC75" s="31">
        <v>120</v>
      </c>
      <c r="AD75" s="31">
        <f ca="1">IFERROR(__xludf.DUMMYFUNCTION("ARRAY_CONSTRAIN(ARRAYFORMULA(IFERROR(ROWS(UNIQUE(_xlws.FILTER(Call!$J$2:$J$1056931,(Call!$F$2:$F$1056931=Report!A75)*(Call!$AO$2:$AO$1056931&gt;0)))),0)), 1, 1)"),0)</f>
        <v>0</v>
      </c>
      <c r="AE75" s="34">
        <f t="shared" ca="1" si="8"/>
        <v>0</v>
      </c>
      <c r="AF75" s="31">
        <v>160</v>
      </c>
      <c r="AG75" s="31"/>
      <c r="AH75" s="34">
        <f t="shared" si="9"/>
        <v>0</v>
      </c>
      <c r="AI75" s="31">
        <v>100</v>
      </c>
      <c r="AJ75" s="31"/>
      <c r="AK75" s="34">
        <f t="shared" si="10"/>
        <v>0</v>
      </c>
    </row>
    <row r="76" spans="1:37" ht="15.75" customHeight="1" x14ac:dyDescent="0.25">
      <c r="A76" s="15" t="s">
        <v>448</v>
      </c>
      <c r="B76" s="15" t="s">
        <v>447</v>
      </c>
      <c r="C76" s="15" t="s">
        <v>2113</v>
      </c>
      <c r="D76" s="15" t="s">
        <v>53</v>
      </c>
      <c r="E76" s="15" t="s">
        <v>1417</v>
      </c>
      <c r="F76" s="30">
        <v>500</v>
      </c>
      <c r="G76" s="31"/>
      <c r="H76" s="32">
        <f t="shared" si="0"/>
        <v>0</v>
      </c>
      <c r="I76" s="33">
        <f t="shared" ca="1" si="1"/>
        <v>0</v>
      </c>
      <c r="J76" s="31"/>
      <c r="K76" s="31">
        <v>440</v>
      </c>
      <c r="L76" s="31">
        <f ca="1">IFERROR(__xludf.DUMMYFUNCTION("ARRAY_CONSTRAIN(ARRAYFORMULA(IFERROR(ROWS(UNIQUE(_xlws.FILTER(Call!$J$2:$J$1056931,(Call!$F$2:$F$1056931=Report!A76)*(Call!$AK$2:$AK$1056931&gt;0)))),0)), 1, 1)"),0)</f>
        <v>0</v>
      </c>
      <c r="M76" s="34">
        <f t="shared" ca="1" si="2"/>
        <v>0</v>
      </c>
      <c r="N76" s="31">
        <v>30</v>
      </c>
      <c r="O76" s="31">
        <f ca="1">IFERROR(__xludf.DUMMYFUNCTION("ARRAY_CONSTRAIN(ARRAYFORMULA(IFERROR(ROWS(UNIQUE(_xlws.FILTER(Call!$J$2:$J$1056931,(Call!$F$2:$F$1056931=Report!A76)*(Call!$T$2:$T$1056931&lt;&gt;""Bukan Sekolah"")*(Call!$AK$2:$AK$1056931&gt;0)))),0)), 1, 1)"),0)</f>
        <v>0</v>
      </c>
      <c r="P76" s="34">
        <f t="shared" ca="1" si="3"/>
        <v>0</v>
      </c>
      <c r="Q76" s="31">
        <v>5</v>
      </c>
      <c r="R76" s="31">
        <f ca="1">IFERROR(__xludf.DUMMYFUNCTION("ARRAY_CONSTRAIN(ARRAYFORMULA(IFERROR(ROWS(UNIQUE(_xlws.FILTER('Call Buy'!$J$2:$J$1048555,('Call Buy'!$E$2:$E$1048555=Report!A76)*('Call Buy'!$O$2:$O$1048555&gt;1000000)))),0)), 1, 1)"),0)</f>
        <v>0</v>
      </c>
      <c r="S76" s="34">
        <f t="shared" ca="1" si="4"/>
        <v>0</v>
      </c>
      <c r="T76" s="31">
        <v>8000000</v>
      </c>
      <c r="U76" s="1">
        <f t="array" ref="U76">SUMIFS(Buy!$R$2:$R$1048576,Buy!$F$2:$F$1048576,Report!$A$2:$A$63,Buy!$N$2:$N$1048576,"NUTRISARI",Buy!$P$2:$P$1048576,"&lt;&gt;NS ASO PLS 18PX40SX14G",Buy!$P$2:$P$1048576,"&lt;&gt;NS JERUK PERAS PLS 18PX40SX14G")</f>
        <v>0</v>
      </c>
      <c r="V76" s="34">
        <f t="shared" si="5"/>
        <v>0</v>
      </c>
      <c r="W76" s="31">
        <v>4000000</v>
      </c>
      <c r="X76" s="1">
        <f t="array" ref="X76">SUMIFS(Buy!$R$2:$R$1048576,Buy!$F$2:$F$1048576,Report!$A$2:$A$63,Buy!$N$2:$N$1048576,"HI LO")</f>
        <v>0</v>
      </c>
      <c r="Y76" s="34">
        <f t="shared" si="6"/>
        <v>0</v>
      </c>
      <c r="Z76" s="31">
        <v>200</v>
      </c>
      <c r="AA76" s="31">
        <f ca="1">IFERROR(__xludf.DUMMYFUNCTION("ARRAY_CONSTRAIN(ARRAYFORMULA(IFERROR(ROWS(UNIQUE(_xlws.FILTER(Call!$J$2:$J$1056931,(Call!$F$2:$F$1056931=Report!A76)*(Call!$AN$2:$AN$1056931&gt;0)))),0)), 1, 1)"),0)</f>
        <v>0</v>
      </c>
      <c r="AB76" s="34">
        <f t="shared" ca="1" si="7"/>
        <v>0</v>
      </c>
      <c r="AC76" s="31">
        <v>120</v>
      </c>
      <c r="AD76" s="31">
        <f ca="1">IFERROR(__xludf.DUMMYFUNCTION("ARRAY_CONSTRAIN(ARRAYFORMULA(IFERROR(ROWS(UNIQUE(_xlws.FILTER(Call!$J$2:$J$1056931,(Call!$F$2:$F$1056931=Report!A76)*(Call!$AO$2:$AO$1056931&gt;0)))),0)), 1, 1)"),0)</f>
        <v>0</v>
      </c>
      <c r="AE76" s="34">
        <f t="shared" ca="1" si="8"/>
        <v>0</v>
      </c>
      <c r="AF76" s="31">
        <v>160</v>
      </c>
      <c r="AG76" s="31"/>
      <c r="AH76" s="34">
        <f t="shared" si="9"/>
        <v>0</v>
      </c>
      <c r="AI76" s="31">
        <v>100</v>
      </c>
      <c r="AJ76" s="31"/>
      <c r="AK76" s="34">
        <f t="shared" si="10"/>
        <v>0</v>
      </c>
    </row>
    <row r="77" spans="1:37" ht="15.75" customHeight="1" x14ac:dyDescent="0.25"/>
    <row r="78" spans="1:37" ht="15.75" customHeight="1" x14ac:dyDescent="0.25"/>
    <row r="79" spans="1:37" ht="15.75" customHeight="1" x14ac:dyDescent="0.25"/>
    <row r="80" spans="1:37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AT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000"/>
  <sheetViews>
    <sheetView workbookViewId="0"/>
  </sheetViews>
  <sheetFormatPr defaultColWidth="12.5703125" defaultRowHeight="15" customHeight="1" x14ac:dyDescent="0.25"/>
  <cols>
    <col min="1" max="1" width="9.140625" customWidth="1"/>
    <col min="2" max="2" width="10.7109375" customWidth="1"/>
    <col min="3" max="8" width="9.140625" customWidth="1"/>
    <col min="9" max="9" width="15.42578125" customWidth="1"/>
    <col min="10" max="12" width="9.140625" customWidth="1"/>
    <col min="13" max="13" width="41.28515625" customWidth="1"/>
    <col min="14" max="14" width="16.140625" customWidth="1"/>
    <col min="15" max="15" width="9.42578125" customWidth="1"/>
    <col min="16" max="17" width="9.140625" customWidth="1"/>
    <col min="18" max="19" width="9.42578125" customWidth="1"/>
    <col min="20" max="23" width="8.5703125" customWidth="1"/>
  </cols>
  <sheetData>
    <row r="1" spans="1:23" x14ac:dyDescent="0.25">
      <c r="A1" s="1" t="s">
        <v>2187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2188</v>
      </c>
      <c r="J1" s="1" t="s">
        <v>2189</v>
      </c>
      <c r="K1" s="1" t="s">
        <v>12</v>
      </c>
      <c r="L1" s="1" t="s">
        <v>13</v>
      </c>
      <c r="M1" s="1" t="s">
        <v>2190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W1" s="1"/>
    </row>
    <row r="2" spans="1:23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3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3" ht="15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3" ht="15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23" ht="15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23" ht="15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23" ht="15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23" ht="15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23" ht="15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23" ht="15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23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23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23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23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23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5.75" customHeight="1" x14ac:dyDescent="0.25"/>
    <row r="203" spans="1:19" ht="15.75" customHeight="1" x14ac:dyDescent="0.25"/>
    <row r="204" spans="1:19" ht="15.75" customHeight="1" x14ac:dyDescent="0.25"/>
    <row r="205" spans="1:19" ht="15.75" customHeight="1" x14ac:dyDescent="0.25"/>
    <row r="206" spans="1:19" ht="15.75" customHeight="1" x14ac:dyDescent="0.25"/>
    <row r="207" spans="1:19" ht="15.75" customHeight="1" x14ac:dyDescent="0.25"/>
    <row r="208" spans="1:19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S1" xr:uid="{00000000-0009-0000-0000-000005000000}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0"/>
  <sheetViews>
    <sheetView workbookViewId="0"/>
  </sheetViews>
  <sheetFormatPr defaultColWidth="12.5703125" defaultRowHeight="15" customHeight="1" x14ac:dyDescent="0.25"/>
  <cols>
    <col min="1" max="1" width="21.5703125" customWidth="1"/>
    <col min="2" max="7" width="8.5703125" customWidth="1"/>
  </cols>
  <sheetData>
    <row r="1" spans="1:7" ht="45" x14ac:dyDescent="0.25">
      <c r="A1" s="17" t="s">
        <v>5</v>
      </c>
      <c r="B1" s="17" t="s">
        <v>4</v>
      </c>
      <c r="C1" s="17" t="s">
        <v>7</v>
      </c>
      <c r="D1" s="17" t="s">
        <v>8</v>
      </c>
      <c r="E1" s="17" t="s">
        <v>6</v>
      </c>
      <c r="F1" s="27" t="s">
        <v>2087</v>
      </c>
      <c r="G1" s="27" t="s">
        <v>2088</v>
      </c>
    </row>
    <row r="2" spans="1:7" x14ac:dyDescent="0.25">
      <c r="A2" s="1" t="s">
        <v>2191</v>
      </c>
      <c r="B2" s="1" t="s">
        <v>2192</v>
      </c>
      <c r="C2" s="1" t="s">
        <v>2193</v>
      </c>
      <c r="D2" s="1" t="s">
        <v>2194</v>
      </c>
      <c r="E2" s="1" t="s">
        <v>2195</v>
      </c>
      <c r="F2" s="1">
        <v>0</v>
      </c>
      <c r="G2" s="31">
        <f ca="1">IFERROR(__xludf.DUMMYFUNCTION("ARRAY_CONSTRAIN(ARRAYFORMULA(IFERROR(ROWS(UNIQUE(_xlws.FILTER(Order!$K$2:$K$1067225,(Order!$G$2:$G$1067225=A2)*(Order!$AM$2:$AM$1067225&gt;0)*(Order!$D$2:$D$1067225=DATE(2024,5,20))*(Order!$AK$2:$AK$1067225=""HI LO DRINK CHOCO MALT 8RX10SX14G"")))),0)), 1, 1"&amp;")"),0)</f>
        <v>0</v>
      </c>
    </row>
    <row r="3" spans="1:7" x14ac:dyDescent="0.25">
      <c r="A3" s="1" t="s">
        <v>2196</v>
      </c>
      <c r="B3" s="1" t="s">
        <v>2197</v>
      </c>
      <c r="C3" s="1" t="s">
        <v>2193</v>
      </c>
      <c r="D3" s="1" t="s">
        <v>2194</v>
      </c>
      <c r="E3" s="1" t="s">
        <v>2195</v>
      </c>
      <c r="F3" s="1"/>
      <c r="G3" s="31">
        <f ca="1">IFERROR(__xludf.DUMMYFUNCTION("ARRAY_CONSTRAIN(ARRAYFORMULA(IFERROR(ROWS(UNIQUE(_xlws.FILTER(Order!$K$2:$K$1067225,(Order!$G$2:$G$1067225=A3)*(Order!$AM$2:$AM$1067225&gt;0)*(Order!$D$2:$D$1067225=DATE(2024,5,20))*(Order!$AK$2:$AK$1067225=""HI LO DRINK CHOCO MALT 8RX10SX14G"")))),0)), 1, 1"&amp;")"),0)</f>
        <v>0</v>
      </c>
    </row>
    <row r="4" spans="1:7" ht="15.75" customHeight="1" x14ac:dyDescent="0.25"/>
    <row r="5" spans="1:7" ht="15.75" customHeight="1" x14ac:dyDescent="0.25"/>
    <row r="6" spans="1:7" ht="15.75" customHeight="1" x14ac:dyDescent="0.25"/>
    <row r="7" spans="1:7" ht="15.75" customHeight="1" x14ac:dyDescent="0.25"/>
    <row r="8" spans="1:7" ht="15.75" customHeight="1" x14ac:dyDescent="0.25"/>
    <row r="9" spans="1:7" ht="15.75" customHeight="1" x14ac:dyDescent="0.25"/>
    <row r="10" spans="1:7" ht="15.75" customHeight="1" x14ac:dyDescent="0.25"/>
    <row r="11" spans="1:7" ht="15.75" customHeight="1" x14ac:dyDescent="0.25"/>
    <row r="12" spans="1:7" ht="15.75" customHeight="1" x14ac:dyDescent="0.25"/>
    <row r="13" spans="1:7" ht="15.75" customHeight="1" x14ac:dyDescent="0.25"/>
    <row r="14" spans="1:7" ht="15.75" customHeight="1" x14ac:dyDescent="0.25"/>
    <row r="15" spans="1:7" ht="15.75" customHeight="1" x14ac:dyDescent="0.25"/>
    <row r="16" spans="1: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6196"/>
  <sheetViews>
    <sheetView workbookViewId="0"/>
  </sheetViews>
  <sheetFormatPr defaultColWidth="12.5703125" defaultRowHeight="15" customHeight="1" x14ac:dyDescent="0.25"/>
  <cols>
    <col min="1" max="1" width="9.140625" customWidth="1"/>
    <col min="2" max="2" width="15.140625" customWidth="1"/>
    <col min="3" max="9" width="9.140625" customWidth="1"/>
    <col min="10" max="10" width="10.140625" customWidth="1"/>
    <col min="11" max="11" width="10.7109375" customWidth="1"/>
    <col min="12" max="18" width="9.140625" customWidth="1"/>
  </cols>
  <sheetData>
    <row r="1" spans="1:18" ht="11.25" customHeight="1" x14ac:dyDescent="0.25">
      <c r="A1" s="1" t="s">
        <v>2198</v>
      </c>
      <c r="B1" s="1" t="s">
        <v>2187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2188</v>
      </c>
      <c r="K1" s="1" t="s">
        <v>2189</v>
      </c>
      <c r="L1" s="1" t="s">
        <v>13</v>
      </c>
      <c r="M1" s="1" t="s">
        <v>12</v>
      </c>
      <c r="N1" s="1" t="s">
        <v>938</v>
      </c>
      <c r="O1" s="1" t="s">
        <v>939</v>
      </c>
      <c r="P1" s="1" t="s">
        <v>940</v>
      </c>
      <c r="Q1" s="1" t="s">
        <v>941</v>
      </c>
      <c r="R1" s="1" t="s">
        <v>942</v>
      </c>
    </row>
    <row r="2" spans="1:18" ht="11.2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1.2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1.2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1.2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1.2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1.2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1.2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1.2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1.2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1.2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1.2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1.2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1.2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1.2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1.2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1.2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1.2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1.2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1.2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1.2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1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1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1.2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1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1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1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1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1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1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1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1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1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1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1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1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1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1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1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1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1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1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1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1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1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1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1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1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1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1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1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1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1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1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1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1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1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1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1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1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1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1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1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1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1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1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1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1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1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1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1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1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1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1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1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1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1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1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1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1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1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1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1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1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1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1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1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1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1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1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1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1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1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1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11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1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1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11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11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11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1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1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1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1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1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1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1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1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1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1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1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1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1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1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1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1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1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1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1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1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1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1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1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1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1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1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1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1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1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1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1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1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1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1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1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1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1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1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1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1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1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1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1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1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1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1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1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1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1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1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1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1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1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1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1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1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1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1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1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11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11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1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11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11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1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1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11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11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ht="11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1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1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11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1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1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11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ht="11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1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1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ht="11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ht="11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ht="11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11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1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11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ht="11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ht="11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ht="11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ht="11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ht="11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ht="11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ht="11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ht="11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ht="11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ht="11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ht="11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ht="11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ht="11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ht="11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ht="11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ht="11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ht="11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ht="11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ht="11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ht="11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ht="11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ht="11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ht="11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ht="11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ht="11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ht="11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ht="11.2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ht="11.2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ht="11.2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ht="11.2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ht="11.2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ht="11.2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ht="11.2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ht="11.2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ht="11.2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ht="11.2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ht="11.2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ht="11.2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ht="11.2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ht="11.2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ht="11.2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ht="11.2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ht="11.2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ht="11.2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ht="11.2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ht="11.2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ht="11.2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ht="11.2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ht="11.2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ht="11.2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ht="11.2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ht="11.2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ht="11.2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ht="11.2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ht="11.2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ht="11.2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ht="11.2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ht="11.2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ht="11.2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ht="11.2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ht="11.2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ht="11.2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ht="11.2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ht="11.2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ht="11.2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ht="11.2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ht="11.2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ht="11.2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ht="11.2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ht="11.2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ht="11.2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ht="11.2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ht="11.2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ht="11.2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ht="11.2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ht="11.2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ht="11.2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ht="11.2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ht="11.2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ht="11.2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ht="11.2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ht="11.2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ht="11.2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ht="11.2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ht="11.2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ht="11.2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ht="11.2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ht="11.2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ht="11.2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ht="11.2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ht="11.2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ht="11.2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ht="11.2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ht="11.2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ht="11.2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ht="11.2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ht="11.2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ht="11.2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ht="11.2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ht="11.2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ht="11.2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ht="11.2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ht="11.2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ht="11.2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ht="11.2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ht="11.2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ht="11.2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ht="11.2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ht="11.2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ht="11.2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ht="11.2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ht="11.2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ht="11.2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ht="11.2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ht="11.2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ht="11.2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ht="11.2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ht="11.2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ht="11.2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ht="11.2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ht="11.2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ht="11.2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ht="11.2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ht="11.2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ht="11.2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ht="11.2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ht="11.2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ht="11.2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ht="11.2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ht="11.2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ht="11.2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ht="11.2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ht="11.2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ht="11.2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ht="11.2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ht="11.2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ht="11.2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ht="11.2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ht="11.2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ht="11.2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ht="11.2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ht="11.2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ht="11.2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ht="11.2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ht="11.2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ht="11.2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ht="11.2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ht="11.2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ht="11.2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ht="11.2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ht="11.2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ht="11.2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ht="11.2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ht="11.2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ht="11.2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ht="11.2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ht="11.2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ht="11.2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ht="11.2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ht="11.2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ht="11.2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ht="11.2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ht="11.2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ht="11.2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ht="11.2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ht="11.2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ht="11.2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ht="11.2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ht="11.2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ht="11.2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ht="11.2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ht="11.2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ht="11.2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ht="11.2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ht="11.2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ht="11.2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ht="11.2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ht="11.2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ht="11.2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ht="11.2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ht="11.2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ht="11.2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ht="11.2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ht="11.2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ht="11.2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ht="11.2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ht="11.2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ht="11.2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ht="11.2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ht="11.2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ht="11.2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ht="11.2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ht="11.2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ht="11.2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ht="11.2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ht="11.2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ht="11.2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ht="11.2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ht="11.2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ht="11.2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ht="11.2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ht="11.2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ht="11.2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ht="11.2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ht="11.2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ht="11.2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ht="11.2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ht="11.2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ht="11.2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ht="11.2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ht="11.2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ht="11.2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ht="11.2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ht="11.2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ht="11.2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ht="11.2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ht="11.2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ht="11.2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ht="11.2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ht="11.2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ht="11.2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ht="11.2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ht="11.2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ht="11.2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ht="11.2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ht="11.2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ht="11.2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ht="11.2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ht="11.2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ht="11.2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ht="11.2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ht="11.2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ht="11.2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ht="11.2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ht="11.2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ht="11.2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ht="11.2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ht="11.2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ht="11.2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ht="11.2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ht="11.2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ht="11.2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ht="11.2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ht="11.2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ht="11.2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ht="11.2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ht="11.2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ht="11.2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ht="11.2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ht="11.2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ht="11.2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ht="11.2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ht="11.2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ht="11.2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ht="11.2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ht="11.2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ht="11.2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ht="11.2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ht="11.2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ht="11.2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ht="11.2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ht="11.2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ht="11.2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ht="11.2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ht="11.2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ht="11.2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ht="11.2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ht="11.2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ht="11.2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ht="11.2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ht="11.2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ht="11.2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ht="11.2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ht="11.2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ht="11.2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ht="11.2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ht="11.2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ht="11.2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ht="11.2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ht="11.2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ht="11.2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ht="11.2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ht="11.2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ht="11.2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ht="11.2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ht="11.2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ht="11.2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ht="11.2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ht="11.2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ht="11.2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ht="11.2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ht="11.2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ht="11.2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ht="11.2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ht="11.2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ht="11.2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ht="11.2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ht="11.2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ht="11.2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ht="11.2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ht="11.2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ht="11.2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ht="11.2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ht="11.2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ht="11.2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ht="11.2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ht="11.2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ht="11.2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ht="11.2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ht="11.2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ht="11.2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ht="11.2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ht="11.2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ht="11.2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ht="11.2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ht="11.2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ht="11.2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ht="11.2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ht="11.2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ht="11.2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ht="11.2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ht="11.2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ht="11.2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ht="11.2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ht="11.2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ht="11.2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ht="11.2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ht="11.2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ht="11.2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ht="11.2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ht="11.2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ht="11.2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ht="11.2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ht="11.2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ht="11.2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ht="11.2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ht="11.2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ht="11.2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ht="11.2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ht="11.2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ht="11.2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ht="11.2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ht="11.2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ht="11.2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ht="11.2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ht="11.2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ht="11.2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ht="11.2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ht="11.2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ht="11.2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ht="11.2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ht="11.2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ht="11.2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ht="11.2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ht="11.2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ht="11.2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ht="11.2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ht="11.2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ht="11.2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ht="11.2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ht="11.2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ht="11.2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ht="11.2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ht="11.2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ht="11.2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ht="11.2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ht="11.2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ht="11.2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ht="11.2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ht="11.2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ht="11.2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ht="11.2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ht="11.2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ht="11.2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ht="11.2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ht="11.2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ht="11.2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ht="11.2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ht="11.2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ht="11.2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ht="11.2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ht="11.2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ht="11.2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ht="11.2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ht="11.2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ht="11.2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ht="11.2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ht="11.2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ht="11.2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ht="11.2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ht="11.2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ht="11.2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ht="11.2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ht="11.2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ht="11.2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ht="11.2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ht="11.2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ht="11.2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ht="11.2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ht="11.2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ht="11.2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ht="11.2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ht="11.2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ht="11.2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ht="11.2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ht="11.2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ht="11.2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ht="11.2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ht="11.2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ht="11.2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ht="11.2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ht="11.2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ht="11.2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ht="11.2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ht="11.2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ht="11.2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ht="11.2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ht="11.2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ht="11.2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ht="11.2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ht="11.2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ht="11.2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ht="11.2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ht="11.2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ht="11.2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ht="11.2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ht="11.2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ht="11.2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ht="11.2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ht="11.2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ht="11.2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ht="11.2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ht="11.2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ht="11.2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ht="11.2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ht="11.2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ht="11.2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ht="11.2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ht="11.2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ht="11.2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ht="11.2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ht="11.2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ht="11.2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ht="11.2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ht="11.2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ht="11.2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ht="11.2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ht="11.2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ht="11.2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ht="11.2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ht="11.2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ht="11.2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ht="11.2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ht="11.2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ht="11.2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ht="11.2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ht="11.2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ht="11.2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ht="11.2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ht="11.2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ht="11.2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ht="11.2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ht="11.2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ht="11.2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ht="11.2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ht="11.2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ht="11.2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ht="11.2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ht="11.2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ht="11.2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ht="11.2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ht="11.2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ht="11.2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ht="11.2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ht="11.2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ht="11.2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ht="11.2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ht="11.2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ht="11.2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ht="11.2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ht="11.2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ht="11.2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 ht="11.2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ht="11.2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 ht="11.2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ht="11.2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ht="11.2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 ht="11.2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 ht="11.2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 ht="11.2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 ht="11.2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 ht="11.2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 ht="11.2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 ht="11.2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 ht="11.2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 ht="11.2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 ht="11.2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 ht="11.2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 ht="11.2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 ht="11.2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 ht="11.2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 ht="11.2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 ht="11.2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 ht="11.2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 ht="11.2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 ht="11.2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 ht="11.2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 ht="11.2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 ht="11.2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 ht="11.2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 ht="11.2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 ht="11.2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 ht="11.2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 ht="11.2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 ht="11.2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 ht="11.2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 ht="11.2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 ht="11.2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 ht="11.2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 ht="11.2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 ht="11.2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 ht="11.2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 ht="11.2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 ht="11.2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 ht="11.2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 ht="11.2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 ht="11.2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 ht="11.2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 ht="11.2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 ht="11.2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 ht="11.2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 ht="11.2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 ht="11.2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 ht="11.2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 ht="11.2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 ht="11.2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 ht="11.2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 ht="11.2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 ht="11.2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 ht="11.2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 ht="11.2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 ht="11.2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 ht="11.2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 ht="11.2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 ht="11.2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 ht="11.2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 ht="11.2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 ht="11.2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 ht="11.2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 ht="11.2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 ht="11.2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 ht="11.2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 ht="11.2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 ht="11.2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 ht="11.2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 ht="11.2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 ht="11.2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 ht="11.2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 ht="11.2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 ht="11.2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 ht="11.2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 ht="11.2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 ht="11.2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 ht="11.2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 ht="11.2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 ht="11.2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 ht="11.2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 ht="11.2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 ht="11.2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 ht="11.2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 ht="11.2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 ht="11.2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 ht="11.2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 ht="11.2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 ht="11.2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 ht="11.2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 ht="11.2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 ht="11.2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 ht="11.2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 ht="11.2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 ht="11.2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 ht="11.2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 ht="11.2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 ht="11.2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 ht="11.2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 ht="11.2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 ht="11.2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 ht="11.2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 ht="11.2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 ht="11.2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 ht="11.2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 ht="11.2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 ht="11.2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 ht="11.2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 ht="11.2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 ht="11.2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 ht="11.2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 ht="11.2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 ht="11.2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 ht="11.2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 ht="11.2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 ht="11.2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 ht="11.2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 ht="11.2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 ht="11.2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 ht="11.2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 ht="11.2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 ht="11.2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 ht="11.2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 ht="11.2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 ht="11.2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 ht="11.2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 ht="11.2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 ht="11.2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 ht="11.2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 ht="11.2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 ht="11.2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 ht="11.2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 ht="11.2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 ht="11.2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 ht="11.2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 ht="11.2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 ht="11.2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 ht="11.2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 ht="11.2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 ht="11.2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 ht="11.2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 ht="11.2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 ht="11.2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 ht="11.2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 ht="11.2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 ht="11.2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 ht="11.2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 ht="11.2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 ht="11.2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 ht="11.2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 ht="11.2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 ht="11.2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 ht="11.2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 ht="11.2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 ht="11.2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 ht="11.2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 ht="11.2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 ht="11.2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 ht="11.2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 ht="11.2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 ht="11.2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 ht="11.2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 ht="11.2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 ht="11.2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 ht="11.2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 ht="11.2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 ht="11.2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 ht="11.2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 ht="11.2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 ht="11.2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 ht="11.2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 ht="11.2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 ht="11.2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 ht="11.2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 ht="11.2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 ht="11.2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 ht="11.2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 ht="11.2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 ht="11.2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 ht="11.2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 ht="11.2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 ht="11.2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 ht="11.2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 ht="11.2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 ht="11.2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 ht="11.2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 ht="11.2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 ht="11.2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 ht="11.2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 ht="11.2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 ht="11.2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 ht="11.2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 ht="11.2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 ht="11.2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 ht="11.2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 ht="11.2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8" ht="11.2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 ht="11.2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 ht="11.2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 ht="11.2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 ht="11.2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 ht="11.2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 ht="11.2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 ht="11.2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 ht="11.2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 ht="11.2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 ht="11.2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 ht="11.2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 ht="11.2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 ht="11.2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 ht="11.2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 ht="11.2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 ht="11.2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 ht="11.2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 ht="11.2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 ht="11.2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 ht="11.2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 ht="11.2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 ht="11.2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1:18" ht="11.2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1:18" ht="11.2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 ht="11.2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1:18" ht="11.2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 ht="11.2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8" ht="11.2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 ht="11.2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 ht="11.2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 ht="11.2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18" ht="11.2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1:18" ht="11.2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18" ht="11.2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18" ht="11.2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1:18" ht="11.2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1:18" ht="11.2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1:18" ht="11.2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18" ht="11.2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1:18" ht="11.2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1:18" ht="11.2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1:18" ht="11.2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 ht="11.2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1:18" ht="11.2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1:18" ht="11.2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1:18" ht="11.2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1:18" ht="11.2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1:18" ht="11.2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1:18" ht="11.2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1:18" ht="11.2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18" ht="11.2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1:18" ht="11.2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1:18" ht="11.2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1:18" ht="11.2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1:18" ht="11.2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1:18" ht="11.2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1:18" ht="11.2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1:18" ht="11.2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1:18" ht="11.2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1:18" ht="11.2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1:18" ht="11.2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1:18" ht="11.2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 ht="11.2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1:18" ht="11.2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1:18" ht="11.2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1:18" ht="11.2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1:18" ht="11.2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1:18" ht="11.2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1:18" ht="11.2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1:18" ht="11.2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1:18" ht="11.2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1:18" ht="11.2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1:18" ht="11.2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1:18" ht="11.2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1:18" ht="11.2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1:18" ht="11.2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1:18" ht="11.2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1:18" ht="11.2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1:18" ht="11.2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1:18" ht="11.2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1:18" ht="11.2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1:18" ht="11.2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18" ht="11.2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1:18" ht="11.2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1:18" ht="11.2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1:18" ht="11.2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1:18" ht="11.2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1:18" ht="11.2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1:18" ht="11.2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1:18" ht="11.2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1:18" ht="11.2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1:18" ht="11.2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1:18" ht="11.2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1:18" ht="11.2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1:18" ht="11.2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1:18" ht="11.2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1:18" ht="11.2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1:18" ht="11.2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1:18" ht="11.2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1:18" ht="11.2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1:18" ht="11.2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1:18" ht="11.2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1:18" ht="11.2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1:18" ht="11.2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1:18" ht="11.2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1:18" ht="11.2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1:18" ht="11.2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18" ht="11.2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1:18" ht="11.2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1:18" ht="11.2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1:18" ht="11.2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1:18" ht="11.2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1:18" ht="11.2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1:18" ht="11.2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1:18" ht="11.2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1:18" ht="11.2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1:18" ht="11.2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1:18" ht="11.2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1:18" ht="11.2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1:18" ht="11.2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1:18" ht="11.2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1:18" ht="11.2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1:18" ht="11.2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1:18" ht="11.2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1:18" ht="11.2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1:18" ht="11.2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1:18" ht="11.2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1:18" ht="11.2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1:18" ht="11.2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1:18" ht="11.2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1:18" ht="11.2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1:18" ht="11.2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1:18" ht="11.2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  <row r="1001" spans="1:18" ht="11.2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</row>
    <row r="1002" spans="1:18" ht="11.2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</row>
    <row r="1003" spans="1:18" ht="11.2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</row>
    <row r="1004" spans="1:18" ht="11.2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</row>
    <row r="1005" spans="1:18" ht="11.25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</row>
    <row r="1006" spans="1:18" ht="11.25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</row>
    <row r="1007" spans="1:18" ht="11.25" customHeight="1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</row>
    <row r="1008" spans="1:18" ht="11.25" customHeight="1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</row>
    <row r="1009" spans="1:18" ht="11.25" customHeight="1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</row>
    <row r="1010" spans="1:18" ht="11.25" customHeight="1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</row>
    <row r="1011" spans="1:18" ht="11.25" customHeight="1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</row>
    <row r="1012" spans="1:18" ht="11.25" customHeight="1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</row>
    <row r="1013" spans="1:18" ht="11.25" customHeight="1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</row>
    <row r="1014" spans="1:18" ht="11.25" customHeight="1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</row>
    <row r="1015" spans="1:18" ht="11.25" customHeight="1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</row>
    <row r="1016" spans="1:18" ht="11.25" customHeight="1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</row>
    <row r="1017" spans="1:18" ht="11.25" customHeight="1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</row>
    <row r="1018" spans="1:18" ht="11.25" customHeight="1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</row>
    <row r="1019" spans="1:18" ht="11.25" customHeight="1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</row>
    <row r="1020" spans="1:18" ht="11.25" customHeight="1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</row>
    <row r="1021" spans="1:18" ht="11.25" customHeight="1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</row>
    <row r="1022" spans="1:18" ht="11.25" customHeight="1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</row>
    <row r="1023" spans="1:18" ht="11.25" customHeight="1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</row>
    <row r="1024" spans="1:18" ht="11.25" customHeight="1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</row>
    <row r="1025" spans="1:18" ht="11.25" customHeight="1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</row>
    <row r="1026" spans="1:18" ht="11.25" customHeight="1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</row>
    <row r="1027" spans="1:18" ht="11.25" customHeight="1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</row>
    <row r="1028" spans="1:18" ht="11.25" customHeight="1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</row>
    <row r="1029" spans="1:18" ht="11.25" customHeight="1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</row>
    <row r="1030" spans="1:18" ht="11.25" customHeight="1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</row>
    <row r="1031" spans="1:18" ht="11.25" customHeight="1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</row>
    <row r="1032" spans="1:18" ht="11.25" customHeight="1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</row>
    <row r="1033" spans="1:18" ht="11.25" customHeight="1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</row>
    <row r="1034" spans="1:18" ht="11.25" customHeight="1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</row>
    <row r="1035" spans="1:18" ht="11.25" customHeight="1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</row>
    <row r="1036" spans="1:18" ht="11.25" customHeight="1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</row>
    <row r="1037" spans="1:18" ht="11.25" customHeight="1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</row>
    <row r="1038" spans="1:18" ht="11.25" customHeight="1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</row>
    <row r="1039" spans="1:18" ht="11.25" customHeight="1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</row>
    <row r="1040" spans="1:18" ht="11.25" customHeight="1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</row>
    <row r="1041" spans="1:18" ht="11.25" customHeight="1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</row>
    <row r="1042" spans="1:18" ht="11.25" customHeight="1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</row>
    <row r="1043" spans="1:18" ht="11.25" customHeight="1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</row>
    <row r="1044" spans="1:18" ht="11.25" customHeight="1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</row>
    <row r="1045" spans="1:18" ht="11.25" customHeight="1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</row>
    <row r="1046" spans="1:18" ht="11.25" customHeight="1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</row>
    <row r="1047" spans="1:18" ht="11.25" customHeight="1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</row>
    <row r="1048" spans="1:18" ht="11.25" customHeight="1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</row>
    <row r="1049" spans="1:18" ht="11.25" customHeight="1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</row>
    <row r="1050" spans="1:18" ht="11.25" customHeight="1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</row>
    <row r="1051" spans="1:18" ht="11.25" customHeight="1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</row>
    <row r="1052" spans="1:18" ht="11.25" customHeight="1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</row>
    <row r="1053" spans="1:18" ht="11.25" customHeight="1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</row>
    <row r="1054" spans="1:18" ht="11.25" customHeight="1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</row>
    <row r="1055" spans="1:18" ht="11.25" customHeight="1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</row>
    <row r="1056" spans="1:18" ht="11.25" customHeight="1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</row>
    <row r="1057" spans="1:18" ht="11.25" customHeight="1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</row>
    <row r="1058" spans="1:18" ht="11.25" customHeight="1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</row>
    <row r="1059" spans="1:18" ht="11.25" customHeight="1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</row>
    <row r="1060" spans="1:18" ht="11.25" customHeight="1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</row>
    <row r="1061" spans="1:18" ht="11.25" customHeight="1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</row>
    <row r="1062" spans="1:18" ht="11.25" customHeight="1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</row>
    <row r="1063" spans="1:18" ht="11.25" customHeight="1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</row>
    <row r="1064" spans="1:18" ht="11.25" customHeight="1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</row>
    <row r="1065" spans="1:18" ht="11.25" customHeight="1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</row>
    <row r="1066" spans="1:18" ht="11.25" customHeight="1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</row>
    <row r="1067" spans="1:18" ht="11.25" customHeight="1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</row>
    <row r="1068" spans="1:18" ht="11.25" customHeight="1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</row>
    <row r="1069" spans="1:18" ht="11.25" customHeight="1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</row>
    <row r="1070" spans="1:18" ht="11.25" customHeight="1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</row>
    <row r="1071" spans="1:18" ht="11.25" customHeight="1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</row>
    <row r="1072" spans="1:18" ht="11.25" customHeight="1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</row>
    <row r="1073" spans="1:18" ht="11.25" customHeight="1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</row>
    <row r="1074" spans="1:18" ht="11.25" customHeight="1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</row>
    <row r="1075" spans="1:18" ht="11.25" customHeight="1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</row>
    <row r="1076" spans="1:18" ht="11.25" customHeight="1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</row>
    <row r="1077" spans="1:18" ht="11.25" customHeight="1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</row>
    <row r="1078" spans="1:18" ht="11.25" customHeight="1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</row>
    <row r="1079" spans="1:18" ht="11.25" customHeight="1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</row>
    <row r="1080" spans="1:18" ht="11.25" customHeight="1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</row>
    <row r="1081" spans="1:18" ht="11.25" customHeight="1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</row>
    <row r="1082" spans="1:18" ht="11.25" customHeight="1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</row>
    <row r="1083" spans="1:18" ht="11.25" customHeight="1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</row>
    <row r="1084" spans="1:18" ht="11.25" customHeight="1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</row>
    <row r="1085" spans="1:18" ht="11.25" customHeight="1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</row>
    <row r="1086" spans="1:18" ht="11.25" customHeight="1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</row>
    <row r="1087" spans="1:18" ht="11.25" customHeight="1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</row>
    <row r="1088" spans="1:18" ht="11.25" customHeight="1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</row>
    <row r="1089" spans="1:18" ht="11.25" customHeight="1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</row>
    <row r="1090" spans="1:18" ht="11.25" customHeight="1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</row>
    <row r="1091" spans="1:18" ht="11.25" customHeight="1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</row>
    <row r="1092" spans="1:18" ht="11.25" customHeight="1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</row>
    <row r="1093" spans="1:18" ht="11.25" customHeight="1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</row>
    <row r="1094" spans="1:18" ht="11.25" customHeight="1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</row>
    <row r="1095" spans="1:18" ht="11.25" customHeight="1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</row>
    <row r="1096" spans="1:18" ht="11.25" customHeight="1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</row>
    <row r="1097" spans="1:18" ht="11.25" customHeight="1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</row>
    <row r="1098" spans="1:18" ht="11.25" customHeight="1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</row>
    <row r="1099" spans="1:18" ht="11.25" customHeight="1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</row>
    <row r="1100" spans="1:18" ht="11.25" customHeight="1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</row>
    <row r="1101" spans="1:18" ht="11.25" customHeight="1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</row>
    <row r="1102" spans="1:18" ht="11.25" customHeight="1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</row>
    <row r="1103" spans="1:18" ht="11.25" customHeight="1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</row>
    <row r="1104" spans="1:18" ht="11.25" customHeight="1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</row>
    <row r="1105" spans="1:18" ht="11.25" customHeight="1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</row>
    <row r="1106" spans="1:18" ht="11.25" customHeight="1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</row>
    <row r="1107" spans="1:18" ht="11.25" customHeight="1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</row>
    <row r="1108" spans="1:18" ht="11.25" customHeight="1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</row>
    <row r="1109" spans="1:18" ht="11.25" customHeight="1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</row>
    <row r="1110" spans="1:18" ht="11.25" customHeight="1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</row>
    <row r="1111" spans="1:18" ht="11.25" customHeight="1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</row>
    <row r="1112" spans="1:18" ht="11.25" customHeight="1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</row>
    <row r="1113" spans="1:18" ht="11.25" customHeight="1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</row>
    <row r="1114" spans="1:18" ht="11.25" customHeight="1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</row>
    <row r="1115" spans="1:18" ht="11.25" customHeight="1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</row>
    <row r="1116" spans="1:18" ht="11.25" customHeight="1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</row>
    <row r="1117" spans="1:18" ht="11.25" customHeight="1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</row>
    <row r="1118" spans="1:18" ht="11.25" customHeight="1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</row>
    <row r="1119" spans="1:18" ht="11.25" customHeight="1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</row>
    <row r="1120" spans="1:18" ht="11.25" customHeight="1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</row>
    <row r="1121" spans="1:18" ht="11.25" customHeight="1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</row>
    <row r="1122" spans="1:18" ht="11.25" customHeight="1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</row>
    <row r="1123" spans="1:18" ht="11.25" customHeight="1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</row>
    <row r="1124" spans="1:18" ht="11.25" customHeight="1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</row>
    <row r="1125" spans="1:18" ht="11.25" customHeight="1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</row>
    <row r="1126" spans="1:18" ht="11.25" customHeight="1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</row>
    <row r="1127" spans="1:18" ht="11.25" customHeight="1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</row>
    <row r="1128" spans="1:18" ht="11.25" customHeight="1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</row>
    <row r="1129" spans="1:18" ht="11.25" customHeight="1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</row>
    <row r="1130" spans="1:18" ht="11.25" customHeight="1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</row>
    <row r="1131" spans="1:18" ht="11.25" customHeight="1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</row>
    <row r="1132" spans="1:18" ht="11.25" customHeight="1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</row>
    <row r="1133" spans="1:18" ht="11.25" customHeight="1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</row>
    <row r="1134" spans="1:18" ht="11.25" customHeight="1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</row>
    <row r="1135" spans="1:18" ht="11.25" customHeight="1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</row>
    <row r="1136" spans="1:18" ht="11.25" customHeight="1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</row>
    <row r="1137" spans="1:18" ht="11.25" customHeight="1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</row>
    <row r="1138" spans="1:18" ht="11.25" customHeight="1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</row>
    <row r="1139" spans="1:18" ht="11.25" customHeight="1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</row>
    <row r="1140" spans="1:18" ht="11.25" customHeight="1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</row>
    <row r="1141" spans="1:18" ht="11.25" customHeight="1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</row>
    <row r="1142" spans="1:18" ht="11.25" customHeight="1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</row>
    <row r="1143" spans="1:18" ht="11.25" customHeight="1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</row>
    <row r="1144" spans="1:18" ht="11.25" customHeight="1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</row>
    <row r="1145" spans="1:18" ht="11.25" customHeight="1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</row>
    <row r="1146" spans="1:18" ht="11.25" customHeight="1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</row>
    <row r="1147" spans="1:18" ht="11.25" customHeight="1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</row>
    <row r="1148" spans="1:18" ht="11.25" customHeight="1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</row>
    <row r="1149" spans="1:18" ht="11.25" customHeight="1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</row>
    <row r="1150" spans="1:18" ht="11.25" customHeight="1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</row>
    <row r="1151" spans="1:18" ht="11.25" customHeight="1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</row>
    <row r="1152" spans="1:18" ht="11.25" customHeight="1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</row>
    <row r="1153" spans="1:18" ht="11.25" customHeight="1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</row>
    <row r="1154" spans="1:18" ht="11.25" customHeight="1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</row>
    <row r="1155" spans="1:18" ht="11.25" customHeight="1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</row>
    <row r="1156" spans="1:18" ht="11.25" customHeight="1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</row>
    <row r="1157" spans="1:18" ht="11.25" customHeight="1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</row>
    <row r="1158" spans="1:18" ht="11.25" customHeight="1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</row>
    <row r="1159" spans="1:18" ht="11.25" customHeight="1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</row>
    <row r="1160" spans="1:18" ht="11.25" customHeight="1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</row>
    <row r="1161" spans="1:18" ht="11.25" customHeight="1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</row>
    <row r="1162" spans="1:18" ht="11.25" customHeight="1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</row>
    <row r="1163" spans="1:18" ht="11.25" customHeight="1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</row>
    <row r="1164" spans="1:18" ht="11.25" customHeight="1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</row>
    <row r="1165" spans="1:18" ht="11.25" customHeight="1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</row>
    <row r="1166" spans="1:18" ht="11.25" customHeight="1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</row>
    <row r="1167" spans="1:18" ht="11.25" customHeight="1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</row>
    <row r="1168" spans="1:18" ht="11.25" customHeight="1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</row>
    <row r="1169" spans="1:18" ht="11.25" customHeight="1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</row>
    <row r="1170" spans="1:18" ht="11.25" customHeight="1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</row>
    <row r="1171" spans="1:18" ht="11.25" customHeight="1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</row>
    <row r="1172" spans="1:18" ht="11.25" customHeight="1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</row>
    <row r="1173" spans="1:18" ht="11.25" customHeight="1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</row>
    <row r="1174" spans="1:18" ht="11.25" customHeight="1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</row>
    <row r="1175" spans="1:18" ht="11.25" customHeight="1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</row>
    <row r="1176" spans="1:18" ht="11.25" customHeight="1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</row>
    <row r="1177" spans="1:18" ht="11.25" customHeight="1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</row>
    <row r="1178" spans="1:18" ht="11.25" customHeight="1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</row>
    <row r="1179" spans="1:18" ht="11.25" customHeight="1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</row>
    <row r="1180" spans="1:18" ht="11.25" customHeight="1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</row>
    <row r="1181" spans="1:18" ht="11.25" customHeight="1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</row>
    <row r="1182" spans="1:18" ht="11.25" customHeight="1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</row>
    <row r="1183" spans="1:18" ht="11.25" customHeight="1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</row>
    <row r="1184" spans="1:18" ht="11.25" customHeight="1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</row>
    <row r="1185" spans="1:18" ht="11.25" customHeight="1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</row>
    <row r="1186" spans="1:18" ht="11.25" customHeight="1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</row>
    <row r="1187" spans="1:18" ht="11.25" customHeight="1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</row>
    <row r="1188" spans="1:18" ht="11.25" customHeight="1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</row>
    <row r="1189" spans="1:18" ht="11.25" customHeight="1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</row>
    <row r="1190" spans="1:18" ht="11.25" customHeight="1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</row>
    <row r="1191" spans="1:18" ht="11.25" customHeight="1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</row>
    <row r="1192" spans="1:18" ht="11.25" customHeight="1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</row>
    <row r="1193" spans="1:18" ht="11.25" customHeight="1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</row>
    <row r="1194" spans="1:18" ht="11.25" customHeight="1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</row>
    <row r="1195" spans="1:18" ht="11.25" customHeight="1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</row>
    <row r="1196" spans="1:18" ht="11.25" customHeight="1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</row>
    <row r="1197" spans="1:18" ht="11.25" customHeight="1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</row>
    <row r="1198" spans="1:18" ht="11.25" customHeight="1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</row>
    <row r="1199" spans="1:18" ht="11.25" customHeight="1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</row>
    <row r="1200" spans="1:18" ht="11.25" customHeight="1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</row>
    <row r="1201" spans="1:18" ht="11.25" customHeight="1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</row>
    <row r="1202" spans="1:18" ht="11.25" customHeight="1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</row>
    <row r="1203" spans="1:18" ht="11.25" customHeight="1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</row>
    <row r="1204" spans="1:18" ht="11.25" customHeight="1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</row>
    <row r="1205" spans="1:18" ht="11.25" customHeight="1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</row>
    <row r="1206" spans="1:18" ht="11.25" customHeight="1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</row>
    <row r="1207" spans="1:18" ht="11.25" customHeight="1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</row>
    <row r="1208" spans="1:18" ht="11.25" customHeight="1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</row>
    <row r="1209" spans="1:18" ht="11.25" customHeight="1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</row>
    <row r="1210" spans="1:18" ht="11.25" customHeight="1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</row>
    <row r="1211" spans="1:18" ht="11.25" customHeight="1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</row>
    <row r="1212" spans="1:18" ht="11.25" customHeight="1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</row>
    <row r="1213" spans="1:18" ht="11.25" customHeight="1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</row>
    <row r="1214" spans="1:18" ht="11.25" customHeight="1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</row>
    <row r="1215" spans="1:18" ht="11.25" customHeight="1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</row>
    <row r="1216" spans="1:18" ht="11.25" customHeight="1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</row>
    <row r="1217" spans="1:18" ht="11.25" customHeight="1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</row>
    <row r="1218" spans="1:18" ht="11.25" customHeight="1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</row>
    <row r="1219" spans="1:18" ht="11.25" customHeight="1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</row>
    <row r="1220" spans="1:18" ht="11.25" customHeight="1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</row>
    <row r="1221" spans="1:18" ht="11.25" customHeight="1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</row>
    <row r="1222" spans="1:18" ht="11.25" customHeight="1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</row>
    <row r="1223" spans="1:18" ht="11.25" customHeight="1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</row>
    <row r="1224" spans="1:18" ht="11.25" customHeight="1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</row>
    <row r="1225" spans="1:18" ht="11.25" customHeight="1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</row>
    <row r="1226" spans="1:18" ht="11.25" customHeight="1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</row>
    <row r="1227" spans="1:18" ht="11.25" customHeight="1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</row>
    <row r="1228" spans="1:18" ht="11.25" customHeight="1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</row>
    <row r="1229" spans="1:18" ht="11.25" customHeight="1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</row>
    <row r="1230" spans="1:18" ht="11.25" customHeight="1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</row>
    <row r="1231" spans="1:18" ht="11.25" customHeight="1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</row>
    <row r="1232" spans="1:18" ht="11.25" customHeight="1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</row>
    <row r="1233" spans="1:18" ht="11.25" customHeight="1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</row>
    <row r="1234" spans="1:18" ht="11.25" customHeight="1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</row>
    <row r="1235" spans="1:18" ht="11.25" customHeight="1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</row>
    <row r="1236" spans="1:18" ht="11.25" customHeight="1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</row>
    <row r="1237" spans="1:18" ht="11.25" customHeight="1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</row>
    <row r="1238" spans="1:18" ht="11.25" customHeight="1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</row>
    <row r="1239" spans="1:18" ht="11.25" customHeight="1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</row>
    <row r="1240" spans="1:18" ht="11.25" customHeight="1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</row>
    <row r="1241" spans="1:18" ht="11.25" customHeight="1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</row>
    <row r="1242" spans="1:18" ht="11.25" customHeight="1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</row>
    <row r="1243" spans="1:18" ht="11.25" customHeight="1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</row>
    <row r="1244" spans="1:18" ht="11.25" customHeight="1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</row>
    <row r="1245" spans="1:18" ht="11.25" customHeight="1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</row>
    <row r="1246" spans="1:18" ht="11.25" customHeight="1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</row>
    <row r="1247" spans="1:18" ht="11.25" customHeight="1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</row>
    <row r="1248" spans="1:18" ht="11.25" customHeight="1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</row>
    <row r="1249" spans="1:18" ht="11.25" customHeight="1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</row>
    <row r="1250" spans="1:18" ht="11.25" customHeight="1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</row>
    <row r="1251" spans="1:18" ht="11.25" customHeight="1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</row>
    <row r="1252" spans="1:18" ht="11.25" customHeight="1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</row>
    <row r="1253" spans="1:18" ht="11.25" customHeight="1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</row>
    <row r="1254" spans="1:18" ht="11.25" customHeight="1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</row>
    <row r="1255" spans="1:18" ht="11.25" customHeight="1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</row>
    <row r="1256" spans="1:18" ht="11.25" customHeight="1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</row>
    <row r="1257" spans="1:18" ht="11.25" customHeight="1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</row>
    <row r="1258" spans="1:18" ht="11.25" customHeight="1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</row>
    <row r="1259" spans="1:18" ht="11.25" customHeight="1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</row>
    <row r="1260" spans="1:18" ht="11.25" customHeight="1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</row>
    <row r="1261" spans="1:18" ht="11.25" customHeight="1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</row>
    <row r="1262" spans="1:18" ht="11.25" customHeight="1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</row>
    <row r="1263" spans="1:18" ht="11.25" customHeight="1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</row>
    <row r="1264" spans="1:18" ht="11.25" customHeight="1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</row>
    <row r="1265" spans="1:18" ht="11.25" customHeight="1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</row>
    <row r="1266" spans="1:18" ht="11.25" customHeight="1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</row>
    <row r="1267" spans="1:18" ht="11.25" customHeight="1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</row>
    <row r="1268" spans="1:18" ht="11.25" customHeight="1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</row>
    <row r="1269" spans="1:18" ht="11.25" customHeight="1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</row>
    <row r="1270" spans="1:18" ht="11.25" customHeight="1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</row>
    <row r="1271" spans="1:18" ht="11.25" customHeight="1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</row>
    <row r="1272" spans="1:18" ht="11.25" customHeight="1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</row>
    <row r="1273" spans="1:18" ht="11.25" customHeight="1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</row>
    <row r="1274" spans="1:18" ht="11.25" customHeight="1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</row>
    <row r="1275" spans="1:18" ht="11.25" customHeight="1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</row>
    <row r="1276" spans="1:18" ht="11.25" customHeight="1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</row>
    <row r="1277" spans="1:18" ht="11.25" customHeight="1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</row>
    <row r="1278" spans="1:18" ht="11.25" customHeight="1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</row>
    <row r="1279" spans="1:18" ht="11.25" customHeight="1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</row>
    <row r="1280" spans="1:18" ht="11.25" customHeight="1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</row>
    <row r="1281" spans="1:18" ht="11.25" customHeight="1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</row>
    <row r="1282" spans="1:18" ht="11.25" customHeight="1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</row>
    <row r="1283" spans="1:18" ht="11.25" customHeight="1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</row>
    <row r="1284" spans="1:18" ht="11.25" customHeight="1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</row>
    <row r="1285" spans="1:18" ht="11.25" customHeight="1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</row>
    <row r="1286" spans="1:18" ht="11.25" customHeight="1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</row>
    <row r="1287" spans="1:18" ht="11.25" customHeight="1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</row>
    <row r="1288" spans="1:18" ht="11.25" customHeight="1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</row>
    <row r="1289" spans="1:18" ht="11.25" customHeight="1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</row>
    <row r="1290" spans="1:18" ht="11.25" customHeight="1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</row>
    <row r="1291" spans="1:18" ht="11.25" customHeight="1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</row>
    <row r="1292" spans="1:18" ht="11.25" customHeight="1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</row>
    <row r="1293" spans="1:18" ht="11.25" customHeight="1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</row>
    <row r="1294" spans="1:18" ht="11.25" customHeight="1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</row>
    <row r="1295" spans="1:18" ht="11.25" customHeight="1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</row>
    <row r="1296" spans="1:18" ht="11.25" customHeight="1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</row>
    <row r="1297" spans="1:18" ht="11.25" customHeight="1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</row>
    <row r="1298" spans="1:18" ht="11.25" customHeight="1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</row>
    <row r="1299" spans="1:18" ht="11.25" customHeight="1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</row>
    <row r="1300" spans="1:18" ht="11.25" customHeight="1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</row>
    <row r="1301" spans="1:18" ht="11.25" customHeight="1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</row>
    <row r="1302" spans="1:18" ht="11.25" customHeight="1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</row>
    <row r="1303" spans="1:18" ht="11.25" customHeight="1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</row>
    <row r="1304" spans="1:18" ht="11.25" customHeight="1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</row>
    <row r="1305" spans="1:18" ht="11.25" customHeight="1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</row>
    <row r="1306" spans="1:18" ht="11.25" customHeight="1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</row>
    <row r="1307" spans="1:18" ht="11.25" customHeight="1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</row>
    <row r="1308" spans="1:18" ht="11.25" customHeight="1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</row>
    <row r="1309" spans="1:18" ht="11.25" customHeight="1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</row>
    <row r="1310" spans="1:18" ht="11.25" customHeight="1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</row>
    <row r="1311" spans="1:18" ht="11.25" customHeight="1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</row>
    <row r="1312" spans="1:18" ht="11.25" customHeight="1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</row>
    <row r="1313" spans="1:18" ht="11.25" customHeight="1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</row>
    <row r="1314" spans="1:18" ht="11.25" customHeight="1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</row>
    <row r="1315" spans="1:18" ht="11.25" customHeight="1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</row>
    <row r="1316" spans="1:18" ht="11.25" customHeight="1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</row>
    <row r="1317" spans="1:18" ht="11.25" customHeight="1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</row>
    <row r="1318" spans="1:18" ht="11.25" customHeight="1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</row>
    <row r="1319" spans="1:18" ht="11.25" customHeight="1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</row>
    <row r="1320" spans="1:18" ht="11.25" customHeight="1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</row>
    <row r="1321" spans="1:18" ht="11.25" customHeight="1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</row>
    <row r="1322" spans="1:18" ht="11.25" customHeight="1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</row>
    <row r="1323" spans="1:18" ht="11.25" customHeight="1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</row>
    <row r="1324" spans="1:18" ht="11.25" customHeight="1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</row>
    <row r="1325" spans="1:18" ht="11.25" customHeight="1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</row>
    <row r="1326" spans="1:18" ht="11.25" customHeight="1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</row>
    <row r="1327" spans="1:18" ht="11.25" customHeight="1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</row>
    <row r="1328" spans="1:18" ht="11.25" customHeight="1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</row>
    <row r="1329" spans="1:18" ht="11.25" customHeight="1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</row>
    <row r="1330" spans="1:18" ht="11.25" customHeight="1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</row>
    <row r="1331" spans="1:18" ht="11.25" customHeight="1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</row>
    <row r="1332" spans="1:18" ht="11.25" customHeight="1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</row>
    <row r="1333" spans="1:18" ht="11.25" customHeight="1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</row>
    <row r="1334" spans="1:18" ht="11.25" customHeight="1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</row>
    <row r="1335" spans="1:18" ht="11.25" customHeight="1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</row>
    <row r="1336" spans="1:18" ht="11.25" customHeight="1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</row>
    <row r="1337" spans="1:18" ht="11.25" customHeight="1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</row>
    <row r="1338" spans="1:18" ht="11.25" customHeight="1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</row>
    <row r="1339" spans="1:18" ht="11.25" customHeight="1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</row>
    <row r="1340" spans="1:18" ht="11.25" customHeight="1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</row>
    <row r="1341" spans="1:18" ht="11.25" customHeight="1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</row>
    <row r="1342" spans="1:18" ht="11.25" customHeight="1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</row>
    <row r="1343" spans="1:18" ht="11.25" customHeight="1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</row>
    <row r="1344" spans="1:18" ht="11.25" customHeight="1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</row>
    <row r="1345" spans="1:18" ht="11.25" customHeight="1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</row>
    <row r="1346" spans="1:18" ht="11.25" customHeight="1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</row>
    <row r="1347" spans="1:18" ht="11.25" customHeight="1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</row>
    <row r="1348" spans="1:18" ht="11.25" customHeight="1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</row>
    <row r="1349" spans="1:18" ht="11.25" customHeight="1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</row>
    <row r="1350" spans="1:18" ht="11.25" customHeight="1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</row>
    <row r="1351" spans="1:18" ht="11.25" customHeight="1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</row>
    <row r="1352" spans="1:18" ht="11.25" customHeight="1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</row>
    <row r="1353" spans="1:18" ht="11.25" customHeight="1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</row>
    <row r="1354" spans="1:18" ht="11.25" customHeight="1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</row>
    <row r="1355" spans="1:18" ht="11.25" customHeight="1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</row>
    <row r="1356" spans="1:18" ht="11.25" customHeight="1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</row>
    <row r="1357" spans="1:18" ht="11.25" customHeight="1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</row>
    <row r="1358" spans="1:18" ht="11.25" customHeight="1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</row>
    <row r="1359" spans="1:18" ht="11.25" customHeight="1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</row>
    <row r="1360" spans="1:18" ht="11.25" customHeight="1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</row>
    <row r="1361" spans="1:18" ht="11.25" customHeight="1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</row>
    <row r="1362" spans="1:18" ht="11.25" customHeight="1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</row>
    <row r="1363" spans="1:18" ht="11.25" customHeight="1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</row>
    <row r="1364" spans="1:18" ht="11.25" customHeight="1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</row>
    <row r="1365" spans="1:18" ht="11.25" customHeight="1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</row>
    <row r="1366" spans="1:18" ht="11.25" customHeight="1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</row>
    <row r="1367" spans="1:18" ht="11.25" customHeight="1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</row>
    <row r="1368" spans="1:18" ht="11.25" customHeight="1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</row>
    <row r="1369" spans="1:18" ht="11.25" customHeight="1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</row>
    <row r="1370" spans="1:18" ht="11.25" customHeight="1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</row>
    <row r="1371" spans="1:18" ht="11.25" customHeight="1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</row>
    <row r="1372" spans="1:18" ht="11.25" customHeight="1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</row>
    <row r="1373" spans="1:18" ht="11.25" customHeight="1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</row>
    <row r="1374" spans="1:18" ht="11.25" customHeight="1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</row>
    <row r="1375" spans="1:18" ht="11.25" customHeight="1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</row>
    <row r="1376" spans="1:18" ht="11.25" customHeight="1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</row>
    <row r="1377" spans="1:18" ht="11.25" customHeight="1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</row>
    <row r="1378" spans="1:18" ht="11.25" customHeight="1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</row>
    <row r="1379" spans="1:18" ht="11.25" customHeight="1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</row>
    <row r="1380" spans="1:18" ht="11.25" customHeight="1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</row>
    <row r="1381" spans="1:18" ht="11.25" customHeight="1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</row>
    <row r="1382" spans="1:18" ht="11.25" customHeight="1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</row>
    <row r="1383" spans="1:18" ht="11.25" customHeight="1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</row>
    <row r="1384" spans="1:18" ht="11.25" customHeight="1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</row>
    <row r="1385" spans="1:18" ht="11.25" customHeight="1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</row>
    <row r="1386" spans="1:18" ht="11.25" customHeight="1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</row>
    <row r="1387" spans="1:18" ht="11.25" customHeight="1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</row>
    <row r="1388" spans="1:18" ht="11.25" customHeight="1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</row>
    <row r="1389" spans="1:18" ht="11.25" customHeight="1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</row>
    <row r="1390" spans="1:18" ht="11.25" customHeight="1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</row>
    <row r="1391" spans="1:18" ht="11.25" customHeight="1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</row>
    <row r="1392" spans="1:18" ht="11.25" customHeight="1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</row>
    <row r="1393" spans="1:18" ht="11.25" customHeight="1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</row>
    <row r="1394" spans="1:18" ht="11.25" customHeight="1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</row>
    <row r="1395" spans="1:18" ht="11.25" customHeight="1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</row>
    <row r="1396" spans="1:18" ht="11.25" customHeight="1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</row>
    <row r="1397" spans="1:18" ht="11.25" customHeight="1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</row>
    <row r="1398" spans="1:18" ht="11.25" customHeight="1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</row>
    <row r="1399" spans="1:18" ht="11.25" customHeight="1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</row>
    <row r="1400" spans="1:18" ht="11.25" customHeight="1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</row>
    <row r="1401" spans="1:18" ht="11.25" customHeight="1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</row>
    <row r="1402" spans="1:18" ht="11.25" customHeight="1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</row>
    <row r="1403" spans="1:18" ht="11.25" customHeight="1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</row>
    <row r="1404" spans="1:18" ht="11.25" customHeight="1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</row>
    <row r="1405" spans="1:18" ht="11.25" customHeight="1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</row>
    <row r="1406" spans="1:18" ht="11.25" customHeight="1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</row>
    <row r="1407" spans="1:18" ht="11.25" customHeight="1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</row>
    <row r="1408" spans="1:18" ht="11.25" customHeight="1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</row>
    <row r="1409" spans="1:18" ht="11.25" customHeight="1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</row>
    <row r="1410" spans="1:18" ht="11.25" customHeight="1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</row>
    <row r="1411" spans="1:18" ht="11.25" customHeight="1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</row>
    <row r="1412" spans="1:18" ht="11.25" customHeight="1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</row>
    <row r="1413" spans="1:18" ht="11.25" customHeight="1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</row>
    <row r="1414" spans="1:18" ht="11.25" customHeight="1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</row>
    <row r="1415" spans="1:18" ht="11.25" customHeight="1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</row>
    <row r="1416" spans="1:18" ht="11.25" customHeight="1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</row>
    <row r="1417" spans="1:18" ht="11.25" customHeight="1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</row>
    <row r="1418" spans="1:18" ht="11.25" customHeight="1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</row>
    <row r="1419" spans="1:18" ht="11.25" customHeight="1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</row>
    <row r="1420" spans="1:18" ht="11.25" customHeight="1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</row>
    <row r="1421" spans="1:18" ht="11.25" customHeight="1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</row>
    <row r="1422" spans="1:18" ht="11.25" customHeight="1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</row>
    <row r="1423" spans="1:18" ht="11.25" customHeight="1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</row>
    <row r="1424" spans="1:18" ht="11.25" customHeight="1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</row>
    <row r="1425" spans="1:18" ht="11.25" customHeight="1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</row>
    <row r="1426" spans="1:18" ht="11.25" customHeight="1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</row>
    <row r="1427" spans="1:18" ht="11.25" customHeight="1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</row>
    <row r="1428" spans="1:18" ht="11.25" customHeight="1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</row>
    <row r="1429" spans="1:18" ht="11.25" customHeight="1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</row>
    <row r="1430" spans="1:18" ht="11.25" customHeight="1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</row>
    <row r="1431" spans="1:18" ht="11.25" customHeight="1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</row>
    <row r="1432" spans="1:18" ht="11.25" customHeight="1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</row>
    <row r="1433" spans="1:18" ht="11.25" customHeight="1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</row>
    <row r="1434" spans="1:18" ht="11.25" customHeight="1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</row>
    <row r="1435" spans="1:18" ht="11.25" customHeight="1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</row>
    <row r="1436" spans="1:18" ht="11.25" customHeight="1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</row>
    <row r="1437" spans="1:18" ht="11.25" customHeight="1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</row>
    <row r="1438" spans="1:18" ht="11.25" customHeight="1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</row>
    <row r="1439" spans="1:18" ht="11.25" customHeight="1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</row>
    <row r="1440" spans="1:18" ht="11.25" customHeight="1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</row>
    <row r="1441" spans="1:18" ht="11.25" customHeight="1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</row>
    <row r="1442" spans="1:18" ht="11.25" customHeight="1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</row>
    <row r="1443" spans="1:18" ht="11.25" customHeight="1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</row>
    <row r="1444" spans="1:18" ht="11.25" customHeight="1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</row>
    <row r="1445" spans="1:18" ht="11.25" customHeight="1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</row>
    <row r="1446" spans="1:18" ht="11.25" customHeight="1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</row>
    <row r="1447" spans="1:18" ht="11.25" customHeight="1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</row>
    <row r="1448" spans="1:18" ht="11.25" customHeight="1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</row>
    <row r="1449" spans="1:18" ht="11.25" customHeight="1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</row>
    <row r="1450" spans="1:18" ht="11.25" customHeight="1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</row>
    <row r="1451" spans="1:18" ht="11.25" customHeight="1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</row>
    <row r="1452" spans="1:18" ht="11.25" customHeight="1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</row>
    <row r="1453" spans="1:18" ht="11.25" customHeight="1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</row>
    <row r="1454" spans="1:18" ht="11.25" customHeight="1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</row>
    <row r="1455" spans="1:18" ht="11.25" customHeight="1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</row>
    <row r="1456" spans="1:18" ht="11.25" customHeight="1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</row>
    <row r="1457" spans="1:18" ht="11.25" customHeight="1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</row>
    <row r="1458" spans="1:18" ht="11.25" customHeight="1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</row>
    <row r="1459" spans="1:18" ht="11.25" customHeight="1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</row>
    <row r="1460" spans="1:18" ht="11.25" customHeight="1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</row>
    <row r="1461" spans="1:18" ht="11.25" customHeight="1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</row>
    <row r="1462" spans="1:18" ht="11.25" customHeight="1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</row>
    <row r="1463" spans="1:18" ht="11.25" customHeight="1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</row>
    <row r="1464" spans="1:18" ht="11.25" customHeight="1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</row>
    <row r="1465" spans="1:18" ht="11.25" customHeight="1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</row>
    <row r="1466" spans="1:18" ht="11.25" customHeight="1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</row>
    <row r="1467" spans="1:18" ht="11.25" customHeight="1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</row>
    <row r="1468" spans="1:18" ht="11.25" customHeight="1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</row>
    <row r="1469" spans="1:18" ht="11.25" customHeight="1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</row>
    <row r="1470" spans="1:18" ht="11.25" customHeight="1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</row>
    <row r="1471" spans="1:18" ht="11.25" customHeight="1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</row>
    <row r="1472" spans="1:18" ht="11.25" customHeight="1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</row>
    <row r="1473" spans="1:18" ht="11.25" customHeight="1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</row>
    <row r="1474" spans="1:18" ht="11.25" customHeight="1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</row>
    <row r="1475" spans="1:18" ht="11.25" customHeight="1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</row>
    <row r="1476" spans="1:18" ht="11.25" customHeight="1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</row>
    <row r="1477" spans="1:18" ht="11.25" customHeight="1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</row>
    <row r="1478" spans="1:18" ht="11.25" customHeight="1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</row>
    <row r="1479" spans="1:18" ht="11.25" customHeight="1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</row>
    <row r="1480" spans="1:18" ht="11.25" customHeight="1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</row>
    <row r="1481" spans="1:18" ht="11.25" customHeight="1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</row>
    <row r="1482" spans="1:18" ht="11.25" customHeight="1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</row>
    <row r="1483" spans="1:18" ht="11.25" customHeight="1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</row>
    <row r="1484" spans="1:18" ht="11.25" customHeight="1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</row>
    <row r="1485" spans="1:18" ht="11.25" customHeight="1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</row>
    <row r="1486" spans="1:18" ht="11.25" customHeight="1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</row>
    <row r="1487" spans="1:18" ht="11.25" customHeight="1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</row>
    <row r="1488" spans="1:18" ht="11.25" customHeight="1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</row>
    <row r="1489" spans="1:18" ht="11.25" customHeight="1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</row>
    <row r="1490" spans="1:18" ht="11.25" customHeight="1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</row>
    <row r="1491" spans="1:18" ht="11.25" customHeight="1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</row>
    <row r="1492" spans="1:18" ht="11.25" customHeight="1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</row>
    <row r="1493" spans="1:18" ht="11.25" customHeight="1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</row>
    <row r="1494" spans="1:18" ht="11.25" customHeight="1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</row>
    <row r="1495" spans="1:18" ht="11.25" customHeight="1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</row>
    <row r="1496" spans="1:18" ht="11.25" customHeight="1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</row>
    <row r="1497" spans="1:18" ht="11.25" customHeight="1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</row>
    <row r="1498" spans="1:18" ht="11.25" customHeight="1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</row>
    <row r="1499" spans="1:18" ht="11.25" customHeight="1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</row>
    <row r="1500" spans="1:18" ht="11.25" customHeight="1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</row>
    <row r="1501" spans="1:18" ht="11.25" customHeight="1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</row>
    <row r="1502" spans="1:18" ht="11.25" customHeight="1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</row>
    <row r="1503" spans="1:18" ht="11.25" customHeight="1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</row>
    <row r="1504" spans="1:18" ht="11.25" customHeight="1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</row>
    <row r="1505" spans="1:18" ht="11.25" customHeight="1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</row>
    <row r="1506" spans="1:18" ht="11.25" customHeight="1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</row>
    <row r="1507" spans="1:18" ht="11.25" customHeight="1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</row>
    <row r="1508" spans="1:18" ht="11.25" customHeight="1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</row>
    <row r="1509" spans="1:18" ht="11.25" customHeight="1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</row>
    <row r="1510" spans="1:18" ht="11.25" customHeight="1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</row>
    <row r="1511" spans="1:18" ht="11.25" customHeight="1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</row>
    <row r="1512" spans="1:18" ht="11.25" customHeight="1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</row>
    <row r="1513" spans="1:18" ht="11.25" customHeight="1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</row>
    <row r="1514" spans="1:18" ht="11.25" customHeight="1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</row>
    <row r="1515" spans="1:18" ht="11.25" customHeight="1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</row>
    <row r="1516" spans="1:18" ht="11.25" customHeight="1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</row>
    <row r="1517" spans="1:18" ht="11.25" customHeight="1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</row>
    <row r="1518" spans="1:18" ht="11.25" customHeight="1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</row>
    <row r="1519" spans="1:18" ht="11.25" customHeight="1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</row>
    <row r="1520" spans="1:18" ht="11.25" customHeight="1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</row>
    <row r="1521" spans="1:18" ht="11.25" customHeight="1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</row>
    <row r="1522" spans="1:18" ht="11.25" customHeight="1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</row>
    <row r="1523" spans="1:18" ht="11.25" customHeight="1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</row>
    <row r="1524" spans="1:18" ht="11.25" customHeight="1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</row>
    <row r="1525" spans="1:18" ht="11.25" customHeight="1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</row>
    <row r="1526" spans="1:18" ht="11.25" customHeight="1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</row>
    <row r="1527" spans="1:18" ht="11.25" customHeight="1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</row>
    <row r="1528" spans="1:18" ht="11.25" customHeight="1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</row>
    <row r="1529" spans="1:18" ht="11.25" customHeight="1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</row>
    <row r="1530" spans="1:18" ht="11.25" customHeight="1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</row>
    <row r="1531" spans="1:18" ht="11.25" customHeight="1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</row>
    <row r="1532" spans="1:18" ht="11.25" customHeight="1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</row>
    <row r="1533" spans="1:18" ht="11.25" customHeight="1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</row>
    <row r="1534" spans="1:18" ht="11.25" customHeight="1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</row>
    <row r="1535" spans="1:18" ht="11.25" customHeight="1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</row>
    <row r="1536" spans="1:18" ht="11.25" customHeight="1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</row>
    <row r="1537" spans="1:18" ht="11.25" customHeight="1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</row>
    <row r="1538" spans="1:18" ht="11.25" customHeight="1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</row>
    <row r="1539" spans="1:18" ht="11.25" customHeight="1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</row>
    <row r="1540" spans="1:18" ht="11.25" customHeight="1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</row>
    <row r="1541" spans="1:18" ht="11.25" customHeight="1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</row>
    <row r="1542" spans="1:18" ht="11.25" customHeight="1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</row>
    <row r="1543" spans="1:18" ht="11.25" customHeight="1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</row>
    <row r="1544" spans="1:18" ht="11.25" customHeight="1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</row>
    <row r="1545" spans="1:18" ht="11.25" customHeight="1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</row>
    <row r="1546" spans="1:18" ht="11.25" customHeight="1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</row>
    <row r="1547" spans="1:18" ht="11.25" customHeight="1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</row>
    <row r="1548" spans="1:18" ht="11.25" customHeight="1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</row>
    <row r="1549" spans="1:18" ht="11.25" customHeight="1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</row>
    <row r="1550" spans="1:18" ht="11.25" customHeight="1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</row>
    <row r="1551" spans="1:18" ht="11.25" customHeight="1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</row>
    <row r="1552" spans="1:18" ht="11.25" customHeight="1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</row>
    <row r="1553" spans="1:18" ht="11.25" customHeight="1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</row>
    <row r="1554" spans="1:18" ht="11.25" customHeight="1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</row>
    <row r="1555" spans="1:18" ht="11.25" customHeight="1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</row>
    <row r="1556" spans="1:18" ht="11.25" customHeight="1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</row>
    <row r="1557" spans="1:18" ht="11.25" customHeight="1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</row>
    <row r="1558" spans="1:18" ht="11.25" customHeight="1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</row>
    <row r="1559" spans="1:18" ht="11.25" customHeight="1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</row>
    <row r="1560" spans="1:18" ht="11.25" customHeight="1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</row>
    <row r="1561" spans="1:18" ht="11.25" customHeight="1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</row>
    <row r="1562" spans="1:18" ht="11.25" customHeight="1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</row>
    <row r="1563" spans="1:18" ht="11.25" customHeight="1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</row>
    <row r="1564" spans="1:18" ht="11.25" customHeight="1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</row>
    <row r="1565" spans="1:18" ht="11.25" customHeight="1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</row>
    <row r="1566" spans="1:18" ht="11.25" customHeight="1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</row>
    <row r="1567" spans="1:18" ht="11.25" customHeight="1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</row>
    <row r="1568" spans="1:18" ht="11.25" customHeight="1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</row>
    <row r="1569" spans="1:18" ht="11.25" customHeight="1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</row>
    <row r="1570" spans="1:18" ht="11.25" customHeight="1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</row>
    <row r="1571" spans="1:18" ht="11.25" customHeight="1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</row>
    <row r="1572" spans="1:18" ht="11.25" customHeight="1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</row>
    <row r="1573" spans="1:18" ht="11.25" customHeight="1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</row>
    <row r="1574" spans="1:18" ht="11.25" customHeight="1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</row>
    <row r="1575" spans="1:18" ht="11.25" customHeight="1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</row>
    <row r="1576" spans="1:18" ht="11.25" customHeight="1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</row>
    <row r="1577" spans="1:18" ht="11.25" customHeight="1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</row>
    <row r="1578" spans="1:18" ht="11.25" customHeight="1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</row>
    <row r="1579" spans="1:18" ht="11.25" customHeight="1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</row>
    <row r="1580" spans="1:18" ht="11.25" customHeight="1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</row>
    <row r="1581" spans="1:18" ht="11.25" customHeight="1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</row>
    <row r="1582" spans="1:18" ht="11.25" customHeight="1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</row>
    <row r="1583" spans="1:18" ht="11.25" customHeight="1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</row>
    <row r="1584" spans="1:18" ht="11.25" customHeight="1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</row>
    <row r="1585" spans="1:18" ht="11.25" customHeight="1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</row>
    <row r="1586" spans="1:18" ht="11.25" customHeight="1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</row>
    <row r="1587" spans="1:18" ht="11.25" customHeight="1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</row>
    <row r="1588" spans="1:18" ht="11.25" customHeight="1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</row>
    <row r="1589" spans="1:18" ht="11.25" customHeight="1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</row>
    <row r="1590" spans="1:18" ht="11.25" customHeight="1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</row>
    <row r="1591" spans="1:18" ht="11.25" customHeight="1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</row>
    <row r="1592" spans="1:18" ht="11.25" customHeight="1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</row>
    <row r="1593" spans="1:18" ht="11.25" customHeight="1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</row>
    <row r="1594" spans="1:18" ht="11.25" customHeight="1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</row>
    <row r="1595" spans="1:18" ht="11.25" customHeight="1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</row>
    <row r="1596" spans="1:18" ht="11.25" customHeight="1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</row>
    <row r="1597" spans="1:18" ht="11.25" customHeight="1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</row>
    <row r="1598" spans="1:18" ht="11.25" customHeight="1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</row>
    <row r="1599" spans="1:18" ht="11.25" customHeight="1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</row>
    <row r="1600" spans="1:18" ht="11.25" customHeight="1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</row>
    <row r="1601" spans="1:18" ht="11.25" customHeight="1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</row>
    <row r="1602" spans="1:18" ht="11.25" customHeight="1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</row>
    <row r="1603" spans="1:18" ht="11.25" customHeight="1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</row>
    <row r="1604" spans="1:18" ht="11.25" customHeight="1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</row>
    <row r="1605" spans="1:18" ht="11.25" customHeight="1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</row>
    <row r="1606" spans="1:18" ht="11.25" customHeight="1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</row>
    <row r="1607" spans="1:18" ht="11.25" customHeight="1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</row>
    <row r="1608" spans="1:18" ht="11.25" customHeight="1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</row>
    <row r="1609" spans="1:18" ht="11.25" customHeight="1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</row>
    <row r="1610" spans="1:18" ht="11.25" customHeight="1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</row>
    <row r="1611" spans="1:18" ht="11.25" customHeight="1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</row>
    <row r="1612" spans="1:18" ht="11.25" customHeight="1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</row>
    <row r="1613" spans="1:18" ht="11.25" customHeight="1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</row>
    <row r="1614" spans="1:18" ht="11.25" customHeight="1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</row>
    <row r="1615" spans="1:18" ht="11.25" customHeight="1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</row>
    <row r="1616" spans="1:18" ht="11.25" customHeight="1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</row>
    <row r="1617" spans="1:18" ht="11.25" customHeight="1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</row>
    <row r="1618" spans="1:18" ht="11.25" customHeight="1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</row>
    <row r="1619" spans="1:18" ht="11.25" customHeight="1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</row>
    <row r="1620" spans="1:18" ht="11.25" customHeight="1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</row>
    <row r="1621" spans="1:18" ht="11.25" customHeight="1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</row>
    <row r="1622" spans="1:18" ht="11.25" customHeight="1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</row>
    <row r="1623" spans="1:18" ht="11.25" customHeight="1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</row>
    <row r="1624" spans="1:18" ht="11.25" customHeight="1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</row>
    <row r="1625" spans="1:18" ht="11.25" customHeight="1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</row>
    <row r="1626" spans="1:18" ht="11.25" customHeight="1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</row>
    <row r="1627" spans="1:18" ht="11.25" customHeight="1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</row>
    <row r="1628" spans="1:18" ht="11.25" customHeight="1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</row>
    <row r="1629" spans="1:18" ht="11.25" customHeight="1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</row>
    <row r="1630" spans="1:18" ht="11.25" customHeight="1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</row>
    <row r="1631" spans="1:18" ht="11.25" customHeight="1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</row>
    <row r="1632" spans="1:18" ht="11.25" customHeight="1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</row>
    <row r="1633" spans="1:18" ht="11.25" customHeight="1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</row>
    <row r="1634" spans="1:18" ht="11.25" customHeight="1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</row>
    <row r="1635" spans="1:18" ht="11.25" customHeight="1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</row>
    <row r="1636" spans="1:18" ht="11.25" customHeight="1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</row>
    <row r="1637" spans="1:18" ht="11.25" customHeight="1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</row>
    <row r="1638" spans="1:18" ht="11.25" customHeight="1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</row>
    <row r="1639" spans="1:18" ht="11.25" customHeight="1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</row>
    <row r="1640" spans="1:18" ht="11.25" customHeight="1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</row>
    <row r="1641" spans="1:18" ht="11.25" customHeight="1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</row>
    <row r="1642" spans="1:18" ht="11.25" customHeight="1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</row>
    <row r="1643" spans="1:18" ht="11.25" customHeight="1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</row>
    <row r="1644" spans="1:18" ht="11.25" customHeight="1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</row>
    <row r="1645" spans="1:18" ht="11.25" customHeight="1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</row>
    <row r="1646" spans="1:18" ht="11.25" customHeight="1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</row>
    <row r="1647" spans="1:18" ht="11.25" customHeight="1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</row>
    <row r="1648" spans="1:18" ht="11.25" customHeight="1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</row>
    <row r="1649" spans="1:18" ht="11.25" customHeight="1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</row>
    <row r="1650" spans="1:18" ht="11.25" customHeight="1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</row>
    <row r="1651" spans="1:18" ht="11.25" customHeight="1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</row>
    <row r="1652" spans="1:18" ht="11.25" customHeight="1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</row>
    <row r="1653" spans="1:18" ht="11.25" customHeight="1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</row>
    <row r="1654" spans="1:18" ht="11.25" customHeight="1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</row>
    <row r="1655" spans="1:18" ht="11.25" customHeight="1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</row>
    <row r="1656" spans="1:18" ht="11.25" customHeight="1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</row>
    <row r="1657" spans="1:18" ht="11.25" customHeight="1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</row>
    <row r="1658" spans="1:18" ht="11.25" customHeight="1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</row>
    <row r="1659" spans="1:18" ht="11.25" customHeight="1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</row>
    <row r="1660" spans="1:18" ht="11.25" customHeight="1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</row>
    <row r="1661" spans="1:18" ht="11.25" customHeight="1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</row>
    <row r="1662" spans="1:18" ht="11.25" customHeight="1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</row>
    <row r="1663" spans="1:18" ht="11.25" customHeight="1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</row>
    <row r="1664" spans="1:18" ht="11.25" customHeight="1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</row>
    <row r="1665" spans="1:18" ht="11.25" customHeight="1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</row>
    <row r="1666" spans="1:18" ht="11.25" customHeight="1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</row>
    <row r="1667" spans="1:18" ht="11.25" customHeight="1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</row>
    <row r="1668" spans="1:18" ht="11.25" customHeight="1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</row>
    <row r="1669" spans="1:18" ht="11.25" customHeight="1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</row>
    <row r="1670" spans="1:18" ht="11.25" customHeight="1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</row>
    <row r="1671" spans="1:18" ht="11.25" customHeight="1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</row>
    <row r="1672" spans="1:18" ht="11.25" customHeight="1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</row>
    <row r="1673" spans="1:18" ht="11.25" customHeight="1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</row>
    <row r="1674" spans="1:18" ht="11.25" customHeight="1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</row>
    <row r="1675" spans="1:18" ht="11.25" customHeight="1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</row>
    <row r="1676" spans="1:18" ht="11.25" customHeight="1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</row>
    <row r="1677" spans="1:18" ht="11.25" customHeight="1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</row>
    <row r="1678" spans="1:18" ht="11.25" customHeight="1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</row>
    <row r="1679" spans="1:18" ht="11.25" customHeight="1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</row>
    <row r="1680" spans="1:18" ht="11.25" customHeight="1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</row>
    <row r="1681" spans="1:18" ht="11.25" customHeight="1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</row>
    <row r="1682" spans="1:18" ht="11.25" customHeight="1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</row>
    <row r="1683" spans="1:18" ht="11.25" customHeight="1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</row>
    <row r="1684" spans="1:18" ht="11.25" customHeight="1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</row>
    <row r="1685" spans="1:18" ht="11.25" customHeight="1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</row>
    <row r="1686" spans="1:18" ht="11.25" customHeight="1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</row>
    <row r="1687" spans="1:18" ht="11.25" customHeight="1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</row>
    <row r="1688" spans="1:18" ht="11.25" customHeight="1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</row>
    <row r="1689" spans="1:18" ht="11.25" customHeight="1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</row>
    <row r="1690" spans="1:18" ht="11.25" customHeight="1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</row>
    <row r="1691" spans="1:18" ht="11.25" customHeight="1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</row>
    <row r="1692" spans="1:18" ht="11.25" customHeight="1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</row>
    <row r="1693" spans="1:18" ht="11.25" customHeight="1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</row>
    <row r="1694" spans="1:18" ht="11.25" customHeight="1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</row>
    <row r="1695" spans="1:18" ht="11.25" customHeight="1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</row>
    <row r="1696" spans="1:18" ht="11.25" customHeight="1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</row>
    <row r="1697" spans="1:18" ht="11.25" customHeight="1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</row>
    <row r="1698" spans="1:18" ht="11.25" customHeight="1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</row>
    <row r="1699" spans="1:18" ht="11.25" customHeight="1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</row>
    <row r="1700" spans="1:18" ht="11.25" customHeight="1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</row>
    <row r="1701" spans="1:18" ht="11.25" customHeight="1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</row>
    <row r="1702" spans="1:18" ht="11.25" customHeight="1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</row>
    <row r="1703" spans="1:18" ht="11.25" customHeight="1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</row>
    <row r="1704" spans="1:18" ht="11.25" customHeight="1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</row>
    <row r="1705" spans="1:18" ht="11.25" customHeight="1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</row>
    <row r="1706" spans="1:18" ht="11.25" customHeight="1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</row>
    <row r="1707" spans="1:18" ht="11.25" customHeight="1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</row>
    <row r="1708" spans="1:18" ht="11.25" customHeight="1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</row>
    <row r="1709" spans="1:18" ht="11.25" customHeight="1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</row>
    <row r="1710" spans="1:18" ht="11.25" customHeight="1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</row>
    <row r="1711" spans="1:18" ht="11.25" customHeight="1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</row>
    <row r="1712" spans="1:18" ht="11.25" customHeight="1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</row>
    <row r="1713" spans="1:18" ht="11.25" customHeight="1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</row>
    <row r="1714" spans="1:18" ht="11.25" customHeight="1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</row>
    <row r="1715" spans="1:18" ht="11.25" customHeight="1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</row>
    <row r="1716" spans="1:18" ht="11.25" customHeight="1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</row>
    <row r="1717" spans="1:18" ht="11.25" customHeight="1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</row>
    <row r="1718" spans="1:18" ht="11.25" customHeight="1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</row>
    <row r="1719" spans="1:18" ht="11.25" customHeight="1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</row>
    <row r="1720" spans="1:18" ht="11.25" customHeight="1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</row>
    <row r="1721" spans="1:18" ht="11.25" customHeight="1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</row>
    <row r="1722" spans="1:18" ht="11.25" customHeight="1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</row>
    <row r="1723" spans="1:18" ht="11.25" customHeight="1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</row>
    <row r="1724" spans="1:18" ht="11.25" customHeight="1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</row>
    <row r="1725" spans="1:18" ht="11.25" customHeight="1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</row>
    <row r="1726" spans="1:18" ht="11.25" customHeight="1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</row>
    <row r="1727" spans="1:18" ht="11.25" customHeight="1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</row>
    <row r="1728" spans="1:18" ht="11.25" customHeight="1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</row>
    <row r="1729" spans="1:18" ht="11.25" customHeight="1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</row>
    <row r="1730" spans="1:18" ht="11.25" customHeight="1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</row>
    <row r="1731" spans="1:18" ht="11.25" customHeight="1" x14ac:dyDescent="0.2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</row>
    <row r="1732" spans="1:18" ht="11.25" customHeight="1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</row>
    <row r="1733" spans="1:18" ht="11.25" customHeight="1" x14ac:dyDescent="0.2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</row>
    <row r="1734" spans="1:18" ht="11.25" customHeight="1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</row>
    <row r="1735" spans="1:18" ht="11.25" customHeight="1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</row>
    <row r="1736" spans="1:18" ht="11.25" customHeight="1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</row>
    <row r="1737" spans="1:18" ht="11.25" customHeight="1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</row>
    <row r="1738" spans="1:18" ht="11.25" customHeight="1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</row>
    <row r="1739" spans="1:18" ht="11.25" customHeight="1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</row>
    <row r="1740" spans="1:18" ht="11.25" customHeight="1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</row>
    <row r="1741" spans="1:18" ht="11.25" customHeight="1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</row>
    <row r="1742" spans="1:18" ht="11.25" customHeight="1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</row>
    <row r="1743" spans="1:18" ht="11.25" customHeight="1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</row>
    <row r="1744" spans="1:18" ht="11.25" customHeight="1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</row>
    <row r="1745" spans="1:18" ht="11.25" customHeight="1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</row>
    <row r="1746" spans="1:18" ht="11.25" customHeight="1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</row>
    <row r="1747" spans="1:18" ht="11.25" customHeight="1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</row>
    <row r="1748" spans="1:18" ht="11.25" customHeight="1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</row>
    <row r="1749" spans="1:18" ht="11.25" customHeight="1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</row>
    <row r="1750" spans="1:18" ht="11.25" customHeight="1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</row>
    <row r="1751" spans="1:18" ht="11.25" customHeight="1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</row>
    <row r="1752" spans="1:18" ht="11.25" customHeight="1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</row>
    <row r="1753" spans="1:18" ht="11.25" customHeight="1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</row>
    <row r="1754" spans="1:18" ht="11.25" customHeight="1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</row>
    <row r="1755" spans="1:18" ht="11.25" customHeight="1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</row>
    <row r="1756" spans="1:18" ht="11.25" customHeight="1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</row>
    <row r="1757" spans="1:18" ht="11.25" customHeight="1" x14ac:dyDescent="0.2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</row>
    <row r="1758" spans="1:18" ht="11.25" customHeight="1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</row>
    <row r="1759" spans="1:18" ht="11.25" customHeight="1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</row>
    <row r="1760" spans="1:18" ht="11.25" customHeight="1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</row>
    <row r="1761" spans="1:18" ht="11.25" customHeight="1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</row>
    <row r="1762" spans="1:18" ht="11.25" customHeight="1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</row>
    <row r="1763" spans="1:18" ht="11.25" customHeight="1" x14ac:dyDescent="0.2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</row>
    <row r="1764" spans="1:18" ht="11.25" customHeight="1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</row>
    <row r="1765" spans="1:18" ht="11.25" customHeight="1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</row>
    <row r="1766" spans="1:18" ht="11.25" customHeight="1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</row>
    <row r="1767" spans="1:18" ht="11.25" customHeight="1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</row>
    <row r="1768" spans="1:18" ht="11.25" customHeight="1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</row>
    <row r="1769" spans="1:18" ht="11.25" customHeight="1" x14ac:dyDescent="0.2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</row>
    <row r="1770" spans="1:18" ht="11.25" customHeight="1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</row>
    <row r="1771" spans="1:18" ht="11.25" customHeight="1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</row>
    <row r="1772" spans="1:18" ht="11.25" customHeight="1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</row>
    <row r="1773" spans="1:18" ht="11.25" customHeight="1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</row>
    <row r="1774" spans="1:18" ht="11.25" customHeight="1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</row>
    <row r="1775" spans="1:18" ht="11.25" customHeight="1" x14ac:dyDescent="0.2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</row>
    <row r="1776" spans="1:18" ht="11.25" customHeight="1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</row>
    <row r="1777" spans="1:18" ht="11.25" customHeight="1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</row>
    <row r="1778" spans="1:18" ht="11.25" customHeight="1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</row>
    <row r="1779" spans="1:18" ht="11.25" customHeight="1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</row>
    <row r="1780" spans="1:18" ht="11.25" customHeight="1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</row>
    <row r="1781" spans="1:18" ht="11.25" customHeight="1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</row>
    <row r="1782" spans="1:18" ht="11.25" customHeight="1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</row>
    <row r="1783" spans="1:18" ht="11.25" customHeight="1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</row>
    <row r="1784" spans="1:18" ht="11.25" customHeight="1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</row>
    <row r="1785" spans="1:18" ht="11.25" customHeight="1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</row>
    <row r="1786" spans="1:18" ht="11.25" customHeight="1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</row>
    <row r="1787" spans="1:18" ht="11.25" customHeight="1" x14ac:dyDescent="0.2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</row>
    <row r="1788" spans="1:18" ht="11.25" customHeight="1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</row>
    <row r="1789" spans="1:18" ht="11.25" customHeight="1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</row>
    <row r="1790" spans="1:18" ht="11.25" customHeight="1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</row>
    <row r="1791" spans="1:18" ht="11.25" customHeight="1" x14ac:dyDescent="0.2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</row>
    <row r="1792" spans="1:18" ht="11.25" customHeight="1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</row>
    <row r="1793" spans="1:18" ht="11.25" customHeight="1" x14ac:dyDescent="0.2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</row>
    <row r="1794" spans="1:18" ht="11.25" customHeight="1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</row>
    <row r="1795" spans="1:18" ht="11.25" customHeight="1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</row>
    <row r="1796" spans="1:18" ht="11.25" customHeight="1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</row>
    <row r="1797" spans="1:18" ht="11.25" customHeight="1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</row>
    <row r="1798" spans="1:18" ht="11.25" customHeight="1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</row>
    <row r="1799" spans="1:18" ht="11.25" customHeight="1" x14ac:dyDescent="0.2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</row>
    <row r="1800" spans="1:18" ht="11.25" customHeight="1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</row>
    <row r="1801" spans="1:18" ht="11.25" customHeight="1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</row>
    <row r="1802" spans="1:18" ht="11.25" customHeight="1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</row>
    <row r="1803" spans="1:18" ht="11.25" customHeight="1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</row>
    <row r="1804" spans="1:18" ht="11.25" customHeight="1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</row>
    <row r="1805" spans="1:18" ht="11.25" customHeight="1" x14ac:dyDescent="0.2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</row>
    <row r="1806" spans="1:18" ht="11.25" customHeight="1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</row>
    <row r="1807" spans="1:18" ht="11.25" customHeight="1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</row>
    <row r="1808" spans="1:18" ht="11.25" customHeight="1" x14ac:dyDescent="0.2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</row>
    <row r="1809" spans="1:18" ht="11.25" customHeight="1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</row>
    <row r="1810" spans="1:18" ht="11.25" customHeight="1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</row>
    <row r="1811" spans="1:18" ht="11.25" customHeight="1" x14ac:dyDescent="0.2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</row>
    <row r="1812" spans="1:18" ht="11.25" customHeight="1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</row>
    <row r="1813" spans="1:18" ht="11.25" customHeight="1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</row>
    <row r="1814" spans="1:18" ht="11.25" customHeight="1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</row>
    <row r="1815" spans="1:18" ht="11.25" customHeight="1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</row>
    <row r="1816" spans="1:18" ht="11.25" customHeight="1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</row>
    <row r="1817" spans="1:18" ht="11.25" customHeight="1" x14ac:dyDescent="0.2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</row>
    <row r="1818" spans="1:18" ht="11.25" customHeight="1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</row>
    <row r="1819" spans="1:18" ht="11.25" customHeight="1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</row>
    <row r="1820" spans="1:18" ht="11.25" customHeight="1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</row>
    <row r="1821" spans="1:18" ht="11.25" customHeight="1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</row>
    <row r="1822" spans="1:18" ht="11.25" customHeight="1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</row>
    <row r="1823" spans="1:18" ht="11.25" customHeight="1" x14ac:dyDescent="0.2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</row>
    <row r="1824" spans="1:18" ht="11.25" customHeight="1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</row>
    <row r="1825" spans="1:18" ht="11.25" customHeight="1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</row>
    <row r="1826" spans="1:18" ht="11.25" customHeight="1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</row>
    <row r="1827" spans="1:18" ht="11.25" customHeight="1" x14ac:dyDescent="0.2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</row>
    <row r="1828" spans="1:18" ht="11.25" customHeight="1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</row>
    <row r="1829" spans="1:18" ht="11.25" customHeight="1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</row>
    <row r="1830" spans="1:18" ht="11.25" customHeight="1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</row>
    <row r="1831" spans="1:18" ht="11.25" customHeight="1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</row>
    <row r="1832" spans="1:18" ht="11.25" customHeight="1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</row>
    <row r="1833" spans="1:18" ht="11.25" customHeight="1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</row>
    <row r="1834" spans="1:18" ht="11.25" customHeight="1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</row>
    <row r="1835" spans="1:18" ht="11.25" customHeight="1" x14ac:dyDescent="0.2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</row>
    <row r="1836" spans="1:18" ht="11.25" customHeight="1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</row>
    <row r="1837" spans="1:18" ht="11.25" customHeight="1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</row>
    <row r="1838" spans="1:18" ht="11.25" customHeight="1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</row>
    <row r="1839" spans="1:18" ht="11.25" customHeight="1" x14ac:dyDescent="0.2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</row>
    <row r="1840" spans="1:18" ht="11.25" customHeight="1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</row>
    <row r="1841" spans="1:18" ht="11.25" customHeight="1" x14ac:dyDescent="0.2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</row>
    <row r="1842" spans="1:18" ht="11.25" customHeight="1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</row>
    <row r="1843" spans="1:18" ht="11.25" customHeight="1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</row>
    <row r="1844" spans="1:18" ht="11.25" customHeight="1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</row>
    <row r="1845" spans="1:18" ht="11.25" customHeight="1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</row>
    <row r="1846" spans="1:18" ht="11.25" customHeight="1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</row>
    <row r="1847" spans="1:18" ht="11.25" customHeight="1" x14ac:dyDescent="0.2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</row>
    <row r="1848" spans="1:18" ht="11.25" customHeight="1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</row>
    <row r="1849" spans="1:18" ht="11.25" customHeight="1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</row>
    <row r="1850" spans="1:18" ht="11.25" customHeight="1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</row>
    <row r="1851" spans="1:18" ht="11.25" customHeight="1" x14ac:dyDescent="0.2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</row>
    <row r="1852" spans="1:18" ht="11.25" customHeight="1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</row>
    <row r="1853" spans="1:18" ht="11.25" customHeight="1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</row>
    <row r="1854" spans="1:18" ht="11.25" customHeight="1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</row>
    <row r="1855" spans="1:18" ht="11.25" customHeight="1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</row>
    <row r="1856" spans="1:18" ht="11.25" customHeight="1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</row>
    <row r="1857" spans="1:18" ht="11.25" customHeight="1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</row>
    <row r="1858" spans="1:18" ht="11.25" customHeight="1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</row>
    <row r="1859" spans="1:18" ht="11.25" customHeight="1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</row>
    <row r="1860" spans="1:18" ht="11.25" customHeight="1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</row>
    <row r="1861" spans="1:18" ht="11.25" customHeight="1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</row>
    <row r="1862" spans="1:18" ht="11.25" customHeight="1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</row>
    <row r="1863" spans="1:18" ht="11.25" customHeight="1" x14ac:dyDescent="0.2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</row>
    <row r="1864" spans="1:18" ht="11.25" customHeight="1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</row>
    <row r="1865" spans="1:18" ht="11.25" customHeight="1" x14ac:dyDescent="0.2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</row>
    <row r="1866" spans="1:18" ht="11.25" customHeight="1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</row>
    <row r="1867" spans="1:18" ht="11.25" customHeight="1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</row>
    <row r="1868" spans="1:18" ht="11.25" customHeight="1" x14ac:dyDescent="0.2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</row>
    <row r="1869" spans="1:18" ht="11.25" customHeight="1" x14ac:dyDescent="0.2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</row>
    <row r="1870" spans="1:18" ht="11.25" customHeight="1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</row>
    <row r="1871" spans="1:18" ht="11.25" customHeight="1" x14ac:dyDescent="0.2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</row>
    <row r="1872" spans="1:18" ht="11.25" customHeight="1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</row>
    <row r="1873" spans="1:18" ht="11.25" customHeight="1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</row>
    <row r="1874" spans="1:18" ht="11.25" customHeight="1" x14ac:dyDescent="0.2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</row>
    <row r="1875" spans="1:18" ht="11.25" customHeight="1" x14ac:dyDescent="0.2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</row>
    <row r="1876" spans="1:18" ht="11.25" customHeight="1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</row>
    <row r="1877" spans="1:18" ht="11.25" customHeight="1" x14ac:dyDescent="0.2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</row>
    <row r="1878" spans="1:18" ht="11.25" customHeight="1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</row>
    <row r="1879" spans="1:18" ht="11.25" customHeight="1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</row>
    <row r="1880" spans="1:18" ht="11.25" customHeight="1" x14ac:dyDescent="0.2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</row>
    <row r="1881" spans="1:18" ht="11.25" customHeight="1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</row>
    <row r="1882" spans="1:18" ht="11.25" customHeight="1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</row>
    <row r="1883" spans="1:18" ht="11.25" customHeight="1" x14ac:dyDescent="0.2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</row>
    <row r="1884" spans="1:18" ht="11.25" customHeight="1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</row>
    <row r="1885" spans="1:18" ht="11.25" customHeight="1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</row>
    <row r="1886" spans="1:18" ht="11.25" customHeight="1" x14ac:dyDescent="0.2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</row>
    <row r="1887" spans="1:18" ht="11.25" customHeight="1" x14ac:dyDescent="0.2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</row>
    <row r="1888" spans="1:18" ht="11.25" customHeight="1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</row>
    <row r="1889" spans="1:18" ht="11.25" customHeight="1" x14ac:dyDescent="0.2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</row>
    <row r="1890" spans="1:18" ht="11.25" customHeight="1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</row>
    <row r="1891" spans="1:18" ht="11.25" customHeight="1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</row>
    <row r="1892" spans="1:18" ht="11.25" customHeight="1" x14ac:dyDescent="0.2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</row>
    <row r="1893" spans="1:18" ht="11.25" customHeight="1" x14ac:dyDescent="0.2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</row>
    <row r="1894" spans="1:18" ht="11.25" customHeight="1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</row>
    <row r="1895" spans="1:18" ht="11.25" customHeight="1" x14ac:dyDescent="0.2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</row>
    <row r="1896" spans="1:18" ht="11.25" customHeight="1" x14ac:dyDescent="0.2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</row>
    <row r="1897" spans="1:18" ht="11.25" customHeight="1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</row>
    <row r="1898" spans="1:18" ht="11.25" customHeight="1" x14ac:dyDescent="0.2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</row>
    <row r="1899" spans="1:18" ht="11.25" customHeight="1" x14ac:dyDescent="0.2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</row>
    <row r="1900" spans="1:18" ht="11.25" customHeight="1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</row>
    <row r="1901" spans="1:18" ht="11.25" customHeight="1" x14ac:dyDescent="0.2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</row>
    <row r="1902" spans="1:18" ht="11.25" customHeight="1" x14ac:dyDescent="0.2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</row>
    <row r="1903" spans="1:18" ht="11.25" customHeight="1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</row>
    <row r="1904" spans="1:18" ht="11.25" customHeight="1" x14ac:dyDescent="0.2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</row>
    <row r="1905" spans="1:18" ht="11.25" customHeight="1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</row>
    <row r="1906" spans="1:18" ht="11.25" customHeight="1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</row>
    <row r="1907" spans="1:18" ht="11.25" customHeight="1" x14ac:dyDescent="0.2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</row>
    <row r="1908" spans="1:18" ht="11.25" customHeight="1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</row>
    <row r="1909" spans="1:18" ht="11.25" customHeight="1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</row>
    <row r="1910" spans="1:18" ht="11.25" customHeight="1" x14ac:dyDescent="0.2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</row>
    <row r="1911" spans="1:18" ht="11.25" customHeight="1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</row>
    <row r="1912" spans="1:18" ht="11.25" customHeight="1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</row>
    <row r="1913" spans="1:18" ht="11.25" customHeight="1" x14ac:dyDescent="0.2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</row>
    <row r="1914" spans="1:18" ht="11.25" customHeight="1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</row>
    <row r="1915" spans="1:18" ht="11.25" customHeight="1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</row>
    <row r="1916" spans="1:18" ht="11.25" customHeight="1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</row>
    <row r="1917" spans="1:18" ht="11.25" customHeight="1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</row>
    <row r="1918" spans="1:18" ht="11.25" customHeight="1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</row>
    <row r="1919" spans="1:18" ht="11.25" customHeight="1" x14ac:dyDescent="0.2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</row>
    <row r="1920" spans="1:18" ht="11.25" customHeight="1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</row>
    <row r="1921" spans="1:18" ht="11.25" customHeight="1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</row>
    <row r="1922" spans="1:18" ht="11.25" customHeight="1" x14ac:dyDescent="0.2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</row>
    <row r="1923" spans="1:18" ht="11.25" customHeight="1" x14ac:dyDescent="0.2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</row>
    <row r="1924" spans="1:18" ht="11.25" customHeight="1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</row>
    <row r="1925" spans="1:18" ht="11.25" customHeight="1" x14ac:dyDescent="0.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</row>
    <row r="1926" spans="1:18" ht="11.25" customHeight="1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</row>
    <row r="1927" spans="1:18" ht="11.25" customHeight="1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</row>
    <row r="1928" spans="1:18" ht="11.25" customHeight="1" x14ac:dyDescent="0.2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</row>
    <row r="1929" spans="1:18" ht="11.25" customHeight="1" x14ac:dyDescent="0.2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</row>
    <row r="1930" spans="1:18" ht="11.25" customHeight="1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</row>
    <row r="1931" spans="1:18" ht="11.25" customHeight="1" x14ac:dyDescent="0.2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</row>
    <row r="1932" spans="1:18" ht="11.25" customHeight="1" x14ac:dyDescent="0.2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</row>
    <row r="1933" spans="1:18" ht="11.25" customHeight="1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</row>
    <row r="1934" spans="1:18" ht="11.25" customHeight="1" x14ac:dyDescent="0.2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</row>
    <row r="1935" spans="1:18" ht="11.25" customHeight="1" x14ac:dyDescent="0.2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</row>
    <row r="1936" spans="1:18" ht="11.25" customHeight="1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</row>
    <row r="1937" spans="1:18" ht="11.25" customHeight="1" x14ac:dyDescent="0.2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</row>
    <row r="1938" spans="1:18" ht="11.25" customHeight="1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</row>
    <row r="1939" spans="1:18" ht="11.25" customHeight="1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</row>
    <row r="1940" spans="1:18" ht="11.25" customHeight="1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</row>
    <row r="1941" spans="1:18" ht="11.25" customHeight="1" x14ac:dyDescent="0.2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</row>
    <row r="1942" spans="1:18" ht="11.25" customHeight="1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</row>
    <row r="1943" spans="1:18" ht="11.25" customHeight="1" x14ac:dyDescent="0.2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</row>
    <row r="1944" spans="1:18" ht="11.25" customHeight="1" x14ac:dyDescent="0.2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</row>
    <row r="1945" spans="1:18" ht="11.25" customHeight="1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</row>
    <row r="1946" spans="1:18" ht="11.25" customHeight="1" x14ac:dyDescent="0.2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</row>
    <row r="1947" spans="1:18" ht="11.25" customHeight="1" x14ac:dyDescent="0.2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</row>
    <row r="1948" spans="1:18" ht="11.25" customHeight="1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</row>
    <row r="1949" spans="1:18" ht="11.25" customHeight="1" x14ac:dyDescent="0.2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</row>
    <row r="1950" spans="1:18" ht="11.25" customHeight="1" x14ac:dyDescent="0.2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</row>
    <row r="1951" spans="1:18" ht="11.25" customHeight="1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</row>
    <row r="1952" spans="1:18" ht="11.25" customHeight="1" x14ac:dyDescent="0.2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</row>
    <row r="1953" spans="1:18" ht="11.25" customHeight="1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</row>
    <row r="1954" spans="1:18" ht="11.25" customHeight="1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</row>
    <row r="1955" spans="1:18" ht="11.25" customHeight="1" x14ac:dyDescent="0.2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</row>
    <row r="1956" spans="1:18" ht="11.25" customHeight="1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</row>
    <row r="1957" spans="1:18" ht="11.25" customHeight="1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</row>
    <row r="1958" spans="1:18" ht="11.25" customHeight="1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</row>
    <row r="1959" spans="1:18" ht="11.25" customHeight="1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</row>
    <row r="1960" spans="1:18" ht="11.25" customHeight="1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</row>
    <row r="1961" spans="1:18" ht="11.25" customHeight="1" x14ac:dyDescent="0.2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</row>
    <row r="1962" spans="1:18" ht="11.25" customHeight="1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</row>
    <row r="1963" spans="1:18" ht="11.25" customHeight="1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</row>
    <row r="1964" spans="1:18" ht="11.25" customHeight="1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</row>
    <row r="1965" spans="1:18" ht="11.25" customHeight="1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</row>
    <row r="1966" spans="1:18" ht="11.25" customHeight="1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</row>
    <row r="1967" spans="1:18" ht="11.25" customHeight="1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</row>
    <row r="1968" spans="1:18" ht="11.25" customHeight="1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</row>
    <row r="1969" spans="1:18" ht="11.25" customHeight="1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</row>
    <row r="1970" spans="1:18" ht="11.25" customHeight="1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</row>
    <row r="1971" spans="1:18" ht="11.25" customHeight="1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</row>
    <row r="1972" spans="1:18" ht="11.25" customHeight="1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</row>
    <row r="1973" spans="1:18" ht="11.25" customHeight="1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</row>
    <row r="1974" spans="1:18" ht="11.25" customHeight="1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</row>
    <row r="1975" spans="1:18" ht="11.25" customHeight="1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</row>
    <row r="1976" spans="1:18" ht="11.25" customHeight="1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</row>
    <row r="1977" spans="1:18" ht="11.25" customHeight="1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</row>
    <row r="1978" spans="1:18" ht="11.25" customHeight="1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</row>
    <row r="1979" spans="1:18" ht="11.25" customHeight="1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</row>
    <row r="1980" spans="1:18" ht="11.25" customHeight="1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</row>
    <row r="1981" spans="1:18" ht="11.25" customHeight="1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</row>
    <row r="1982" spans="1:18" ht="11.25" customHeight="1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</row>
    <row r="1983" spans="1:18" ht="11.25" customHeight="1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</row>
    <row r="1984" spans="1:18" ht="11.25" customHeight="1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</row>
    <row r="1985" spans="1:18" ht="11.25" customHeight="1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</row>
    <row r="1986" spans="1:18" ht="11.25" customHeight="1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</row>
    <row r="1987" spans="1:18" ht="11.25" customHeight="1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</row>
    <row r="1988" spans="1:18" ht="11.25" customHeight="1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</row>
    <row r="1989" spans="1:18" ht="11.25" customHeight="1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</row>
    <row r="1990" spans="1:18" ht="11.25" customHeight="1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</row>
    <row r="1991" spans="1:18" ht="11.25" customHeight="1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</row>
    <row r="1992" spans="1:18" ht="11.25" customHeight="1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</row>
    <row r="1993" spans="1:18" ht="11.25" customHeight="1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</row>
    <row r="1994" spans="1:18" ht="11.25" customHeight="1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</row>
    <row r="1995" spans="1:18" ht="11.25" customHeight="1" x14ac:dyDescent="0.2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</row>
    <row r="1996" spans="1:18" ht="11.25" customHeight="1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</row>
    <row r="1997" spans="1:18" ht="11.25" customHeight="1" x14ac:dyDescent="0.2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</row>
    <row r="1998" spans="1:18" ht="11.25" customHeight="1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</row>
    <row r="1999" spans="1:18" ht="11.25" customHeight="1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</row>
    <row r="2000" spans="1:18" ht="11.25" customHeight="1" x14ac:dyDescent="0.2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</row>
    <row r="2001" spans="1:18" ht="11.25" customHeight="1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</row>
    <row r="2002" spans="1:18" ht="11.25" customHeight="1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</row>
    <row r="2003" spans="1:18" ht="11.25" customHeight="1" x14ac:dyDescent="0.2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</row>
    <row r="2004" spans="1:18" ht="11.25" customHeight="1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</row>
    <row r="2005" spans="1:18" ht="11.25" customHeight="1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</row>
    <row r="2006" spans="1:18" ht="11.25" customHeight="1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</row>
    <row r="2007" spans="1:18" ht="11.25" customHeight="1" x14ac:dyDescent="0.2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</row>
    <row r="2008" spans="1:18" ht="11.25" customHeight="1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</row>
    <row r="2009" spans="1:18" ht="11.25" customHeight="1" x14ac:dyDescent="0.2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</row>
    <row r="2010" spans="1:18" ht="11.25" customHeight="1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</row>
    <row r="2011" spans="1:18" ht="11.25" customHeight="1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</row>
    <row r="2012" spans="1:18" ht="11.25" customHeight="1" x14ac:dyDescent="0.2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</row>
    <row r="2013" spans="1:18" ht="11.25" customHeight="1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</row>
    <row r="2014" spans="1:18" ht="11.25" customHeight="1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</row>
    <row r="2015" spans="1:18" ht="11.25" customHeight="1" x14ac:dyDescent="0.2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</row>
    <row r="2016" spans="1:18" ht="11.25" customHeight="1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</row>
    <row r="2017" spans="1:18" ht="11.25" customHeight="1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</row>
    <row r="2018" spans="1:18" ht="11.25" customHeight="1" x14ac:dyDescent="0.2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</row>
    <row r="2019" spans="1:18" ht="11.25" customHeight="1" x14ac:dyDescent="0.2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</row>
    <row r="2020" spans="1:18" ht="11.25" customHeight="1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</row>
    <row r="2021" spans="1:18" ht="11.25" customHeight="1" x14ac:dyDescent="0.2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</row>
    <row r="2022" spans="1:18" ht="11.25" customHeight="1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</row>
    <row r="2023" spans="1:18" ht="11.25" customHeight="1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</row>
    <row r="2024" spans="1:18" ht="11.25" customHeight="1" x14ac:dyDescent="0.2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</row>
    <row r="2025" spans="1:18" ht="11.25" customHeight="1" x14ac:dyDescent="0.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</row>
    <row r="2026" spans="1:18" ht="11.25" customHeight="1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</row>
    <row r="2027" spans="1:18" ht="11.25" customHeight="1" x14ac:dyDescent="0.2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</row>
    <row r="2028" spans="1:18" ht="11.25" customHeight="1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</row>
    <row r="2029" spans="1:18" ht="11.25" customHeight="1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</row>
    <row r="2030" spans="1:18" ht="11.25" customHeight="1" x14ac:dyDescent="0.2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</row>
    <row r="2031" spans="1:18" ht="11.25" customHeight="1" x14ac:dyDescent="0.2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</row>
    <row r="2032" spans="1:18" ht="11.25" customHeight="1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</row>
    <row r="2033" spans="1:18" ht="11.25" customHeight="1" x14ac:dyDescent="0.2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</row>
    <row r="2034" spans="1:18" ht="11.25" customHeight="1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</row>
    <row r="2035" spans="1:18" ht="11.25" customHeight="1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</row>
    <row r="2036" spans="1:18" ht="11.25" customHeight="1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</row>
    <row r="2037" spans="1:18" ht="11.25" customHeight="1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</row>
    <row r="2038" spans="1:18" ht="11.25" customHeight="1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</row>
    <row r="2039" spans="1:18" ht="11.25" customHeight="1" x14ac:dyDescent="0.2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</row>
    <row r="2040" spans="1:18" ht="11.25" customHeight="1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</row>
    <row r="2041" spans="1:18" ht="11.25" customHeight="1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</row>
    <row r="2042" spans="1:18" ht="11.25" customHeight="1" x14ac:dyDescent="0.2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</row>
    <row r="2043" spans="1:18" ht="11.25" customHeight="1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</row>
    <row r="2044" spans="1:18" ht="11.25" customHeight="1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</row>
    <row r="2045" spans="1:18" ht="11.25" customHeight="1" x14ac:dyDescent="0.2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</row>
    <row r="2046" spans="1:18" ht="11.25" customHeight="1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</row>
    <row r="2047" spans="1:18" ht="11.25" customHeight="1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</row>
    <row r="2048" spans="1:18" ht="11.25" customHeight="1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</row>
    <row r="2049" spans="1:18" ht="11.25" customHeight="1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</row>
    <row r="2050" spans="1:18" ht="11.25" customHeight="1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</row>
    <row r="2051" spans="1:18" ht="11.25" customHeight="1" x14ac:dyDescent="0.2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</row>
    <row r="2052" spans="1:18" ht="11.25" customHeight="1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</row>
    <row r="2053" spans="1:18" ht="11.25" customHeight="1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</row>
    <row r="2054" spans="1:18" ht="11.25" customHeight="1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</row>
    <row r="2055" spans="1:18" ht="11.25" customHeight="1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</row>
    <row r="2056" spans="1:18" ht="11.25" customHeight="1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</row>
    <row r="2057" spans="1:18" ht="11.25" customHeight="1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</row>
    <row r="2058" spans="1:18" ht="11.25" customHeight="1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</row>
    <row r="2059" spans="1:18" ht="11.25" customHeight="1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</row>
    <row r="2060" spans="1:18" ht="11.25" customHeight="1" x14ac:dyDescent="0.2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</row>
    <row r="2061" spans="1:18" ht="11.25" customHeight="1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</row>
    <row r="2062" spans="1:18" ht="11.25" customHeight="1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</row>
    <row r="2063" spans="1:18" ht="11.25" customHeight="1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</row>
    <row r="2064" spans="1:18" ht="11.25" customHeight="1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</row>
    <row r="2065" spans="1:18" ht="11.25" customHeight="1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</row>
    <row r="2066" spans="1:18" ht="11.25" customHeight="1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</row>
    <row r="2067" spans="1:18" ht="11.25" customHeight="1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</row>
    <row r="2068" spans="1:18" ht="11.25" customHeight="1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</row>
    <row r="2069" spans="1:18" ht="11.25" customHeight="1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</row>
    <row r="2070" spans="1:18" ht="11.25" customHeight="1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</row>
    <row r="2071" spans="1:18" ht="11.25" customHeight="1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</row>
    <row r="2072" spans="1:18" ht="11.25" customHeight="1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</row>
    <row r="2073" spans="1:18" ht="11.25" customHeight="1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</row>
    <row r="2074" spans="1:18" ht="11.25" customHeight="1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</row>
    <row r="2075" spans="1:18" ht="11.25" customHeight="1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</row>
    <row r="2076" spans="1:18" ht="11.25" customHeight="1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</row>
    <row r="2077" spans="1:18" ht="11.25" customHeight="1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</row>
    <row r="2078" spans="1:18" ht="11.25" customHeight="1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</row>
    <row r="2079" spans="1:18" ht="11.25" customHeight="1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</row>
    <row r="2080" spans="1:18" ht="11.25" customHeight="1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</row>
    <row r="2081" spans="1:18" ht="11.25" customHeight="1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</row>
    <row r="2082" spans="1:18" ht="11.25" customHeight="1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</row>
    <row r="2083" spans="1:18" ht="11.25" customHeight="1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</row>
    <row r="2084" spans="1:18" ht="11.25" customHeight="1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</row>
    <row r="2085" spans="1:18" ht="11.25" customHeight="1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</row>
    <row r="2086" spans="1:18" ht="11.25" customHeight="1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</row>
    <row r="2087" spans="1:18" ht="11.25" customHeight="1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</row>
    <row r="2088" spans="1:18" ht="11.25" customHeight="1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</row>
    <row r="2089" spans="1:18" ht="11.25" customHeight="1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</row>
    <row r="2090" spans="1:18" ht="11.25" customHeight="1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</row>
    <row r="2091" spans="1:18" ht="11.25" customHeight="1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</row>
    <row r="2092" spans="1:18" ht="11.25" customHeight="1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</row>
    <row r="2093" spans="1:18" ht="11.25" customHeight="1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</row>
    <row r="2094" spans="1:18" ht="11.25" customHeight="1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</row>
    <row r="2095" spans="1:18" ht="11.25" customHeight="1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</row>
    <row r="2096" spans="1:18" ht="11.25" customHeight="1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</row>
    <row r="2097" spans="1:18" ht="11.25" customHeight="1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</row>
    <row r="2098" spans="1:18" ht="11.25" customHeight="1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</row>
    <row r="2099" spans="1:18" ht="11.25" customHeight="1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</row>
    <row r="2100" spans="1:18" ht="11.25" customHeight="1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</row>
    <row r="2101" spans="1:18" ht="11.25" customHeight="1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</row>
    <row r="2102" spans="1:18" ht="11.25" customHeight="1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</row>
    <row r="2103" spans="1:18" ht="11.25" customHeight="1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</row>
    <row r="2104" spans="1:18" ht="11.25" customHeight="1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</row>
    <row r="2105" spans="1:18" ht="11.25" customHeight="1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</row>
    <row r="2106" spans="1:18" ht="11.25" customHeight="1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</row>
    <row r="2107" spans="1:18" ht="11.25" customHeight="1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</row>
    <row r="2108" spans="1:18" ht="11.25" customHeight="1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</row>
    <row r="2109" spans="1:18" ht="11.25" customHeight="1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</row>
    <row r="2110" spans="1:18" ht="11.25" customHeight="1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</row>
    <row r="2111" spans="1:18" ht="11.25" customHeight="1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</row>
    <row r="2112" spans="1:18" ht="11.25" customHeight="1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</row>
    <row r="2113" spans="1:18" ht="11.25" customHeight="1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</row>
    <row r="2114" spans="1:18" ht="11.25" customHeight="1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</row>
    <row r="2115" spans="1:18" ht="11.25" customHeight="1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</row>
    <row r="2116" spans="1:18" ht="11.25" customHeight="1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</row>
    <row r="2117" spans="1:18" ht="11.25" customHeight="1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</row>
    <row r="2118" spans="1:18" ht="11.25" customHeight="1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</row>
    <row r="2119" spans="1:18" ht="11.25" customHeight="1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</row>
    <row r="2120" spans="1:18" ht="11.25" customHeight="1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</row>
    <row r="2121" spans="1:18" ht="11.25" customHeight="1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</row>
    <row r="2122" spans="1:18" ht="11.25" customHeight="1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</row>
    <row r="2123" spans="1:18" ht="11.25" customHeight="1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</row>
    <row r="2124" spans="1:18" ht="11.25" customHeight="1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</row>
    <row r="2125" spans="1:18" ht="11.25" customHeight="1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</row>
    <row r="2126" spans="1:18" ht="11.25" customHeight="1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</row>
    <row r="2127" spans="1:18" ht="11.25" customHeight="1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</row>
    <row r="2128" spans="1:18" ht="11.25" customHeight="1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</row>
    <row r="2129" spans="1:18" ht="11.25" customHeight="1" x14ac:dyDescent="0.2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</row>
    <row r="2130" spans="1:18" ht="11.25" customHeight="1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</row>
    <row r="2131" spans="1:18" ht="11.25" customHeight="1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</row>
    <row r="2132" spans="1:18" ht="11.25" customHeight="1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</row>
    <row r="2133" spans="1:18" ht="11.25" customHeight="1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</row>
    <row r="2134" spans="1:18" ht="11.25" customHeight="1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</row>
    <row r="2135" spans="1:18" ht="11.25" customHeight="1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</row>
    <row r="2136" spans="1:18" ht="11.25" customHeight="1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</row>
    <row r="2137" spans="1:18" ht="11.25" customHeight="1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</row>
    <row r="2138" spans="1:18" ht="11.25" customHeight="1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</row>
    <row r="2139" spans="1:18" ht="11.25" customHeight="1" x14ac:dyDescent="0.2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</row>
    <row r="2140" spans="1:18" ht="11.25" customHeight="1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</row>
    <row r="2141" spans="1:18" ht="11.25" customHeight="1" x14ac:dyDescent="0.2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</row>
    <row r="2142" spans="1:18" ht="11.25" customHeight="1" x14ac:dyDescent="0.2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</row>
    <row r="2143" spans="1:18" ht="11.25" customHeight="1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</row>
    <row r="2144" spans="1:18" ht="11.25" customHeight="1" x14ac:dyDescent="0.2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</row>
    <row r="2145" spans="1:18" ht="11.25" customHeight="1" x14ac:dyDescent="0.2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</row>
    <row r="2146" spans="1:18" ht="11.25" customHeight="1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</row>
    <row r="2147" spans="1:18" ht="11.25" customHeight="1" x14ac:dyDescent="0.2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</row>
    <row r="2148" spans="1:18" ht="11.25" customHeight="1" x14ac:dyDescent="0.2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</row>
    <row r="2149" spans="1:18" ht="11.25" customHeight="1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</row>
    <row r="2150" spans="1:18" ht="11.25" customHeight="1" x14ac:dyDescent="0.2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</row>
    <row r="2151" spans="1:18" ht="11.25" customHeight="1" x14ac:dyDescent="0.2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</row>
    <row r="2152" spans="1:18" ht="11.25" customHeight="1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</row>
    <row r="2153" spans="1:18" ht="11.25" customHeight="1" x14ac:dyDescent="0.2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</row>
    <row r="2154" spans="1:18" ht="11.25" customHeight="1" x14ac:dyDescent="0.2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</row>
    <row r="2155" spans="1:18" ht="11.25" customHeight="1" x14ac:dyDescent="0.2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</row>
    <row r="2156" spans="1:18" ht="11.25" customHeight="1" x14ac:dyDescent="0.2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</row>
    <row r="2157" spans="1:18" ht="11.25" customHeight="1" x14ac:dyDescent="0.2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</row>
    <row r="2158" spans="1:18" ht="11.25" customHeight="1" x14ac:dyDescent="0.2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</row>
    <row r="2159" spans="1:18" ht="11.25" customHeight="1" x14ac:dyDescent="0.2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</row>
    <row r="2160" spans="1:18" ht="11.25" customHeight="1" x14ac:dyDescent="0.2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</row>
    <row r="2161" spans="1:18" ht="11.25" customHeight="1" x14ac:dyDescent="0.2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</row>
    <row r="2162" spans="1:18" ht="11.25" customHeight="1" x14ac:dyDescent="0.2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</row>
    <row r="2163" spans="1:18" ht="11.25" customHeight="1" x14ac:dyDescent="0.2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</row>
    <row r="2164" spans="1:18" ht="11.25" customHeight="1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</row>
    <row r="2165" spans="1:18" ht="11.25" customHeight="1" x14ac:dyDescent="0.2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</row>
    <row r="2166" spans="1:18" ht="11.25" customHeight="1" x14ac:dyDescent="0.2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</row>
    <row r="2167" spans="1:18" ht="11.25" customHeight="1" x14ac:dyDescent="0.2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</row>
    <row r="2168" spans="1:18" ht="11.25" customHeight="1" x14ac:dyDescent="0.2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</row>
    <row r="2169" spans="1:18" ht="11.25" customHeight="1" x14ac:dyDescent="0.2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</row>
    <row r="2170" spans="1:18" ht="11.25" customHeight="1" x14ac:dyDescent="0.2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</row>
    <row r="2171" spans="1:18" ht="11.25" customHeight="1" x14ac:dyDescent="0.2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</row>
    <row r="2172" spans="1:18" ht="11.25" customHeight="1" x14ac:dyDescent="0.2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</row>
    <row r="2173" spans="1:18" ht="11.25" customHeight="1" x14ac:dyDescent="0.2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</row>
    <row r="2174" spans="1:18" ht="11.25" customHeight="1" x14ac:dyDescent="0.2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</row>
    <row r="2175" spans="1:18" ht="11.25" customHeight="1" x14ac:dyDescent="0.2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</row>
    <row r="2176" spans="1:18" ht="11.25" customHeight="1" x14ac:dyDescent="0.2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</row>
    <row r="2177" spans="1:18" ht="11.25" customHeight="1" x14ac:dyDescent="0.2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</row>
    <row r="2178" spans="1:18" ht="11.25" customHeight="1" x14ac:dyDescent="0.2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</row>
    <row r="2179" spans="1:18" ht="11.25" customHeight="1" x14ac:dyDescent="0.2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</row>
    <row r="2180" spans="1:18" ht="11.25" customHeight="1" x14ac:dyDescent="0.2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</row>
    <row r="2181" spans="1:18" ht="11.25" customHeight="1" x14ac:dyDescent="0.2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</row>
    <row r="2182" spans="1:18" ht="11.25" customHeight="1" x14ac:dyDescent="0.2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</row>
    <row r="2183" spans="1:18" ht="11.25" customHeight="1" x14ac:dyDescent="0.2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</row>
    <row r="2184" spans="1:18" ht="11.25" customHeight="1" x14ac:dyDescent="0.2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</row>
    <row r="2185" spans="1:18" ht="11.25" customHeight="1" x14ac:dyDescent="0.2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</row>
    <row r="2186" spans="1:18" ht="11.25" customHeight="1" x14ac:dyDescent="0.2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</row>
    <row r="2187" spans="1:18" ht="11.25" customHeight="1" x14ac:dyDescent="0.2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</row>
    <row r="2188" spans="1:18" ht="11.25" customHeight="1" x14ac:dyDescent="0.2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</row>
    <row r="2189" spans="1:18" ht="11.25" customHeight="1" x14ac:dyDescent="0.2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</row>
    <row r="2190" spans="1:18" ht="11.25" customHeight="1" x14ac:dyDescent="0.2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</row>
    <row r="2191" spans="1:18" ht="11.25" customHeight="1" x14ac:dyDescent="0.2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</row>
    <row r="2192" spans="1:18" ht="11.25" customHeight="1" x14ac:dyDescent="0.2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</row>
    <row r="2193" spans="1:18" ht="11.25" customHeight="1" x14ac:dyDescent="0.2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</row>
    <row r="2194" spans="1:18" ht="11.25" customHeight="1" x14ac:dyDescent="0.2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</row>
    <row r="2195" spans="1:18" ht="11.25" customHeight="1" x14ac:dyDescent="0.2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</row>
    <row r="2196" spans="1:18" ht="11.25" customHeight="1" x14ac:dyDescent="0.2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</row>
    <row r="2197" spans="1:18" ht="11.25" customHeight="1" x14ac:dyDescent="0.2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</row>
    <row r="2198" spans="1:18" ht="11.25" customHeight="1" x14ac:dyDescent="0.2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</row>
    <row r="2199" spans="1:18" ht="11.25" customHeight="1" x14ac:dyDescent="0.2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</row>
    <row r="2200" spans="1:18" ht="11.25" customHeight="1" x14ac:dyDescent="0.2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</row>
    <row r="2201" spans="1:18" ht="11.25" customHeight="1" x14ac:dyDescent="0.2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</row>
    <row r="2202" spans="1:18" ht="11.25" customHeight="1" x14ac:dyDescent="0.2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</row>
    <row r="2203" spans="1:18" ht="11.25" customHeight="1" x14ac:dyDescent="0.2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</row>
    <row r="2204" spans="1:18" ht="11.25" customHeight="1" x14ac:dyDescent="0.2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</row>
    <row r="2205" spans="1:18" ht="11.25" customHeight="1" x14ac:dyDescent="0.2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</row>
    <row r="2206" spans="1:18" ht="11.25" customHeight="1" x14ac:dyDescent="0.2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</row>
    <row r="2207" spans="1:18" ht="11.25" customHeight="1" x14ac:dyDescent="0.2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</row>
    <row r="2208" spans="1:18" ht="11.25" customHeight="1" x14ac:dyDescent="0.2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</row>
    <row r="2209" spans="1:18" ht="11.25" customHeight="1" x14ac:dyDescent="0.2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</row>
    <row r="2210" spans="1:18" ht="11.25" customHeight="1" x14ac:dyDescent="0.2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</row>
    <row r="2211" spans="1:18" ht="11.25" customHeight="1" x14ac:dyDescent="0.2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</row>
    <row r="2212" spans="1:18" ht="11.25" customHeight="1" x14ac:dyDescent="0.2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</row>
    <row r="2213" spans="1:18" ht="11.25" customHeight="1" x14ac:dyDescent="0.2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</row>
    <row r="2214" spans="1:18" ht="11.25" customHeight="1" x14ac:dyDescent="0.2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</row>
    <row r="2215" spans="1:18" ht="11.25" customHeight="1" x14ac:dyDescent="0.2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</row>
    <row r="2216" spans="1:18" ht="11.25" customHeight="1" x14ac:dyDescent="0.2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</row>
    <row r="2217" spans="1:18" ht="11.25" customHeight="1" x14ac:dyDescent="0.2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</row>
    <row r="2218" spans="1:18" ht="11.25" customHeight="1" x14ac:dyDescent="0.2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</row>
    <row r="2219" spans="1:18" ht="11.25" customHeight="1" x14ac:dyDescent="0.2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</row>
    <row r="2220" spans="1:18" ht="11.25" customHeight="1" x14ac:dyDescent="0.2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</row>
    <row r="2221" spans="1:18" ht="11.25" customHeight="1" x14ac:dyDescent="0.2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</row>
    <row r="2222" spans="1:18" ht="11.25" customHeight="1" x14ac:dyDescent="0.2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</row>
    <row r="2223" spans="1:18" ht="11.25" customHeight="1" x14ac:dyDescent="0.2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</row>
    <row r="2224" spans="1:18" ht="11.25" customHeight="1" x14ac:dyDescent="0.2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</row>
    <row r="2225" spans="1:18" ht="11.25" customHeight="1" x14ac:dyDescent="0.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</row>
    <row r="2226" spans="1:18" ht="11.25" customHeight="1" x14ac:dyDescent="0.2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</row>
    <row r="2227" spans="1:18" ht="11.25" customHeight="1" x14ac:dyDescent="0.2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</row>
    <row r="2228" spans="1:18" ht="11.25" customHeight="1" x14ac:dyDescent="0.2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</row>
    <row r="2229" spans="1:18" ht="11.25" customHeight="1" x14ac:dyDescent="0.2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</row>
    <row r="2230" spans="1:18" ht="11.25" customHeight="1" x14ac:dyDescent="0.2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</row>
    <row r="2231" spans="1:18" ht="11.25" customHeight="1" x14ac:dyDescent="0.2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</row>
    <row r="2232" spans="1:18" ht="11.25" customHeight="1" x14ac:dyDescent="0.2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</row>
    <row r="2233" spans="1:18" ht="11.25" customHeight="1" x14ac:dyDescent="0.2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</row>
    <row r="2234" spans="1:18" ht="11.25" customHeight="1" x14ac:dyDescent="0.2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</row>
    <row r="2235" spans="1:18" ht="11.25" customHeight="1" x14ac:dyDescent="0.2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</row>
    <row r="2236" spans="1:18" ht="11.25" customHeight="1" x14ac:dyDescent="0.2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</row>
    <row r="2237" spans="1:18" ht="11.25" customHeight="1" x14ac:dyDescent="0.2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</row>
    <row r="2238" spans="1:18" ht="11.25" customHeight="1" x14ac:dyDescent="0.2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</row>
    <row r="2239" spans="1:18" ht="11.25" customHeight="1" x14ac:dyDescent="0.2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</row>
    <row r="2240" spans="1:18" ht="11.25" customHeight="1" x14ac:dyDescent="0.2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</row>
    <row r="2241" spans="1:18" ht="11.25" customHeight="1" x14ac:dyDescent="0.2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</row>
    <row r="2242" spans="1:18" ht="11.25" customHeight="1" x14ac:dyDescent="0.2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</row>
    <row r="2243" spans="1:18" ht="11.25" customHeight="1" x14ac:dyDescent="0.2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</row>
    <row r="2244" spans="1:18" ht="11.25" customHeight="1" x14ac:dyDescent="0.2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</row>
    <row r="2245" spans="1:18" ht="11.25" customHeight="1" x14ac:dyDescent="0.2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</row>
    <row r="2246" spans="1:18" ht="11.25" customHeight="1" x14ac:dyDescent="0.2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</row>
    <row r="2247" spans="1:18" ht="11.25" customHeight="1" x14ac:dyDescent="0.2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</row>
    <row r="2248" spans="1:18" ht="11.25" customHeight="1" x14ac:dyDescent="0.2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</row>
    <row r="2249" spans="1:18" ht="11.25" customHeight="1" x14ac:dyDescent="0.2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</row>
    <row r="2250" spans="1:18" ht="11.25" customHeight="1" x14ac:dyDescent="0.2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</row>
    <row r="2251" spans="1:18" ht="11.25" customHeight="1" x14ac:dyDescent="0.2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</row>
    <row r="2252" spans="1:18" ht="11.25" customHeight="1" x14ac:dyDescent="0.2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</row>
    <row r="2253" spans="1:18" ht="11.25" customHeight="1" x14ac:dyDescent="0.2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</row>
    <row r="2254" spans="1:18" ht="11.25" customHeight="1" x14ac:dyDescent="0.2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</row>
    <row r="2255" spans="1:18" ht="11.25" customHeight="1" x14ac:dyDescent="0.2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</row>
    <row r="2256" spans="1:18" ht="11.25" customHeight="1" x14ac:dyDescent="0.2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</row>
    <row r="2257" spans="1:18" ht="11.25" customHeight="1" x14ac:dyDescent="0.2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</row>
    <row r="2258" spans="1:18" ht="11.25" customHeight="1" x14ac:dyDescent="0.2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</row>
    <row r="2259" spans="1:18" ht="11.25" customHeight="1" x14ac:dyDescent="0.2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</row>
    <row r="2260" spans="1:18" ht="11.25" customHeight="1" x14ac:dyDescent="0.2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</row>
    <row r="2261" spans="1:18" ht="11.25" customHeight="1" x14ac:dyDescent="0.2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</row>
    <row r="2262" spans="1:18" ht="11.25" customHeight="1" x14ac:dyDescent="0.2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</row>
    <row r="2263" spans="1:18" ht="11.25" customHeight="1" x14ac:dyDescent="0.2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</row>
    <row r="2264" spans="1:18" ht="11.25" customHeight="1" x14ac:dyDescent="0.2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</row>
    <row r="2265" spans="1:18" ht="11.25" customHeight="1" x14ac:dyDescent="0.2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</row>
    <row r="2266" spans="1:18" ht="11.25" customHeight="1" x14ac:dyDescent="0.2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</row>
    <row r="2267" spans="1:18" ht="11.25" customHeight="1" x14ac:dyDescent="0.2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</row>
    <row r="2268" spans="1:18" ht="11.25" customHeight="1" x14ac:dyDescent="0.2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</row>
    <row r="2269" spans="1:18" ht="11.25" customHeight="1" x14ac:dyDescent="0.2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</row>
    <row r="2270" spans="1:18" ht="11.25" customHeight="1" x14ac:dyDescent="0.2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</row>
    <row r="2271" spans="1:18" ht="11.25" customHeight="1" x14ac:dyDescent="0.2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</row>
    <row r="2272" spans="1:18" ht="11.25" customHeight="1" x14ac:dyDescent="0.2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</row>
    <row r="2273" spans="1:18" ht="11.25" customHeight="1" x14ac:dyDescent="0.2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</row>
    <row r="2274" spans="1:18" ht="11.25" customHeight="1" x14ac:dyDescent="0.2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</row>
    <row r="2275" spans="1:18" ht="11.25" customHeight="1" x14ac:dyDescent="0.2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</row>
    <row r="2276" spans="1:18" ht="11.25" customHeight="1" x14ac:dyDescent="0.2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</row>
    <row r="2277" spans="1:18" ht="11.25" customHeight="1" x14ac:dyDescent="0.2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</row>
    <row r="2278" spans="1:18" ht="11.25" customHeight="1" x14ac:dyDescent="0.2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</row>
    <row r="2279" spans="1:18" ht="11.25" customHeight="1" x14ac:dyDescent="0.2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</row>
    <row r="2280" spans="1:18" ht="11.25" customHeight="1" x14ac:dyDescent="0.2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</row>
    <row r="2281" spans="1:18" ht="11.25" customHeight="1" x14ac:dyDescent="0.2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</row>
    <row r="2282" spans="1:18" ht="11.25" customHeight="1" x14ac:dyDescent="0.2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</row>
    <row r="2283" spans="1:18" ht="11.25" customHeight="1" x14ac:dyDescent="0.2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</row>
    <row r="2284" spans="1:18" ht="11.25" customHeight="1" x14ac:dyDescent="0.2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</row>
    <row r="2285" spans="1:18" ht="11.25" customHeight="1" x14ac:dyDescent="0.2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</row>
    <row r="2286" spans="1:18" ht="11.25" customHeight="1" x14ac:dyDescent="0.2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</row>
    <row r="2287" spans="1:18" ht="11.25" customHeight="1" x14ac:dyDescent="0.2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</row>
    <row r="2288" spans="1:18" ht="11.25" customHeight="1" x14ac:dyDescent="0.2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</row>
    <row r="2289" spans="1:18" ht="11.25" customHeight="1" x14ac:dyDescent="0.2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</row>
    <row r="2290" spans="1:18" ht="11.25" customHeight="1" x14ac:dyDescent="0.2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</row>
    <row r="2291" spans="1:18" ht="11.25" customHeight="1" x14ac:dyDescent="0.2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</row>
    <row r="2292" spans="1:18" ht="11.25" customHeight="1" x14ac:dyDescent="0.2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</row>
    <row r="2293" spans="1:18" ht="11.25" customHeight="1" x14ac:dyDescent="0.2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</row>
    <row r="2294" spans="1:18" ht="11.25" customHeight="1" x14ac:dyDescent="0.2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</row>
    <row r="2295" spans="1:18" ht="11.25" customHeight="1" x14ac:dyDescent="0.2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</row>
    <row r="2296" spans="1:18" ht="11.25" customHeight="1" x14ac:dyDescent="0.2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</row>
    <row r="2297" spans="1:18" ht="11.25" customHeight="1" x14ac:dyDescent="0.2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</row>
    <row r="2298" spans="1:18" ht="11.25" customHeight="1" x14ac:dyDescent="0.2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</row>
    <row r="2299" spans="1:18" ht="11.25" customHeight="1" x14ac:dyDescent="0.2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</row>
    <row r="2300" spans="1:18" ht="11.25" customHeight="1" x14ac:dyDescent="0.2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</row>
    <row r="2301" spans="1:18" ht="11.25" customHeight="1" x14ac:dyDescent="0.2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</row>
    <row r="2302" spans="1:18" ht="11.25" customHeight="1" x14ac:dyDescent="0.2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</row>
    <row r="2303" spans="1:18" ht="11.25" customHeight="1" x14ac:dyDescent="0.2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</row>
    <row r="2304" spans="1:18" ht="11.25" customHeight="1" x14ac:dyDescent="0.2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</row>
    <row r="2305" spans="1:18" ht="11.25" customHeight="1" x14ac:dyDescent="0.2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</row>
    <row r="2306" spans="1:18" ht="11.25" customHeight="1" x14ac:dyDescent="0.2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</row>
    <row r="2307" spans="1:18" ht="11.25" customHeight="1" x14ac:dyDescent="0.2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</row>
    <row r="2308" spans="1:18" ht="11.25" customHeight="1" x14ac:dyDescent="0.2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</row>
    <row r="2309" spans="1:18" ht="11.25" customHeight="1" x14ac:dyDescent="0.2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</row>
    <row r="2310" spans="1:18" ht="11.25" customHeight="1" x14ac:dyDescent="0.2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</row>
    <row r="2311" spans="1:18" ht="11.25" customHeight="1" x14ac:dyDescent="0.2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</row>
    <row r="2312" spans="1:18" ht="11.25" customHeight="1" x14ac:dyDescent="0.2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</row>
    <row r="2313" spans="1:18" ht="11.25" customHeight="1" x14ac:dyDescent="0.2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</row>
    <row r="2314" spans="1:18" ht="11.25" customHeight="1" x14ac:dyDescent="0.2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</row>
    <row r="2315" spans="1:18" ht="11.25" customHeight="1" x14ac:dyDescent="0.2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</row>
    <row r="2316" spans="1:18" ht="11.25" customHeight="1" x14ac:dyDescent="0.2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</row>
    <row r="2317" spans="1:18" ht="11.25" customHeight="1" x14ac:dyDescent="0.2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</row>
    <row r="2318" spans="1:18" ht="11.25" customHeight="1" x14ac:dyDescent="0.2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</row>
    <row r="2319" spans="1:18" ht="11.25" customHeight="1" x14ac:dyDescent="0.2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</row>
    <row r="2320" spans="1:18" ht="11.25" customHeight="1" x14ac:dyDescent="0.2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</row>
    <row r="2321" spans="1:18" ht="11.25" customHeight="1" x14ac:dyDescent="0.2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</row>
    <row r="2322" spans="1:18" ht="11.25" customHeight="1" x14ac:dyDescent="0.2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</row>
    <row r="2323" spans="1:18" ht="11.25" customHeight="1" x14ac:dyDescent="0.2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</row>
    <row r="2324" spans="1:18" ht="11.25" customHeight="1" x14ac:dyDescent="0.2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</row>
    <row r="2325" spans="1:18" ht="11.25" customHeight="1" x14ac:dyDescent="0.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</row>
    <row r="2326" spans="1:18" ht="11.25" customHeight="1" x14ac:dyDescent="0.2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</row>
    <row r="2327" spans="1:18" ht="11.25" customHeight="1" x14ac:dyDescent="0.2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</row>
    <row r="2328" spans="1:18" ht="11.25" customHeight="1" x14ac:dyDescent="0.2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</row>
    <row r="2329" spans="1:18" ht="11.25" customHeight="1" x14ac:dyDescent="0.2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</row>
    <row r="2330" spans="1:18" ht="11.25" customHeight="1" x14ac:dyDescent="0.2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</row>
    <row r="2331" spans="1:18" ht="11.25" customHeight="1" x14ac:dyDescent="0.2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</row>
    <row r="2332" spans="1:18" ht="11.25" customHeight="1" x14ac:dyDescent="0.2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</row>
    <row r="2333" spans="1:18" ht="11.25" customHeight="1" x14ac:dyDescent="0.2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</row>
    <row r="2334" spans="1:18" ht="11.25" customHeight="1" x14ac:dyDescent="0.2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</row>
    <row r="2335" spans="1:18" ht="11.25" customHeight="1" x14ac:dyDescent="0.2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</row>
    <row r="2336" spans="1:18" ht="11.25" customHeight="1" x14ac:dyDescent="0.2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</row>
    <row r="2337" spans="1:18" ht="11.25" customHeight="1" x14ac:dyDescent="0.2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</row>
    <row r="2338" spans="1:18" ht="11.25" customHeight="1" x14ac:dyDescent="0.2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</row>
    <row r="2339" spans="1:18" ht="11.25" customHeight="1" x14ac:dyDescent="0.2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</row>
    <row r="2340" spans="1:18" ht="11.25" customHeight="1" x14ac:dyDescent="0.2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</row>
    <row r="2341" spans="1:18" ht="11.25" customHeight="1" x14ac:dyDescent="0.2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</row>
    <row r="2342" spans="1:18" ht="11.25" customHeight="1" x14ac:dyDescent="0.2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</row>
    <row r="2343" spans="1:18" ht="11.25" customHeight="1" x14ac:dyDescent="0.2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</row>
    <row r="2344" spans="1:18" ht="11.25" customHeight="1" x14ac:dyDescent="0.2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</row>
    <row r="2345" spans="1:18" ht="11.25" customHeight="1" x14ac:dyDescent="0.2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</row>
    <row r="2346" spans="1:18" ht="11.25" customHeight="1" x14ac:dyDescent="0.2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</row>
    <row r="2347" spans="1:18" ht="11.25" customHeight="1" x14ac:dyDescent="0.2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</row>
    <row r="2348" spans="1:18" ht="11.25" customHeight="1" x14ac:dyDescent="0.2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</row>
    <row r="2349" spans="1:18" ht="11.25" customHeight="1" x14ac:dyDescent="0.2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</row>
    <row r="2350" spans="1:18" ht="11.25" customHeight="1" x14ac:dyDescent="0.2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</row>
    <row r="2351" spans="1:18" ht="11.25" customHeight="1" x14ac:dyDescent="0.2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</row>
    <row r="2352" spans="1:18" ht="11.25" customHeight="1" x14ac:dyDescent="0.2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</row>
    <row r="2353" spans="1:18" ht="11.25" customHeight="1" x14ac:dyDescent="0.2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</row>
    <row r="2354" spans="1:18" ht="11.25" customHeight="1" x14ac:dyDescent="0.2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</row>
    <row r="2355" spans="1:18" ht="11.25" customHeight="1" x14ac:dyDescent="0.2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</row>
    <row r="2356" spans="1:18" ht="11.25" customHeight="1" x14ac:dyDescent="0.2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</row>
    <row r="2357" spans="1:18" ht="11.25" customHeight="1" x14ac:dyDescent="0.2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</row>
    <row r="2358" spans="1:18" ht="11.25" customHeight="1" x14ac:dyDescent="0.2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</row>
    <row r="2359" spans="1:18" ht="11.25" customHeight="1" x14ac:dyDescent="0.2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</row>
    <row r="2360" spans="1:18" ht="11.25" customHeight="1" x14ac:dyDescent="0.2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</row>
    <row r="2361" spans="1:18" ht="11.25" customHeight="1" x14ac:dyDescent="0.2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</row>
    <row r="2362" spans="1:18" ht="11.25" customHeight="1" x14ac:dyDescent="0.2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</row>
    <row r="2363" spans="1:18" ht="11.25" customHeight="1" x14ac:dyDescent="0.2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</row>
    <row r="2364" spans="1:18" ht="11.25" customHeight="1" x14ac:dyDescent="0.2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</row>
    <row r="2365" spans="1:18" ht="11.25" customHeight="1" x14ac:dyDescent="0.2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</row>
    <row r="2366" spans="1:18" ht="11.25" customHeight="1" x14ac:dyDescent="0.2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</row>
    <row r="2367" spans="1:18" ht="11.25" customHeight="1" x14ac:dyDescent="0.2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</row>
    <row r="2368" spans="1:18" ht="11.25" customHeight="1" x14ac:dyDescent="0.2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</row>
    <row r="2369" spans="1:18" ht="11.25" customHeight="1" x14ac:dyDescent="0.2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</row>
    <row r="2370" spans="1:18" ht="11.25" customHeight="1" x14ac:dyDescent="0.2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</row>
    <row r="2371" spans="1:18" ht="11.25" customHeight="1" x14ac:dyDescent="0.2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</row>
    <row r="2372" spans="1:18" ht="11.25" customHeight="1" x14ac:dyDescent="0.2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</row>
    <row r="2373" spans="1:18" ht="11.25" customHeight="1" x14ac:dyDescent="0.2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</row>
    <row r="2374" spans="1:18" ht="11.25" customHeight="1" x14ac:dyDescent="0.2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</row>
    <row r="2375" spans="1:18" ht="11.25" customHeight="1" x14ac:dyDescent="0.2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</row>
    <row r="2376" spans="1:18" ht="11.25" customHeight="1" x14ac:dyDescent="0.2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</row>
    <row r="2377" spans="1:18" ht="11.25" customHeight="1" x14ac:dyDescent="0.2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</row>
    <row r="2378" spans="1:18" ht="11.25" customHeight="1" x14ac:dyDescent="0.2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</row>
    <row r="2379" spans="1:18" ht="11.25" customHeight="1" x14ac:dyDescent="0.2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</row>
    <row r="2380" spans="1:18" ht="11.25" customHeight="1" x14ac:dyDescent="0.2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</row>
    <row r="2381" spans="1:18" ht="11.25" customHeight="1" x14ac:dyDescent="0.2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</row>
    <row r="2382" spans="1:18" ht="11.25" customHeight="1" x14ac:dyDescent="0.2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</row>
    <row r="2383" spans="1:18" ht="11.25" customHeight="1" x14ac:dyDescent="0.2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</row>
    <row r="2384" spans="1:18" ht="11.25" customHeight="1" x14ac:dyDescent="0.2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</row>
    <row r="2385" spans="1:18" ht="11.25" customHeight="1" x14ac:dyDescent="0.2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</row>
    <row r="2386" spans="1:18" ht="11.25" customHeight="1" x14ac:dyDescent="0.2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</row>
    <row r="2387" spans="1:18" ht="11.25" customHeight="1" x14ac:dyDescent="0.2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</row>
    <row r="2388" spans="1:18" ht="11.25" customHeight="1" x14ac:dyDescent="0.2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</row>
    <row r="2389" spans="1:18" ht="11.25" customHeight="1" x14ac:dyDescent="0.2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</row>
    <row r="2390" spans="1:18" ht="11.25" customHeight="1" x14ac:dyDescent="0.2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</row>
    <row r="2391" spans="1:18" ht="11.25" customHeight="1" x14ac:dyDescent="0.2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</row>
    <row r="2392" spans="1:18" ht="11.25" customHeight="1" x14ac:dyDescent="0.2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</row>
    <row r="2393" spans="1:18" ht="11.25" customHeight="1" x14ac:dyDescent="0.2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</row>
    <row r="2394" spans="1:18" ht="11.25" customHeight="1" x14ac:dyDescent="0.2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</row>
    <row r="2395" spans="1:18" ht="11.25" customHeight="1" x14ac:dyDescent="0.2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</row>
    <row r="2396" spans="1:18" ht="11.25" customHeight="1" x14ac:dyDescent="0.2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</row>
    <row r="2397" spans="1:18" ht="11.25" customHeight="1" x14ac:dyDescent="0.2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</row>
    <row r="2398" spans="1:18" ht="11.25" customHeight="1" x14ac:dyDescent="0.2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</row>
    <row r="2399" spans="1:18" ht="11.25" customHeight="1" x14ac:dyDescent="0.2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</row>
    <row r="2400" spans="1:18" ht="11.25" customHeight="1" x14ac:dyDescent="0.2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</row>
    <row r="2401" spans="1:18" ht="11.25" customHeight="1" x14ac:dyDescent="0.2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</row>
    <row r="2402" spans="1:18" ht="11.25" customHeight="1" x14ac:dyDescent="0.2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</row>
    <row r="2403" spans="1:18" ht="11.25" customHeight="1" x14ac:dyDescent="0.2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</row>
    <row r="2404" spans="1:18" ht="11.25" customHeight="1" x14ac:dyDescent="0.2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</row>
    <row r="2405" spans="1:18" ht="11.25" customHeight="1" x14ac:dyDescent="0.2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</row>
    <row r="2406" spans="1:18" ht="11.25" customHeight="1" x14ac:dyDescent="0.2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</row>
    <row r="2407" spans="1:18" ht="11.25" customHeight="1" x14ac:dyDescent="0.2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</row>
    <row r="2408" spans="1:18" ht="11.25" customHeight="1" x14ac:dyDescent="0.2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</row>
    <row r="2409" spans="1:18" ht="11.25" customHeight="1" x14ac:dyDescent="0.2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</row>
    <row r="2410" spans="1:18" ht="11.25" customHeight="1" x14ac:dyDescent="0.2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</row>
    <row r="2411" spans="1:18" ht="11.25" customHeight="1" x14ac:dyDescent="0.2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</row>
    <row r="2412" spans="1:18" ht="11.25" customHeight="1" x14ac:dyDescent="0.2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</row>
    <row r="2413" spans="1:18" ht="11.25" customHeight="1" x14ac:dyDescent="0.2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</row>
    <row r="2414" spans="1:18" ht="11.25" customHeight="1" x14ac:dyDescent="0.2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</row>
    <row r="2415" spans="1:18" ht="11.25" customHeight="1" x14ac:dyDescent="0.2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</row>
    <row r="2416" spans="1:18" ht="11.25" customHeight="1" x14ac:dyDescent="0.2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</row>
    <row r="2417" spans="1:18" ht="11.25" customHeight="1" x14ac:dyDescent="0.2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</row>
    <row r="2418" spans="1:18" ht="11.25" customHeight="1" x14ac:dyDescent="0.2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</row>
    <row r="2419" spans="1:18" ht="11.25" customHeight="1" x14ac:dyDescent="0.2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</row>
    <row r="2420" spans="1:18" ht="11.25" customHeight="1" x14ac:dyDescent="0.2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</row>
    <row r="2421" spans="1:18" ht="11.25" customHeight="1" x14ac:dyDescent="0.2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</row>
    <row r="2422" spans="1:18" ht="11.25" customHeight="1" x14ac:dyDescent="0.2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</row>
    <row r="2423" spans="1:18" ht="11.25" customHeight="1" x14ac:dyDescent="0.2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</row>
    <row r="2424" spans="1:18" ht="11.25" customHeight="1" x14ac:dyDescent="0.2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</row>
    <row r="2425" spans="1:18" ht="11.25" customHeight="1" x14ac:dyDescent="0.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</row>
    <row r="2426" spans="1:18" ht="11.25" customHeight="1" x14ac:dyDescent="0.2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</row>
    <row r="2427" spans="1:18" ht="11.25" customHeight="1" x14ac:dyDescent="0.2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</row>
    <row r="2428" spans="1:18" ht="11.25" customHeight="1" x14ac:dyDescent="0.2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</row>
    <row r="2429" spans="1:18" ht="11.25" customHeight="1" x14ac:dyDescent="0.2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</row>
    <row r="2430" spans="1:18" ht="11.25" customHeight="1" x14ac:dyDescent="0.2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</row>
    <row r="2431" spans="1:18" ht="11.25" customHeight="1" x14ac:dyDescent="0.2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</row>
    <row r="2432" spans="1:18" ht="11.25" customHeight="1" x14ac:dyDescent="0.2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</row>
    <row r="2433" spans="1:18" ht="11.25" customHeight="1" x14ac:dyDescent="0.2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</row>
    <row r="2434" spans="1:18" ht="11.25" customHeight="1" x14ac:dyDescent="0.2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</row>
    <row r="2435" spans="1:18" ht="11.25" customHeight="1" x14ac:dyDescent="0.2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</row>
    <row r="2436" spans="1:18" ht="11.25" customHeight="1" x14ac:dyDescent="0.2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</row>
    <row r="2437" spans="1:18" ht="11.25" customHeight="1" x14ac:dyDescent="0.2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</row>
    <row r="2438" spans="1:18" ht="11.25" customHeight="1" x14ac:dyDescent="0.2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</row>
    <row r="2439" spans="1:18" ht="11.25" customHeight="1" x14ac:dyDescent="0.2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</row>
    <row r="2440" spans="1:18" ht="11.25" customHeight="1" x14ac:dyDescent="0.2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</row>
    <row r="2441" spans="1:18" ht="11.25" customHeight="1" x14ac:dyDescent="0.2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</row>
    <row r="2442" spans="1:18" ht="11.25" customHeight="1" x14ac:dyDescent="0.2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</row>
    <row r="2443" spans="1:18" ht="11.25" customHeight="1" x14ac:dyDescent="0.2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</row>
    <row r="2444" spans="1:18" ht="11.25" customHeight="1" x14ac:dyDescent="0.2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</row>
    <row r="2445" spans="1:18" ht="11.25" customHeight="1" x14ac:dyDescent="0.2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</row>
    <row r="2446" spans="1:18" ht="11.25" customHeight="1" x14ac:dyDescent="0.2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</row>
    <row r="2447" spans="1:18" ht="11.25" customHeight="1" x14ac:dyDescent="0.2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</row>
    <row r="2448" spans="1:18" ht="11.25" customHeight="1" x14ac:dyDescent="0.2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</row>
    <row r="2449" spans="1:18" ht="11.25" customHeight="1" x14ac:dyDescent="0.2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</row>
    <row r="2450" spans="1:18" ht="11.25" customHeight="1" x14ac:dyDescent="0.2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</row>
    <row r="2451" spans="1:18" ht="11.25" customHeight="1" x14ac:dyDescent="0.2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</row>
    <row r="2452" spans="1:18" ht="11.25" customHeight="1" x14ac:dyDescent="0.2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</row>
    <row r="2453" spans="1:18" ht="11.25" customHeight="1" x14ac:dyDescent="0.2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</row>
    <row r="2454" spans="1:18" ht="11.25" customHeight="1" x14ac:dyDescent="0.2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</row>
    <row r="2455" spans="1:18" ht="11.25" customHeight="1" x14ac:dyDescent="0.2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</row>
    <row r="2456" spans="1:18" ht="11.25" customHeight="1" x14ac:dyDescent="0.2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</row>
    <row r="2457" spans="1:18" ht="11.25" customHeight="1" x14ac:dyDescent="0.2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</row>
    <row r="2458" spans="1:18" ht="11.25" customHeight="1" x14ac:dyDescent="0.2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</row>
    <row r="2459" spans="1:18" ht="11.25" customHeight="1" x14ac:dyDescent="0.2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</row>
    <row r="2460" spans="1:18" ht="11.25" customHeight="1" x14ac:dyDescent="0.2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</row>
    <row r="2461" spans="1:18" ht="11.25" customHeight="1" x14ac:dyDescent="0.2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</row>
    <row r="2462" spans="1:18" ht="11.25" customHeight="1" x14ac:dyDescent="0.2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</row>
    <row r="2463" spans="1:18" ht="11.25" customHeight="1" x14ac:dyDescent="0.2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</row>
    <row r="2464" spans="1:18" ht="11.25" customHeight="1" x14ac:dyDescent="0.2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</row>
    <row r="2465" spans="1:18" ht="11.25" customHeight="1" x14ac:dyDescent="0.2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</row>
    <row r="2466" spans="1:18" ht="11.25" customHeight="1" x14ac:dyDescent="0.2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</row>
    <row r="2467" spans="1:18" ht="11.25" customHeight="1" x14ac:dyDescent="0.2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</row>
    <row r="2468" spans="1:18" ht="11.25" customHeight="1" x14ac:dyDescent="0.2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</row>
    <row r="2469" spans="1:18" ht="11.25" customHeight="1" x14ac:dyDescent="0.2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</row>
    <row r="2470" spans="1:18" ht="11.25" customHeight="1" x14ac:dyDescent="0.2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</row>
    <row r="2471" spans="1:18" ht="11.25" customHeight="1" x14ac:dyDescent="0.2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</row>
    <row r="2472" spans="1:18" ht="11.25" customHeight="1" x14ac:dyDescent="0.2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</row>
    <row r="2473" spans="1:18" ht="11.25" customHeight="1" x14ac:dyDescent="0.2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</row>
    <row r="2474" spans="1:18" ht="11.25" customHeight="1" x14ac:dyDescent="0.2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</row>
    <row r="2475" spans="1:18" ht="11.25" customHeight="1" x14ac:dyDescent="0.2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</row>
    <row r="2476" spans="1:18" ht="11.25" customHeight="1" x14ac:dyDescent="0.2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</row>
    <row r="2477" spans="1:18" ht="11.25" customHeight="1" x14ac:dyDescent="0.2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</row>
    <row r="2478" spans="1:18" ht="11.25" customHeight="1" x14ac:dyDescent="0.2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</row>
    <row r="2479" spans="1:18" ht="11.25" customHeight="1" x14ac:dyDescent="0.2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</row>
    <row r="2480" spans="1:18" ht="11.25" customHeight="1" x14ac:dyDescent="0.2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</row>
    <row r="2481" spans="1:18" ht="11.25" customHeight="1" x14ac:dyDescent="0.2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</row>
    <row r="2482" spans="1:18" ht="11.25" customHeight="1" x14ac:dyDescent="0.2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</row>
    <row r="2483" spans="1:18" ht="11.25" customHeight="1" x14ac:dyDescent="0.2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</row>
    <row r="2484" spans="1:18" ht="11.25" customHeight="1" x14ac:dyDescent="0.2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</row>
    <row r="2485" spans="1:18" ht="11.25" customHeight="1" x14ac:dyDescent="0.2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</row>
    <row r="2486" spans="1:18" ht="11.25" customHeight="1" x14ac:dyDescent="0.2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</row>
    <row r="2487" spans="1:18" ht="11.25" customHeight="1" x14ac:dyDescent="0.2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</row>
    <row r="2488" spans="1:18" ht="11.25" customHeight="1" x14ac:dyDescent="0.2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</row>
    <row r="2489" spans="1:18" ht="11.25" customHeight="1" x14ac:dyDescent="0.2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</row>
    <row r="2490" spans="1:18" ht="11.25" customHeight="1" x14ac:dyDescent="0.2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</row>
    <row r="2491" spans="1:18" ht="11.25" customHeight="1" x14ac:dyDescent="0.2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</row>
    <row r="2492" spans="1:18" ht="11.25" customHeight="1" x14ac:dyDescent="0.2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</row>
    <row r="2493" spans="1:18" ht="11.25" customHeight="1" x14ac:dyDescent="0.2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</row>
    <row r="2494" spans="1:18" ht="11.25" customHeight="1" x14ac:dyDescent="0.2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</row>
    <row r="2495" spans="1:18" ht="11.25" customHeight="1" x14ac:dyDescent="0.2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</row>
    <row r="2496" spans="1:18" ht="11.25" customHeight="1" x14ac:dyDescent="0.2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</row>
    <row r="2497" spans="1:18" ht="11.25" customHeight="1" x14ac:dyDescent="0.2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</row>
    <row r="2498" spans="1:18" ht="11.25" customHeight="1" x14ac:dyDescent="0.2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</row>
    <row r="2499" spans="1:18" ht="11.25" customHeight="1" x14ac:dyDescent="0.2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</row>
    <row r="2500" spans="1:18" ht="11.25" customHeight="1" x14ac:dyDescent="0.2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</row>
    <row r="2501" spans="1:18" ht="11.25" customHeight="1" x14ac:dyDescent="0.2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</row>
    <row r="2502" spans="1:18" ht="11.25" customHeight="1" x14ac:dyDescent="0.2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</row>
    <row r="2503" spans="1:18" ht="11.25" customHeight="1" x14ac:dyDescent="0.2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</row>
    <row r="2504" spans="1:18" ht="11.25" customHeight="1" x14ac:dyDescent="0.2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</row>
    <row r="2505" spans="1:18" ht="11.25" customHeight="1" x14ac:dyDescent="0.2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</row>
    <row r="2506" spans="1:18" ht="11.25" customHeight="1" x14ac:dyDescent="0.2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</row>
    <row r="2507" spans="1:18" ht="11.25" customHeight="1" x14ac:dyDescent="0.2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</row>
    <row r="2508" spans="1:18" ht="11.25" customHeight="1" x14ac:dyDescent="0.2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</row>
    <row r="2509" spans="1:18" ht="11.25" customHeight="1" x14ac:dyDescent="0.2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</row>
    <row r="2510" spans="1:18" ht="11.25" customHeight="1" x14ac:dyDescent="0.2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</row>
    <row r="2511" spans="1:18" ht="11.25" customHeight="1" x14ac:dyDescent="0.2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</row>
    <row r="2512" spans="1:18" ht="11.25" customHeight="1" x14ac:dyDescent="0.2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</row>
    <row r="2513" spans="1:18" ht="11.25" customHeight="1" x14ac:dyDescent="0.2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</row>
    <row r="2514" spans="1:18" ht="11.25" customHeight="1" x14ac:dyDescent="0.2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</row>
    <row r="2515" spans="1:18" ht="11.25" customHeight="1" x14ac:dyDescent="0.2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</row>
    <row r="2516" spans="1:18" ht="11.25" customHeight="1" x14ac:dyDescent="0.2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</row>
    <row r="2517" spans="1:18" ht="11.25" customHeight="1" x14ac:dyDescent="0.2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</row>
    <row r="2518" spans="1:18" ht="11.25" customHeight="1" x14ac:dyDescent="0.2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</row>
    <row r="2519" spans="1:18" ht="11.25" customHeight="1" x14ac:dyDescent="0.2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</row>
    <row r="2520" spans="1:18" ht="11.25" customHeight="1" x14ac:dyDescent="0.2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</row>
    <row r="2521" spans="1:18" ht="11.25" customHeight="1" x14ac:dyDescent="0.2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</row>
    <row r="2522" spans="1:18" ht="11.25" customHeight="1" x14ac:dyDescent="0.2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</row>
    <row r="2523" spans="1:18" ht="11.25" customHeight="1" x14ac:dyDescent="0.25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</row>
    <row r="2524" spans="1:18" ht="11.25" customHeight="1" x14ac:dyDescent="0.2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</row>
    <row r="2525" spans="1:18" ht="11.25" customHeight="1" x14ac:dyDescent="0.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</row>
    <row r="2526" spans="1:18" ht="11.25" customHeight="1" x14ac:dyDescent="0.25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</row>
    <row r="2527" spans="1:18" ht="11.25" customHeight="1" x14ac:dyDescent="0.2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</row>
    <row r="2528" spans="1:18" ht="11.25" customHeight="1" x14ac:dyDescent="0.2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</row>
    <row r="2529" spans="1:18" ht="11.25" customHeight="1" x14ac:dyDescent="0.2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</row>
    <row r="2530" spans="1:18" ht="11.25" customHeight="1" x14ac:dyDescent="0.2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</row>
    <row r="2531" spans="1:18" ht="11.25" customHeight="1" x14ac:dyDescent="0.2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</row>
    <row r="2532" spans="1:18" ht="11.25" customHeight="1" x14ac:dyDescent="0.25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</row>
    <row r="2533" spans="1:18" ht="11.25" customHeight="1" x14ac:dyDescent="0.2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</row>
    <row r="2534" spans="1:18" ht="11.25" customHeight="1" x14ac:dyDescent="0.25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</row>
    <row r="2535" spans="1:18" ht="11.25" customHeight="1" x14ac:dyDescent="0.2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</row>
    <row r="2536" spans="1:18" ht="11.25" customHeight="1" x14ac:dyDescent="0.2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</row>
    <row r="2537" spans="1:18" ht="11.25" customHeight="1" x14ac:dyDescent="0.2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</row>
    <row r="2538" spans="1:18" ht="11.25" customHeight="1" x14ac:dyDescent="0.25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</row>
    <row r="2539" spans="1:18" ht="11.25" customHeight="1" x14ac:dyDescent="0.2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</row>
    <row r="2540" spans="1:18" ht="11.25" customHeight="1" x14ac:dyDescent="0.25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</row>
    <row r="2541" spans="1:18" ht="11.25" customHeight="1" x14ac:dyDescent="0.2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</row>
    <row r="2542" spans="1:18" ht="11.25" customHeight="1" x14ac:dyDescent="0.2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</row>
    <row r="2543" spans="1:18" ht="11.25" customHeight="1" x14ac:dyDescent="0.2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</row>
    <row r="2544" spans="1:18" ht="11.25" customHeight="1" x14ac:dyDescent="0.2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</row>
    <row r="2545" spans="1:18" ht="11.25" customHeight="1" x14ac:dyDescent="0.2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</row>
    <row r="2546" spans="1:18" ht="11.25" customHeight="1" x14ac:dyDescent="0.2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</row>
    <row r="2547" spans="1:18" ht="11.25" customHeight="1" x14ac:dyDescent="0.2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</row>
    <row r="2548" spans="1:18" ht="11.25" customHeight="1" x14ac:dyDescent="0.25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</row>
    <row r="2549" spans="1:18" ht="11.25" customHeight="1" x14ac:dyDescent="0.25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</row>
    <row r="2550" spans="1:18" ht="11.25" customHeight="1" x14ac:dyDescent="0.25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</row>
    <row r="2551" spans="1:18" ht="11.25" customHeight="1" x14ac:dyDescent="0.25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</row>
    <row r="2552" spans="1:18" ht="11.25" customHeight="1" x14ac:dyDescent="0.25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</row>
    <row r="2553" spans="1:18" ht="11.25" customHeight="1" x14ac:dyDescent="0.25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</row>
    <row r="2554" spans="1:18" ht="11.25" customHeight="1" x14ac:dyDescent="0.25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</row>
    <row r="2555" spans="1:18" ht="11.25" customHeight="1" x14ac:dyDescent="0.2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</row>
    <row r="2556" spans="1:18" ht="11.25" customHeight="1" x14ac:dyDescent="0.25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</row>
    <row r="2557" spans="1:18" ht="11.25" customHeight="1" x14ac:dyDescent="0.25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</row>
    <row r="2558" spans="1:18" ht="11.25" customHeight="1" x14ac:dyDescent="0.25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</row>
    <row r="2559" spans="1:18" ht="11.25" customHeight="1" x14ac:dyDescent="0.25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</row>
    <row r="2560" spans="1:18" ht="11.25" customHeight="1" x14ac:dyDescent="0.25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</row>
    <row r="2561" spans="1:18" ht="11.25" customHeight="1" x14ac:dyDescent="0.2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</row>
    <row r="2562" spans="1:18" ht="11.25" customHeight="1" x14ac:dyDescent="0.25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</row>
    <row r="2563" spans="1:18" ht="11.25" customHeight="1" x14ac:dyDescent="0.25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</row>
    <row r="2564" spans="1:18" ht="11.25" customHeight="1" x14ac:dyDescent="0.25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</row>
    <row r="2565" spans="1:18" ht="11.25" customHeight="1" x14ac:dyDescent="0.2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</row>
    <row r="2566" spans="1:18" ht="11.25" customHeight="1" x14ac:dyDescent="0.25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</row>
    <row r="2567" spans="1:18" ht="11.25" customHeight="1" x14ac:dyDescent="0.25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</row>
    <row r="2568" spans="1:18" ht="11.25" customHeight="1" x14ac:dyDescent="0.25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</row>
    <row r="2569" spans="1:18" ht="11.25" customHeight="1" x14ac:dyDescent="0.25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</row>
    <row r="2570" spans="1:18" ht="11.25" customHeight="1" x14ac:dyDescent="0.25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</row>
    <row r="2571" spans="1:18" ht="11.25" customHeight="1" x14ac:dyDescent="0.25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</row>
    <row r="2572" spans="1:18" ht="11.25" customHeight="1" x14ac:dyDescent="0.25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</row>
    <row r="2573" spans="1:18" ht="11.25" customHeight="1" x14ac:dyDescent="0.25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</row>
    <row r="2574" spans="1:18" ht="11.25" customHeight="1" x14ac:dyDescent="0.25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</row>
    <row r="2575" spans="1:18" ht="11.25" customHeight="1" x14ac:dyDescent="0.2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</row>
    <row r="2576" spans="1:18" ht="11.25" customHeight="1" x14ac:dyDescent="0.25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</row>
    <row r="2577" spans="1:18" ht="11.25" customHeight="1" x14ac:dyDescent="0.2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</row>
    <row r="2578" spans="1:18" ht="11.25" customHeight="1" x14ac:dyDescent="0.25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</row>
    <row r="2579" spans="1:18" ht="11.25" customHeight="1" x14ac:dyDescent="0.25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</row>
    <row r="2580" spans="1:18" ht="11.25" customHeight="1" x14ac:dyDescent="0.25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</row>
    <row r="2581" spans="1:18" ht="11.25" customHeight="1" x14ac:dyDescent="0.25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</row>
    <row r="2582" spans="1:18" ht="11.25" customHeight="1" x14ac:dyDescent="0.25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</row>
    <row r="2583" spans="1:18" ht="11.25" customHeight="1" x14ac:dyDescent="0.25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</row>
    <row r="2584" spans="1:18" ht="11.25" customHeight="1" x14ac:dyDescent="0.25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</row>
    <row r="2585" spans="1:18" ht="11.25" customHeight="1" x14ac:dyDescent="0.2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</row>
    <row r="2586" spans="1:18" ht="11.25" customHeight="1" x14ac:dyDescent="0.25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</row>
    <row r="2587" spans="1:18" ht="11.25" customHeight="1" x14ac:dyDescent="0.25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</row>
    <row r="2588" spans="1:18" ht="11.25" customHeight="1" x14ac:dyDescent="0.25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</row>
    <row r="2589" spans="1:18" ht="11.25" customHeight="1" x14ac:dyDescent="0.25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</row>
    <row r="2590" spans="1:18" ht="11.25" customHeight="1" x14ac:dyDescent="0.25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</row>
    <row r="2591" spans="1:18" ht="11.25" customHeight="1" x14ac:dyDescent="0.25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</row>
    <row r="2592" spans="1:18" ht="11.25" customHeight="1" x14ac:dyDescent="0.25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</row>
    <row r="2593" spans="1:18" ht="11.25" customHeight="1" x14ac:dyDescent="0.2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</row>
    <row r="2594" spans="1:18" ht="11.25" customHeight="1" x14ac:dyDescent="0.25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</row>
    <row r="2595" spans="1:18" ht="11.25" customHeight="1" x14ac:dyDescent="0.2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</row>
    <row r="2596" spans="1:18" ht="11.25" customHeight="1" x14ac:dyDescent="0.25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</row>
    <row r="2597" spans="1:18" ht="11.25" customHeight="1" x14ac:dyDescent="0.25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</row>
    <row r="2598" spans="1:18" ht="11.25" customHeight="1" x14ac:dyDescent="0.25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</row>
    <row r="2599" spans="1:18" ht="11.25" customHeight="1" x14ac:dyDescent="0.25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</row>
    <row r="2600" spans="1:18" ht="11.25" customHeight="1" x14ac:dyDescent="0.2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</row>
    <row r="2601" spans="1:18" ht="11.25" customHeight="1" x14ac:dyDescent="0.25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</row>
    <row r="2602" spans="1:18" ht="11.25" customHeight="1" x14ac:dyDescent="0.25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</row>
    <row r="2603" spans="1:18" ht="11.25" customHeight="1" x14ac:dyDescent="0.25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</row>
    <row r="2604" spans="1:18" ht="11.25" customHeight="1" x14ac:dyDescent="0.25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</row>
    <row r="2605" spans="1:18" ht="11.25" customHeight="1" x14ac:dyDescent="0.2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</row>
    <row r="2606" spans="1:18" ht="11.25" customHeight="1" x14ac:dyDescent="0.25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</row>
    <row r="2607" spans="1:18" ht="11.25" customHeight="1" x14ac:dyDescent="0.25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</row>
    <row r="2608" spans="1:18" ht="11.25" customHeight="1" x14ac:dyDescent="0.25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</row>
    <row r="2609" spans="1:18" ht="11.25" customHeight="1" x14ac:dyDescent="0.25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</row>
    <row r="2610" spans="1:18" ht="11.25" customHeight="1" x14ac:dyDescent="0.25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</row>
    <row r="2611" spans="1:18" ht="11.25" customHeight="1" x14ac:dyDescent="0.2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</row>
    <row r="2612" spans="1:18" ht="11.25" customHeight="1" x14ac:dyDescent="0.25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</row>
    <row r="2613" spans="1:18" ht="11.25" customHeight="1" x14ac:dyDescent="0.25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</row>
    <row r="2614" spans="1:18" ht="11.25" customHeight="1" x14ac:dyDescent="0.25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</row>
    <row r="2615" spans="1:18" ht="11.25" customHeight="1" x14ac:dyDescent="0.2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</row>
    <row r="2616" spans="1:18" ht="11.25" customHeight="1" x14ac:dyDescent="0.25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</row>
    <row r="2617" spans="1:18" ht="11.25" customHeight="1" x14ac:dyDescent="0.25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</row>
    <row r="2618" spans="1:18" ht="11.25" customHeight="1" x14ac:dyDescent="0.25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</row>
    <row r="2619" spans="1:18" ht="11.25" customHeight="1" x14ac:dyDescent="0.25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</row>
    <row r="2620" spans="1:18" ht="11.25" customHeight="1" x14ac:dyDescent="0.25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</row>
    <row r="2621" spans="1:18" ht="11.25" customHeight="1" x14ac:dyDescent="0.25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</row>
    <row r="2622" spans="1:18" ht="11.25" customHeight="1" x14ac:dyDescent="0.25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</row>
    <row r="2623" spans="1:18" ht="11.25" customHeight="1" x14ac:dyDescent="0.25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</row>
    <row r="2624" spans="1:18" ht="11.25" customHeight="1" x14ac:dyDescent="0.25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</row>
    <row r="2625" spans="1:18" ht="11.25" customHeight="1" x14ac:dyDescent="0.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</row>
    <row r="2626" spans="1:18" ht="11.25" customHeight="1" x14ac:dyDescent="0.25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</row>
    <row r="2627" spans="1:18" ht="11.25" customHeight="1" x14ac:dyDescent="0.25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</row>
    <row r="2628" spans="1:18" ht="11.25" customHeight="1" x14ac:dyDescent="0.25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</row>
    <row r="2629" spans="1:18" ht="11.25" customHeight="1" x14ac:dyDescent="0.25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</row>
    <row r="2630" spans="1:18" ht="11.25" customHeight="1" x14ac:dyDescent="0.25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</row>
    <row r="2631" spans="1:18" ht="11.25" customHeight="1" x14ac:dyDescent="0.25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</row>
    <row r="2632" spans="1:18" ht="11.25" customHeight="1" x14ac:dyDescent="0.25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</row>
    <row r="2633" spans="1:18" ht="11.25" customHeight="1" x14ac:dyDescent="0.25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</row>
    <row r="2634" spans="1:18" ht="11.25" customHeight="1" x14ac:dyDescent="0.25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</row>
    <row r="2635" spans="1:18" ht="11.25" customHeight="1" x14ac:dyDescent="0.2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</row>
    <row r="2636" spans="1:18" ht="11.25" customHeight="1" x14ac:dyDescent="0.25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</row>
    <row r="2637" spans="1:18" ht="11.25" customHeight="1" x14ac:dyDescent="0.25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</row>
    <row r="2638" spans="1:18" ht="11.25" customHeight="1" x14ac:dyDescent="0.25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</row>
    <row r="2639" spans="1:18" ht="11.25" customHeight="1" x14ac:dyDescent="0.25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</row>
    <row r="2640" spans="1:18" ht="11.25" customHeight="1" x14ac:dyDescent="0.25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</row>
    <row r="2641" spans="1:18" ht="11.25" customHeight="1" x14ac:dyDescent="0.2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</row>
    <row r="2642" spans="1:18" ht="11.25" customHeight="1" x14ac:dyDescent="0.25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</row>
    <row r="2643" spans="1:18" ht="11.25" customHeight="1" x14ac:dyDescent="0.2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</row>
    <row r="2644" spans="1:18" ht="11.25" customHeight="1" x14ac:dyDescent="0.25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</row>
    <row r="2645" spans="1:18" ht="11.25" customHeight="1" x14ac:dyDescent="0.2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</row>
    <row r="2646" spans="1:18" ht="11.25" customHeight="1" x14ac:dyDescent="0.25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</row>
    <row r="2647" spans="1:18" ht="11.25" customHeight="1" x14ac:dyDescent="0.25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</row>
    <row r="2648" spans="1:18" ht="11.25" customHeight="1" x14ac:dyDescent="0.25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</row>
    <row r="2649" spans="1:18" ht="11.25" customHeight="1" x14ac:dyDescent="0.25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</row>
    <row r="2650" spans="1:18" ht="11.25" customHeight="1" x14ac:dyDescent="0.25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</row>
    <row r="2651" spans="1:18" ht="11.25" customHeight="1" x14ac:dyDescent="0.25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</row>
    <row r="2652" spans="1:18" ht="11.25" customHeight="1" x14ac:dyDescent="0.25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</row>
    <row r="2653" spans="1:18" ht="11.25" customHeight="1" x14ac:dyDescent="0.25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</row>
    <row r="2654" spans="1:18" ht="11.25" customHeight="1" x14ac:dyDescent="0.25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</row>
    <row r="2655" spans="1:18" ht="11.25" customHeight="1" x14ac:dyDescent="0.2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</row>
    <row r="2656" spans="1:18" ht="11.25" customHeight="1" x14ac:dyDescent="0.25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</row>
    <row r="2657" spans="1:18" ht="11.25" customHeight="1" x14ac:dyDescent="0.25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</row>
    <row r="2658" spans="1:18" ht="11.25" customHeight="1" x14ac:dyDescent="0.25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</row>
    <row r="2659" spans="1:18" ht="11.25" customHeight="1" x14ac:dyDescent="0.25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</row>
    <row r="2660" spans="1:18" ht="11.25" customHeight="1" x14ac:dyDescent="0.25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</row>
    <row r="2661" spans="1:18" ht="11.25" customHeight="1" x14ac:dyDescent="0.25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</row>
    <row r="2662" spans="1:18" ht="11.25" customHeight="1" x14ac:dyDescent="0.25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</row>
    <row r="2663" spans="1:18" ht="11.25" customHeight="1" x14ac:dyDescent="0.25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</row>
    <row r="2664" spans="1:18" ht="11.25" customHeight="1" x14ac:dyDescent="0.25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</row>
    <row r="2665" spans="1:18" ht="11.25" customHeight="1" x14ac:dyDescent="0.2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</row>
    <row r="2666" spans="1:18" ht="11.25" customHeight="1" x14ac:dyDescent="0.25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</row>
    <row r="2667" spans="1:18" ht="11.25" customHeight="1" x14ac:dyDescent="0.25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</row>
    <row r="2668" spans="1:18" ht="11.25" customHeight="1" x14ac:dyDescent="0.25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</row>
    <row r="2669" spans="1:18" ht="11.25" customHeight="1" x14ac:dyDescent="0.25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</row>
    <row r="2670" spans="1:18" ht="11.25" customHeight="1" x14ac:dyDescent="0.25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</row>
    <row r="2671" spans="1:18" ht="11.25" customHeight="1" x14ac:dyDescent="0.25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</row>
    <row r="2672" spans="1:18" ht="11.25" customHeight="1" x14ac:dyDescent="0.2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</row>
    <row r="2673" spans="1:18" ht="11.25" customHeight="1" x14ac:dyDescent="0.2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</row>
    <row r="2674" spans="1:18" ht="11.25" customHeight="1" x14ac:dyDescent="0.25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</row>
    <row r="2675" spans="1:18" ht="11.25" customHeight="1" x14ac:dyDescent="0.2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</row>
    <row r="2676" spans="1:18" ht="11.25" customHeight="1" x14ac:dyDescent="0.25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</row>
    <row r="2677" spans="1:18" ht="11.25" customHeight="1" x14ac:dyDescent="0.25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</row>
    <row r="2678" spans="1:18" ht="11.25" customHeight="1" x14ac:dyDescent="0.25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</row>
    <row r="2679" spans="1:18" ht="11.25" customHeight="1" x14ac:dyDescent="0.25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</row>
    <row r="2680" spans="1:18" ht="11.25" customHeight="1" x14ac:dyDescent="0.25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</row>
    <row r="2681" spans="1:18" ht="11.25" customHeight="1" x14ac:dyDescent="0.25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</row>
    <row r="2682" spans="1:18" ht="11.25" customHeight="1" x14ac:dyDescent="0.25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</row>
    <row r="2683" spans="1:18" ht="11.25" customHeight="1" x14ac:dyDescent="0.25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</row>
    <row r="2684" spans="1:18" ht="11.25" customHeight="1" x14ac:dyDescent="0.25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</row>
    <row r="2685" spans="1:18" ht="11.25" customHeight="1" x14ac:dyDescent="0.2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</row>
    <row r="2686" spans="1:18" ht="11.25" customHeight="1" x14ac:dyDescent="0.25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</row>
    <row r="2687" spans="1:18" ht="11.25" customHeight="1" x14ac:dyDescent="0.25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</row>
    <row r="2688" spans="1:18" ht="11.25" customHeight="1" x14ac:dyDescent="0.25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</row>
    <row r="2689" spans="1:18" ht="11.25" customHeight="1" x14ac:dyDescent="0.2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</row>
    <row r="2690" spans="1:18" ht="11.25" customHeight="1" x14ac:dyDescent="0.25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</row>
    <row r="2691" spans="1:18" ht="11.25" customHeight="1" x14ac:dyDescent="0.25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</row>
    <row r="2692" spans="1:18" ht="11.25" customHeight="1" x14ac:dyDescent="0.25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</row>
    <row r="2693" spans="1:18" ht="11.25" customHeight="1" x14ac:dyDescent="0.25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</row>
    <row r="2694" spans="1:18" ht="11.25" customHeight="1" x14ac:dyDescent="0.2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</row>
    <row r="2695" spans="1:18" ht="11.25" customHeight="1" x14ac:dyDescent="0.2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</row>
    <row r="2696" spans="1:18" ht="11.25" customHeight="1" x14ac:dyDescent="0.25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</row>
    <row r="2697" spans="1:18" ht="11.25" customHeight="1" x14ac:dyDescent="0.2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</row>
    <row r="2698" spans="1:18" ht="11.25" customHeight="1" x14ac:dyDescent="0.2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</row>
    <row r="2699" spans="1:18" ht="11.25" customHeight="1" x14ac:dyDescent="0.25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</row>
    <row r="2700" spans="1:18" ht="11.25" customHeight="1" x14ac:dyDescent="0.25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</row>
    <row r="2701" spans="1:18" ht="11.25" customHeight="1" x14ac:dyDescent="0.25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</row>
    <row r="2702" spans="1:18" ht="11.25" customHeight="1" x14ac:dyDescent="0.25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</row>
    <row r="2703" spans="1:18" ht="11.25" customHeight="1" x14ac:dyDescent="0.25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</row>
    <row r="2704" spans="1:18" ht="11.25" customHeight="1" x14ac:dyDescent="0.25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</row>
    <row r="2705" spans="1:18" ht="11.25" customHeight="1" x14ac:dyDescent="0.2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</row>
    <row r="2706" spans="1:18" ht="11.25" customHeight="1" x14ac:dyDescent="0.25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</row>
    <row r="2707" spans="1:18" ht="11.25" customHeight="1" x14ac:dyDescent="0.25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</row>
    <row r="2708" spans="1:18" ht="11.25" customHeight="1" x14ac:dyDescent="0.25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</row>
    <row r="2709" spans="1:18" ht="11.25" customHeight="1" x14ac:dyDescent="0.25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</row>
    <row r="2710" spans="1:18" ht="11.25" customHeight="1" x14ac:dyDescent="0.25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</row>
    <row r="2711" spans="1:18" ht="11.25" customHeight="1" x14ac:dyDescent="0.25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</row>
    <row r="2712" spans="1:18" ht="11.25" customHeight="1" x14ac:dyDescent="0.25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</row>
    <row r="2713" spans="1:18" ht="11.25" customHeight="1" x14ac:dyDescent="0.25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</row>
    <row r="2714" spans="1:18" ht="11.25" customHeight="1" x14ac:dyDescent="0.25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</row>
    <row r="2715" spans="1:18" ht="11.25" customHeight="1" x14ac:dyDescent="0.2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</row>
    <row r="2716" spans="1:18" ht="11.25" customHeight="1" x14ac:dyDescent="0.25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</row>
    <row r="2717" spans="1:18" ht="11.25" customHeight="1" x14ac:dyDescent="0.25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</row>
    <row r="2718" spans="1:18" ht="11.25" customHeight="1" x14ac:dyDescent="0.25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</row>
    <row r="2719" spans="1:18" ht="11.25" customHeight="1" x14ac:dyDescent="0.2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</row>
    <row r="2720" spans="1:18" ht="11.25" customHeight="1" x14ac:dyDescent="0.2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</row>
    <row r="2721" spans="1:18" ht="11.25" customHeight="1" x14ac:dyDescent="0.25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</row>
    <row r="2722" spans="1:18" ht="11.25" customHeight="1" x14ac:dyDescent="0.25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</row>
    <row r="2723" spans="1:18" ht="11.25" customHeight="1" x14ac:dyDescent="0.25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</row>
    <row r="2724" spans="1:18" ht="11.25" customHeight="1" x14ac:dyDescent="0.25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</row>
    <row r="2725" spans="1:18" ht="11.25" customHeight="1" x14ac:dyDescent="0.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</row>
    <row r="2726" spans="1:18" ht="11.25" customHeight="1" x14ac:dyDescent="0.25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</row>
    <row r="2727" spans="1:18" ht="11.25" customHeight="1" x14ac:dyDescent="0.25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</row>
    <row r="2728" spans="1:18" ht="11.25" customHeight="1" x14ac:dyDescent="0.25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</row>
    <row r="2729" spans="1:18" ht="11.25" customHeight="1" x14ac:dyDescent="0.25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</row>
    <row r="2730" spans="1:18" ht="11.25" customHeight="1" x14ac:dyDescent="0.25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</row>
    <row r="2731" spans="1:18" ht="11.25" customHeight="1" x14ac:dyDescent="0.25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</row>
    <row r="2732" spans="1:18" ht="11.25" customHeight="1" x14ac:dyDescent="0.25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</row>
    <row r="2733" spans="1:18" ht="11.25" customHeight="1" x14ac:dyDescent="0.25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</row>
    <row r="2734" spans="1:18" ht="11.25" customHeight="1" x14ac:dyDescent="0.25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</row>
    <row r="2735" spans="1:18" ht="11.25" customHeight="1" x14ac:dyDescent="0.2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</row>
    <row r="2736" spans="1:18" ht="11.25" customHeight="1" x14ac:dyDescent="0.25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</row>
    <row r="2737" spans="1:18" ht="11.25" customHeight="1" x14ac:dyDescent="0.25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</row>
    <row r="2738" spans="1:18" ht="11.25" customHeight="1" x14ac:dyDescent="0.25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</row>
    <row r="2739" spans="1:18" ht="11.25" customHeight="1" x14ac:dyDescent="0.25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</row>
    <row r="2740" spans="1:18" ht="11.25" customHeight="1" x14ac:dyDescent="0.25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</row>
    <row r="2741" spans="1:18" ht="11.25" customHeight="1" x14ac:dyDescent="0.25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</row>
    <row r="2742" spans="1:18" ht="11.25" customHeight="1" x14ac:dyDescent="0.25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</row>
    <row r="2743" spans="1:18" ht="11.25" customHeight="1" x14ac:dyDescent="0.25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</row>
    <row r="2744" spans="1:18" ht="11.25" customHeight="1" x14ac:dyDescent="0.25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</row>
    <row r="2745" spans="1:18" ht="11.25" customHeight="1" x14ac:dyDescent="0.2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</row>
    <row r="2746" spans="1:18" ht="11.25" customHeight="1" x14ac:dyDescent="0.25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</row>
    <row r="2747" spans="1:18" ht="11.25" customHeight="1" x14ac:dyDescent="0.25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</row>
    <row r="2748" spans="1:18" ht="11.25" customHeight="1" x14ac:dyDescent="0.25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</row>
    <row r="2749" spans="1:18" ht="11.25" customHeight="1" x14ac:dyDescent="0.25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</row>
    <row r="2750" spans="1:18" ht="11.25" customHeight="1" x14ac:dyDescent="0.25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</row>
    <row r="2751" spans="1:18" ht="11.25" customHeight="1" x14ac:dyDescent="0.25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</row>
    <row r="2752" spans="1:18" ht="11.25" customHeight="1" x14ac:dyDescent="0.25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</row>
    <row r="2753" spans="1:18" ht="11.25" customHeight="1" x14ac:dyDescent="0.2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</row>
    <row r="2754" spans="1:18" ht="11.25" customHeight="1" x14ac:dyDescent="0.25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</row>
    <row r="2755" spans="1:18" ht="11.25" customHeight="1" x14ac:dyDescent="0.2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</row>
    <row r="2756" spans="1:18" ht="11.25" customHeight="1" x14ac:dyDescent="0.25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</row>
    <row r="2757" spans="1:18" ht="11.25" customHeight="1" x14ac:dyDescent="0.25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</row>
    <row r="2758" spans="1:18" ht="11.25" customHeight="1" x14ac:dyDescent="0.25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</row>
    <row r="2759" spans="1:18" ht="11.25" customHeight="1" x14ac:dyDescent="0.25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</row>
    <row r="2760" spans="1:18" ht="11.25" customHeight="1" x14ac:dyDescent="0.25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</row>
    <row r="2761" spans="1:18" ht="11.25" customHeight="1" x14ac:dyDescent="0.25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</row>
    <row r="2762" spans="1:18" ht="11.25" customHeight="1" x14ac:dyDescent="0.25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</row>
    <row r="2763" spans="1:18" ht="11.25" customHeight="1" x14ac:dyDescent="0.25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</row>
    <row r="2764" spans="1:18" ht="11.25" customHeight="1" x14ac:dyDescent="0.25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</row>
    <row r="2765" spans="1:18" ht="11.25" customHeight="1" x14ac:dyDescent="0.2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</row>
    <row r="2766" spans="1:18" ht="11.25" customHeight="1" x14ac:dyDescent="0.25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</row>
    <row r="2767" spans="1:18" ht="11.25" customHeight="1" x14ac:dyDescent="0.25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</row>
    <row r="2768" spans="1:18" ht="11.25" customHeight="1" x14ac:dyDescent="0.25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</row>
    <row r="2769" spans="1:18" ht="11.25" customHeight="1" x14ac:dyDescent="0.25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</row>
    <row r="2770" spans="1:18" ht="11.25" customHeight="1" x14ac:dyDescent="0.25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</row>
    <row r="2771" spans="1:18" ht="11.25" customHeight="1" x14ac:dyDescent="0.25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</row>
    <row r="2772" spans="1:18" ht="11.25" customHeight="1" x14ac:dyDescent="0.25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</row>
    <row r="2773" spans="1:18" ht="11.25" customHeight="1" x14ac:dyDescent="0.25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</row>
    <row r="2774" spans="1:18" ht="11.25" customHeight="1" x14ac:dyDescent="0.25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</row>
    <row r="2775" spans="1:18" ht="11.25" customHeight="1" x14ac:dyDescent="0.2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</row>
    <row r="2776" spans="1:18" ht="11.25" customHeight="1" x14ac:dyDescent="0.25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</row>
    <row r="2777" spans="1:18" ht="11.25" customHeight="1" x14ac:dyDescent="0.25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</row>
    <row r="2778" spans="1:18" ht="11.25" customHeight="1" x14ac:dyDescent="0.25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</row>
    <row r="2779" spans="1:18" ht="11.25" customHeight="1" x14ac:dyDescent="0.25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</row>
    <row r="2780" spans="1:18" ht="11.25" customHeight="1" x14ac:dyDescent="0.25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</row>
    <row r="2781" spans="1:18" ht="11.25" customHeight="1" x14ac:dyDescent="0.25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</row>
    <row r="2782" spans="1:18" ht="11.25" customHeight="1" x14ac:dyDescent="0.25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</row>
    <row r="2783" spans="1:18" ht="11.25" customHeight="1" x14ac:dyDescent="0.25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</row>
    <row r="2784" spans="1:18" ht="11.25" customHeight="1" x14ac:dyDescent="0.25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</row>
    <row r="2785" spans="1:18" ht="11.25" customHeight="1" x14ac:dyDescent="0.2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</row>
    <row r="2786" spans="1:18" ht="11.25" customHeight="1" x14ac:dyDescent="0.25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</row>
    <row r="2787" spans="1:18" ht="11.25" customHeight="1" x14ac:dyDescent="0.25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</row>
    <row r="2788" spans="1:18" ht="11.25" customHeight="1" x14ac:dyDescent="0.25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</row>
    <row r="2789" spans="1:18" ht="11.25" customHeight="1" x14ac:dyDescent="0.25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</row>
    <row r="2790" spans="1:18" ht="11.25" customHeight="1" x14ac:dyDescent="0.25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</row>
    <row r="2791" spans="1:18" ht="11.25" customHeight="1" x14ac:dyDescent="0.25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</row>
    <row r="2792" spans="1:18" ht="11.25" customHeight="1" x14ac:dyDescent="0.25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</row>
    <row r="2793" spans="1:18" ht="11.25" customHeight="1" x14ac:dyDescent="0.25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</row>
    <row r="2794" spans="1:18" ht="11.25" customHeight="1" x14ac:dyDescent="0.25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</row>
    <row r="2795" spans="1:18" ht="11.25" customHeight="1" x14ac:dyDescent="0.2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</row>
    <row r="2796" spans="1:18" ht="11.25" customHeight="1" x14ac:dyDescent="0.25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</row>
    <row r="2797" spans="1:18" ht="11.25" customHeight="1" x14ac:dyDescent="0.25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</row>
    <row r="2798" spans="1:18" ht="11.25" customHeight="1" x14ac:dyDescent="0.25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</row>
    <row r="2799" spans="1:18" ht="11.25" customHeight="1" x14ac:dyDescent="0.25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</row>
    <row r="2800" spans="1:18" ht="11.25" customHeight="1" x14ac:dyDescent="0.25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</row>
    <row r="2801" spans="1:18" ht="11.25" customHeight="1" x14ac:dyDescent="0.25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</row>
    <row r="2802" spans="1:18" ht="11.25" customHeight="1" x14ac:dyDescent="0.25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</row>
    <row r="2803" spans="1:18" ht="11.25" customHeight="1" x14ac:dyDescent="0.25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</row>
    <row r="2804" spans="1:18" ht="11.25" customHeight="1" x14ac:dyDescent="0.25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</row>
    <row r="2805" spans="1:18" ht="11.25" customHeight="1" x14ac:dyDescent="0.2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</row>
    <row r="2806" spans="1:18" ht="11.25" customHeight="1" x14ac:dyDescent="0.25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</row>
    <row r="2807" spans="1:18" ht="11.25" customHeight="1" x14ac:dyDescent="0.25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</row>
    <row r="2808" spans="1:18" ht="11.25" customHeight="1" x14ac:dyDescent="0.25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</row>
    <row r="2809" spans="1:18" ht="11.25" customHeight="1" x14ac:dyDescent="0.25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</row>
    <row r="2810" spans="1:18" ht="11.25" customHeight="1" x14ac:dyDescent="0.25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</row>
    <row r="2811" spans="1:18" ht="11.25" customHeight="1" x14ac:dyDescent="0.25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</row>
    <row r="2812" spans="1:18" ht="11.25" customHeight="1" x14ac:dyDescent="0.25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</row>
    <row r="2813" spans="1:18" ht="11.25" customHeight="1" x14ac:dyDescent="0.25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</row>
    <row r="2814" spans="1:18" ht="11.25" customHeight="1" x14ac:dyDescent="0.25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</row>
    <row r="2815" spans="1:18" ht="11.25" customHeight="1" x14ac:dyDescent="0.2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</row>
    <row r="2816" spans="1:18" ht="11.25" customHeight="1" x14ac:dyDescent="0.25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</row>
    <row r="2817" spans="1:18" ht="11.25" customHeight="1" x14ac:dyDescent="0.25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</row>
    <row r="2818" spans="1:18" ht="11.25" customHeight="1" x14ac:dyDescent="0.25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</row>
    <row r="2819" spans="1:18" ht="11.25" customHeight="1" x14ac:dyDescent="0.25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</row>
    <row r="2820" spans="1:18" ht="11.25" customHeight="1" x14ac:dyDescent="0.25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</row>
    <row r="2821" spans="1:18" ht="11.25" customHeight="1" x14ac:dyDescent="0.25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</row>
    <row r="2822" spans="1:18" ht="11.25" customHeight="1" x14ac:dyDescent="0.25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</row>
    <row r="2823" spans="1:18" ht="11.25" customHeight="1" x14ac:dyDescent="0.25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</row>
    <row r="2824" spans="1:18" ht="11.25" customHeight="1" x14ac:dyDescent="0.25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</row>
    <row r="2825" spans="1:18" ht="11.25" customHeight="1" x14ac:dyDescent="0.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</row>
    <row r="2826" spans="1:18" ht="11.25" customHeight="1" x14ac:dyDescent="0.25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</row>
    <row r="2827" spans="1:18" ht="11.25" customHeight="1" x14ac:dyDescent="0.25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</row>
    <row r="2828" spans="1:18" ht="11.25" customHeight="1" x14ac:dyDescent="0.25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</row>
    <row r="2829" spans="1:18" ht="11.25" customHeight="1" x14ac:dyDescent="0.25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</row>
    <row r="2830" spans="1:18" ht="11.25" customHeight="1" x14ac:dyDescent="0.25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</row>
    <row r="2831" spans="1:18" ht="11.25" customHeight="1" x14ac:dyDescent="0.25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</row>
    <row r="2832" spans="1:18" ht="11.25" customHeight="1" x14ac:dyDescent="0.25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</row>
    <row r="2833" spans="1:18" ht="11.25" customHeight="1" x14ac:dyDescent="0.25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</row>
    <row r="2834" spans="1:18" ht="11.25" customHeight="1" x14ac:dyDescent="0.25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</row>
    <row r="2835" spans="1:18" ht="11.25" customHeight="1" x14ac:dyDescent="0.2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</row>
    <row r="2836" spans="1:18" ht="11.25" customHeight="1" x14ac:dyDescent="0.25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</row>
    <row r="2837" spans="1:18" ht="11.25" customHeight="1" x14ac:dyDescent="0.25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</row>
    <row r="2838" spans="1:18" ht="11.25" customHeight="1" x14ac:dyDescent="0.25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</row>
    <row r="2839" spans="1:18" ht="11.25" customHeight="1" x14ac:dyDescent="0.25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</row>
    <row r="2840" spans="1:18" ht="11.25" customHeight="1" x14ac:dyDescent="0.25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</row>
    <row r="2841" spans="1:18" ht="11.25" customHeight="1" x14ac:dyDescent="0.25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</row>
    <row r="2842" spans="1:18" ht="11.25" customHeight="1" x14ac:dyDescent="0.25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</row>
    <row r="2843" spans="1:18" ht="11.25" customHeight="1" x14ac:dyDescent="0.25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</row>
    <row r="2844" spans="1:18" ht="11.25" customHeight="1" x14ac:dyDescent="0.25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</row>
    <row r="2845" spans="1:18" ht="11.25" customHeight="1" x14ac:dyDescent="0.2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</row>
    <row r="2846" spans="1:18" ht="11.25" customHeight="1" x14ac:dyDescent="0.25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</row>
    <row r="2847" spans="1:18" ht="11.25" customHeight="1" x14ac:dyDescent="0.25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</row>
    <row r="2848" spans="1:18" ht="11.25" customHeight="1" x14ac:dyDescent="0.25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</row>
    <row r="2849" spans="1:18" ht="11.25" customHeight="1" x14ac:dyDescent="0.25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</row>
    <row r="2850" spans="1:18" ht="11.25" customHeight="1" x14ac:dyDescent="0.25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</row>
    <row r="2851" spans="1:18" ht="11.25" customHeight="1" x14ac:dyDescent="0.25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</row>
    <row r="2852" spans="1:18" ht="11.25" customHeight="1" x14ac:dyDescent="0.25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</row>
    <row r="2853" spans="1:18" ht="11.25" customHeight="1" x14ac:dyDescent="0.25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</row>
    <row r="2854" spans="1:18" ht="11.25" customHeight="1" x14ac:dyDescent="0.25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</row>
    <row r="2855" spans="1:18" ht="11.25" customHeight="1" x14ac:dyDescent="0.2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</row>
    <row r="2856" spans="1:18" ht="11.25" customHeight="1" x14ac:dyDescent="0.25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</row>
    <row r="2857" spans="1:18" ht="11.25" customHeight="1" x14ac:dyDescent="0.25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</row>
    <row r="2858" spans="1:18" ht="11.25" customHeight="1" x14ac:dyDescent="0.25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</row>
    <row r="2859" spans="1:18" ht="11.25" customHeight="1" x14ac:dyDescent="0.25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</row>
    <row r="2860" spans="1:18" ht="11.25" customHeight="1" x14ac:dyDescent="0.25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</row>
    <row r="2861" spans="1:18" ht="11.25" customHeight="1" x14ac:dyDescent="0.25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</row>
    <row r="2862" spans="1:18" ht="11.25" customHeight="1" x14ac:dyDescent="0.25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</row>
    <row r="2863" spans="1:18" ht="11.25" customHeight="1" x14ac:dyDescent="0.25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</row>
    <row r="2864" spans="1:18" ht="11.25" customHeight="1" x14ac:dyDescent="0.25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</row>
    <row r="2865" spans="1:18" ht="11.25" customHeight="1" x14ac:dyDescent="0.2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</row>
    <row r="2866" spans="1:18" ht="11.25" customHeight="1" x14ac:dyDescent="0.25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</row>
    <row r="2867" spans="1:18" ht="11.25" customHeight="1" x14ac:dyDescent="0.25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</row>
    <row r="2868" spans="1:18" ht="11.25" customHeight="1" x14ac:dyDescent="0.25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</row>
    <row r="2869" spans="1:18" ht="11.25" customHeight="1" x14ac:dyDescent="0.25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</row>
    <row r="2870" spans="1:18" ht="11.25" customHeight="1" x14ac:dyDescent="0.25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</row>
    <row r="2871" spans="1:18" ht="11.25" customHeight="1" x14ac:dyDescent="0.25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</row>
    <row r="2872" spans="1:18" ht="11.25" customHeight="1" x14ac:dyDescent="0.25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</row>
    <row r="2873" spans="1:18" ht="11.25" customHeight="1" x14ac:dyDescent="0.25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</row>
    <row r="2874" spans="1:18" ht="11.25" customHeight="1" x14ac:dyDescent="0.25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</row>
    <row r="2875" spans="1:18" ht="11.25" customHeight="1" x14ac:dyDescent="0.2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</row>
    <row r="2876" spans="1:18" ht="11.25" customHeight="1" x14ac:dyDescent="0.25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</row>
    <row r="2877" spans="1:18" ht="11.25" customHeight="1" x14ac:dyDescent="0.25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</row>
    <row r="2878" spans="1:18" ht="11.25" customHeight="1" x14ac:dyDescent="0.25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</row>
    <row r="2879" spans="1:18" ht="11.25" customHeight="1" x14ac:dyDescent="0.25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</row>
    <row r="2880" spans="1:18" ht="11.25" customHeight="1" x14ac:dyDescent="0.25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</row>
    <row r="2881" spans="1:18" ht="11.25" customHeight="1" x14ac:dyDescent="0.25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</row>
    <row r="2882" spans="1:18" ht="11.25" customHeight="1" x14ac:dyDescent="0.25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</row>
    <row r="2883" spans="1:18" ht="11.25" customHeight="1" x14ac:dyDescent="0.25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</row>
    <row r="2884" spans="1:18" ht="11.25" customHeight="1" x14ac:dyDescent="0.25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</row>
    <row r="2885" spans="1:18" ht="11.25" customHeight="1" x14ac:dyDescent="0.2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</row>
    <row r="2886" spans="1:18" ht="11.25" customHeight="1" x14ac:dyDescent="0.25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</row>
    <row r="2887" spans="1:18" ht="11.25" customHeight="1" x14ac:dyDescent="0.25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</row>
    <row r="2888" spans="1:18" ht="11.25" customHeight="1" x14ac:dyDescent="0.25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</row>
    <row r="2889" spans="1:18" ht="11.25" customHeight="1" x14ac:dyDescent="0.25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</row>
    <row r="2890" spans="1:18" ht="11.25" customHeight="1" x14ac:dyDescent="0.25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</row>
    <row r="2891" spans="1:18" ht="11.25" customHeight="1" x14ac:dyDescent="0.25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</row>
    <row r="2892" spans="1:18" ht="11.25" customHeight="1" x14ac:dyDescent="0.25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</row>
    <row r="2893" spans="1:18" ht="11.25" customHeight="1" x14ac:dyDescent="0.25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</row>
    <row r="2894" spans="1:18" ht="11.25" customHeight="1" x14ac:dyDescent="0.25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</row>
    <row r="2895" spans="1:18" ht="11.25" customHeight="1" x14ac:dyDescent="0.2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</row>
    <row r="2896" spans="1:18" ht="11.25" customHeight="1" x14ac:dyDescent="0.25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</row>
    <row r="2897" spans="1:18" ht="11.25" customHeight="1" x14ac:dyDescent="0.25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</row>
    <row r="2898" spans="1:18" ht="11.25" customHeight="1" x14ac:dyDescent="0.25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</row>
    <row r="2899" spans="1:18" ht="11.25" customHeight="1" x14ac:dyDescent="0.25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</row>
    <row r="2900" spans="1:18" ht="11.25" customHeight="1" x14ac:dyDescent="0.25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</row>
    <row r="2901" spans="1:18" ht="11.25" customHeight="1" x14ac:dyDescent="0.25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</row>
    <row r="2902" spans="1:18" ht="11.25" customHeight="1" x14ac:dyDescent="0.25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</row>
    <row r="2903" spans="1:18" ht="11.25" customHeight="1" x14ac:dyDescent="0.25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</row>
    <row r="2904" spans="1:18" ht="11.25" customHeight="1" x14ac:dyDescent="0.25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</row>
    <row r="2905" spans="1:18" ht="11.25" customHeight="1" x14ac:dyDescent="0.2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</row>
    <row r="2906" spans="1:18" ht="11.25" customHeight="1" x14ac:dyDescent="0.25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</row>
    <row r="2907" spans="1:18" ht="11.25" customHeight="1" x14ac:dyDescent="0.25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</row>
    <row r="2908" spans="1:18" ht="11.25" customHeight="1" x14ac:dyDescent="0.25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</row>
    <row r="2909" spans="1:18" ht="11.25" customHeight="1" x14ac:dyDescent="0.25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</row>
    <row r="2910" spans="1:18" ht="11.25" customHeight="1" x14ac:dyDescent="0.25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</row>
    <row r="2911" spans="1:18" ht="11.25" customHeight="1" x14ac:dyDescent="0.25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</row>
    <row r="2912" spans="1:18" ht="11.25" customHeight="1" x14ac:dyDescent="0.25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</row>
    <row r="2913" spans="1:18" ht="11.25" customHeight="1" x14ac:dyDescent="0.25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</row>
    <row r="2914" spans="1:18" ht="11.25" customHeight="1" x14ac:dyDescent="0.25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</row>
    <row r="2915" spans="1:18" ht="11.25" customHeight="1" x14ac:dyDescent="0.2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</row>
    <row r="2916" spans="1:18" ht="11.25" customHeight="1" x14ac:dyDescent="0.25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</row>
    <row r="2917" spans="1:18" ht="11.25" customHeight="1" x14ac:dyDescent="0.25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</row>
    <row r="2918" spans="1:18" ht="11.25" customHeight="1" x14ac:dyDescent="0.25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</row>
    <row r="2919" spans="1:18" ht="11.25" customHeight="1" x14ac:dyDescent="0.25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</row>
    <row r="2920" spans="1:18" ht="11.25" customHeight="1" x14ac:dyDescent="0.25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</row>
    <row r="2921" spans="1:18" ht="11.25" customHeight="1" x14ac:dyDescent="0.25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</row>
    <row r="2922" spans="1:18" ht="11.25" customHeight="1" x14ac:dyDescent="0.25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</row>
    <row r="2923" spans="1:18" ht="11.25" customHeight="1" x14ac:dyDescent="0.25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</row>
    <row r="2924" spans="1:18" ht="11.25" customHeight="1" x14ac:dyDescent="0.25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</row>
    <row r="2925" spans="1:18" ht="11.25" customHeight="1" x14ac:dyDescent="0.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</row>
    <row r="2926" spans="1:18" ht="11.25" customHeight="1" x14ac:dyDescent="0.25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</row>
    <row r="2927" spans="1:18" ht="11.25" customHeight="1" x14ac:dyDescent="0.25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</row>
    <row r="2928" spans="1:18" ht="11.25" customHeight="1" x14ac:dyDescent="0.25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</row>
    <row r="2929" spans="1:18" ht="11.25" customHeight="1" x14ac:dyDescent="0.25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</row>
    <row r="2930" spans="1:18" ht="11.25" customHeight="1" x14ac:dyDescent="0.25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</row>
    <row r="2931" spans="1:18" ht="11.25" customHeight="1" x14ac:dyDescent="0.25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</row>
    <row r="2932" spans="1:18" ht="11.25" customHeight="1" x14ac:dyDescent="0.25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</row>
    <row r="2933" spans="1:18" ht="11.25" customHeight="1" x14ac:dyDescent="0.25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</row>
    <row r="2934" spans="1:18" ht="11.25" customHeight="1" x14ac:dyDescent="0.25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</row>
    <row r="2935" spans="1:18" ht="11.25" customHeight="1" x14ac:dyDescent="0.2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</row>
    <row r="2936" spans="1:18" ht="11.25" customHeight="1" x14ac:dyDescent="0.25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</row>
    <row r="2937" spans="1:18" ht="11.25" customHeight="1" x14ac:dyDescent="0.25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</row>
    <row r="2938" spans="1:18" ht="11.25" customHeight="1" x14ac:dyDescent="0.25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</row>
    <row r="2939" spans="1:18" ht="11.25" customHeight="1" x14ac:dyDescent="0.25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</row>
    <row r="2940" spans="1:18" ht="11.25" customHeight="1" x14ac:dyDescent="0.25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</row>
    <row r="2941" spans="1:18" ht="11.25" customHeight="1" x14ac:dyDescent="0.25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</row>
    <row r="2942" spans="1:18" ht="11.25" customHeight="1" x14ac:dyDescent="0.25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</row>
    <row r="2943" spans="1:18" ht="11.25" customHeight="1" x14ac:dyDescent="0.25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</row>
    <row r="2944" spans="1:18" ht="11.25" customHeight="1" x14ac:dyDescent="0.25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</row>
    <row r="2945" spans="1:18" ht="11.25" customHeight="1" x14ac:dyDescent="0.2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</row>
    <row r="2946" spans="1:18" ht="11.25" customHeight="1" x14ac:dyDescent="0.25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</row>
    <row r="2947" spans="1:18" ht="11.25" customHeight="1" x14ac:dyDescent="0.25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</row>
    <row r="2948" spans="1:18" ht="11.25" customHeight="1" x14ac:dyDescent="0.25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</row>
    <row r="2949" spans="1:18" ht="11.25" customHeight="1" x14ac:dyDescent="0.25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</row>
    <row r="2950" spans="1:18" ht="11.25" customHeight="1" x14ac:dyDescent="0.25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</row>
    <row r="2951" spans="1:18" ht="11.25" customHeight="1" x14ac:dyDescent="0.25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</row>
    <row r="2952" spans="1:18" ht="11.25" customHeight="1" x14ac:dyDescent="0.25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</row>
    <row r="2953" spans="1:18" ht="11.25" customHeight="1" x14ac:dyDescent="0.25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</row>
    <row r="2954" spans="1:18" ht="11.25" customHeight="1" x14ac:dyDescent="0.25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</row>
    <row r="2955" spans="1:18" ht="11.25" customHeight="1" x14ac:dyDescent="0.2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</row>
    <row r="2956" spans="1:18" ht="11.25" customHeight="1" x14ac:dyDescent="0.25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</row>
    <row r="2957" spans="1:18" ht="11.25" customHeight="1" x14ac:dyDescent="0.25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</row>
    <row r="2958" spans="1:18" ht="11.25" customHeight="1" x14ac:dyDescent="0.2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</row>
    <row r="2959" spans="1:18" ht="11.25" customHeight="1" x14ac:dyDescent="0.25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</row>
    <row r="2960" spans="1:18" ht="11.25" customHeight="1" x14ac:dyDescent="0.25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</row>
    <row r="2961" spans="1:18" ht="11.25" customHeight="1" x14ac:dyDescent="0.25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</row>
    <row r="2962" spans="1:18" ht="11.25" customHeight="1" x14ac:dyDescent="0.25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</row>
    <row r="2963" spans="1:18" ht="11.25" customHeight="1" x14ac:dyDescent="0.25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</row>
    <row r="2964" spans="1:18" ht="11.25" customHeight="1" x14ac:dyDescent="0.25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</row>
    <row r="2965" spans="1:18" ht="11.25" customHeight="1" x14ac:dyDescent="0.2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</row>
    <row r="2966" spans="1:18" ht="11.25" customHeight="1" x14ac:dyDescent="0.25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</row>
    <row r="2967" spans="1:18" ht="11.25" customHeight="1" x14ac:dyDescent="0.25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</row>
    <row r="2968" spans="1:18" ht="11.25" customHeight="1" x14ac:dyDescent="0.25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</row>
    <row r="2969" spans="1:18" ht="11.25" customHeight="1" x14ac:dyDescent="0.25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</row>
    <row r="2970" spans="1:18" ht="11.25" customHeight="1" x14ac:dyDescent="0.25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</row>
    <row r="2971" spans="1:18" ht="11.25" customHeight="1" x14ac:dyDescent="0.25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</row>
    <row r="2972" spans="1:18" ht="11.25" customHeight="1" x14ac:dyDescent="0.25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</row>
    <row r="2973" spans="1:18" ht="11.25" customHeight="1" x14ac:dyDescent="0.25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</row>
    <row r="2974" spans="1:18" ht="11.25" customHeight="1" x14ac:dyDescent="0.25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</row>
    <row r="2975" spans="1:18" ht="11.25" customHeight="1" x14ac:dyDescent="0.2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</row>
    <row r="2976" spans="1:18" ht="11.25" customHeight="1" x14ac:dyDescent="0.25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</row>
    <row r="2977" spans="1:18" ht="11.25" customHeight="1" x14ac:dyDescent="0.25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</row>
    <row r="2978" spans="1:18" ht="11.25" customHeight="1" x14ac:dyDescent="0.25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</row>
    <row r="2979" spans="1:18" ht="11.25" customHeight="1" x14ac:dyDescent="0.25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</row>
    <row r="2980" spans="1:18" ht="11.25" customHeight="1" x14ac:dyDescent="0.25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</row>
    <row r="2981" spans="1:18" ht="11.25" customHeight="1" x14ac:dyDescent="0.25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</row>
    <row r="2982" spans="1:18" ht="11.25" customHeight="1" x14ac:dyDescent="0.25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</row>
    <row r="2983" spans="1:18" ht="11.25" customHeight="1" x14ac:dyDescent="0.25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</row>
    <row r="2984" spans="1:18" ht="11.25" customHeight="1" x14ac:dyDescent="0.25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</row>
    <row r="2985" spans="1:18" ht="11.25" customHeight="1" x14ac:dyDescent="0.2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</row>
    <row r="2986" spans="1:18" ht="11.25" customHeight="1" x14ac:dyDescent="0.25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</row>
    <row r="2987" spans="1:18" ht="11.25" customHeight="1" x14ac:dyDescent="0.25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</row>
    <row r="2988" spans="1:18" ht="11.25" customHeight="1" x14ac:dyDescent="0.25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</row>
    <row r="2989" spans="1:18" ht="11.25" customHeight="1" x14ac:dyDescent="0.25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</row>
    <row r="2990" spans="1:18" ht="11.25" customHeight="1" x14ac:dyDescent="0.25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</row>
    <row r="2991" spans="1:18" ht="11.25" customHeight="1" x14ac:dyDescent="0.25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</row>
    <row r="2992" spans="1:18" ht="11.25" customHeight="1" x14ac:dyDescent="0.25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</row>
    <row r="2993" spans="1:18" ht="11.25" customHeight="1" x14ac:dyDescent="0.25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</row>
    <row r="2994" spans="1:18" ht="11.25" customHeight="1" x14ac:dyDescent="0.25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</row>
    <row r="2995" spans="1:18" ht="11.25" customHeight="1" x14ac:dyDescent="0.2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</row>
    <row r="2996" spans="1:18" ht="11.25" customHeight="1" x14ac:dyDescent="0.25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</row>
    <row r="2997" spans="1:18" ht="11.25" customHeight="1" x14ac:dyDescent="0.25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</row>
    <row r="2998" spans="1:18" ht="11.25" customHeight="1" x14ac:dyDescent="0.25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</row>
    <row r="2999" spans="1:18" ht="11.25" customHeight="1" x14ac:dyDescent="0.25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</row>
    <row r="3000" spans="1:18" ht="11.25" customHeight="1" x14ac:dyDescent="0.25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</row>
    <row r="3001" spans="1:18" ht="11.25" customHeight="1" x14ac:dyDescent="0.25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</row>
    <row r="3002" spans="1:18" ht="11.25" customHeight="1" x14ac:dyDescent="0.25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</row>
    <row r="3003" spans="1:18" ht="11.25" customHeight="1" x14ac:dyDescent="0.25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</row>
    <row r="3004" spans="1:18" ht="11.25" customHeight="1" x14ac:dyDescent="0.25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</row>
    <row r="3005" spans="1:18" ht="11.25" customHeight="1" x14ac:dyDescent="0.2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</row>
    <row r="3006" spans="1:18" ht="11.25" customHeight="1" x14ac:dyDescent="0.25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</row>
    <row r="3007" spans="1:18" ht="11.25" customHeight="1" x14ac:dyDescent="0.25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</row>
    <row r="3008" spans="1:18" ht="11.25" customHeight="1" x14ac:dyDescent="0.25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</row>
    <row r="3009" spans="1:18" ht="11.25" customHeight="1" x14ac:dyDescent="0.25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</row>
    <row r="3010" spans="1:18" ht="11.25" customHeight="1" x14ac:dyDescent="0.25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</row>
    <row r="3011" spans="1:18" ht="11.25" customHeight="1" x14ac:dyDescent="0.25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</row>
    <row r="3012" spans="1:18" ht="11.25" customHeight="1" x14ac:dyDescent="0.25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</row>
    <row r="3013" spans="1:18" ht="11.25" customHeight="1" x14ac:dyDescent="0.25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</row>
    <row r="3014" spans="1:18" ht="11.25" customHeight="1" x14ac:dyDescent="0.25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</row>
    <row r="3015" spans="1:18" ht="11.25" customHeight="1" x14ac:dyDescent="0.2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</row>
    <row r="3016" spans="1:18" ht="11.25" customHeight="1" x14ac:dyDescent="0.25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</row>
    <row r="3017" spans="1:18" ht="11.25" customHeight="1" x14ac:dyDescent="0.25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</row>
    <row r="3018" spans="1:18" ht="11.25" customHeight="1" x14ac:dyDescent="0.25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</row>
    <row r="3019" spans="1:18" ht="11.25" customHeight="1" x14ac:dyDescent="0.25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</row>
    <row r="3020" spans="1:18" ht="11.25" customHeight="1" x14ac:dyDescent="0.25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</row>
    <row r="3021" spans="1:18" ht="11.25" customHeight="1" x14ac:dyDescent="0.25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</row>
    <row r="3022" spans="1:18" ht="11.25" customHeight="1" x14ac:dyDescent="0.25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</row>
    <row r="3023" spans="1:18" ht="11.25" customHeight="1" x14ac:dyDescent="0.25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</row>
    <row r="3024" spans="1:18" ht="11.25" customHeight="1" x14ac:dyDescent="0.25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</row>
    <row r="3025" spans="1:18" ht="11.25" customHeight="1" x14ac:dyDescent="0.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</row>
    <row r="3026" spans="1:18" ht="11.25" customHeight="1" x14ac:dyDescent="0.25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</row>
    <row r="3027" spans="1:18" ht="11.25" customHeight="1" x14ac:dyDescent="0.25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</row>
    <row r="3028" spans="1:18" ht="11.25" customHeight="1" x14ac:dyDescent="0.25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</row>
    <row r="3029" spans="1:18" ht="11.25" customHeight="1" x14ac:dyDescent="0.25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</row>
    <row r="3030" spans="1:18" ht="11.25" customHeight="1" x14ac:dyDescent="0.25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</row>
    <row r="3031" spans="1:18" ht="11.25" customHeight="1" x14ac:dyDescent="0.25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</row>
    <row r="3032" spans="1:18" ht="11.25" customHeight="1" x14ac:dyDescent="0.25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</row>
    <row r="3033" spans="1:18" ht="11.25" customHeight="1" x14ac:dyDescent="0.25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</row>
    <row r="3034" spans="1:18" ht="11.25" customHeight="1" x14ac:dyDescent="0.25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</row>
    <row r="3035" spans="1:18" ht="11.25" customHeight="1" x14ac:dyDescent="0.2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</row>
    <row r="3036" spans="1:18" ht="11.25" customHeight="1" x14ac:dyDescent="0.25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</row>
    <row r="3037" spans="1:18" ht="11.25" customHeight="1" x14ac:dyDescent="0.25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</row>
    <row r="3038" spans="1:18" ht="11.25" customHeight="1" x14ac:dyDescent="0.25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</row>
    <row r="3039" spans="1:18" ht="11.25" customHeight="1" x14ac:dyDescent="0.25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</row>
    <row r="3040" spans="1:18" ht="11.25" customHeight="1" x14ac:dyDescent="0.25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</row>
    <row r="3041" spans="1:18" ht="11.25" customHeight="1" x14ac:dyDescent="0.25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</row>
    <row r="3042" spans="1:18" ht="11.25" customHeight="1" x14ac:dyDescent="0.25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</row>
    <row r="3043" spans="1:18" ht="11.25" customHeight="1" x14ac:dyDescent="0.25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</row>
    <row r="3044" spans="1:18" ht="11.25" customHeight="1" x14ac:dyDescent="0.25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</row>
    <row r="3045" spans="1:18" ht="11.25" customHeight="1" x14ac:dyDescent="0.2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</row>
    <row r="3046" spans="1:18" ht="11.25" customHeight="1" x14ac:dyDescent="0.25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</row>
    <row r="3047" spans="1:18" ht="11.25" customHeight="1" x14ac:dyDescent="0.25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</row>
    <row r="3048" spans="1:18" ht="11.25" customHeight="1" x14ac:dyDescent="0.25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</row>
    <row r="3049" spans="1:18" ht="11.25" customHeight="1" x14ac:dyDescent="0.25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</row>
    <row r="3050" spans="1:18" ht="11.25" customHeight="1" x14ac:dyDescent="0.25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</row>
    <row r="3051" spans="1:18" ht="11.25" customHeight="1" x14ac:dyDescent="0.25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</row>
    <row r="3052" spans="1:18" ht="11.25" customHeight="1" x14ac:dyDescent="0.25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</row>
    <row r="3053" spans="1:18" ht="11.25" customHeight="1" x14ac:dyDescent="0.25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</row>
    <row r="3054" spans="1:18" ht="11.25" customHeight="1" x14ac:dyDescent="0.25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</row>
    <row r="3055" spans="1:18" ht="11.25" customHeight="1" x14ac:dyDescent="0.2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</row>
    <row r="3056" spans="1:18" ht="11.25" customHeight="1" x14ac:dyDescent="0.25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</row>
    <row r="3057" spans="1:18" ht="11.25" customHeight="1" x14ac:dyDescent="0.25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</row>
    <row r="3058" spans="1:18" ht="11.25" customHeight="1" x14ac:dyDescent="0.25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</row>
    <row r="3059" spans="1:18" ht="11.25" customHeight="1" x14ac:dyDescent="0.25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</row>
    <row r="3060" spans="1:18" ht="11.25" customHeight="1" x14ac:dyDescent="0.25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</row>
    <row r="3061" spans="1:18" ht="11.25" customHeight="1" x14ac:dyDescent="0.25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</row>
    <row r="3062" spans="1:18" ht="11.25" customHeight="1" x14ac:dyDescent="0.25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</row>
    <row r="3063" spans="1:18" ht="11.25" customHeight="1" x14ac:dyDescent="0.25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</row>
    <row r="3064" spans="1:18" ht="11.25" customHeight="1" x14ac:dyDescent="0.25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</row>
    <row r="3065" spans="1:18" ht="11.25" customHeight="1" x14ac:dyDescent="0.2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</row>
    <row r="3066" spans="1:18" ht="11.25" customHeight="1" x14ac:dyDescent="0.25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</row>
    <row r="3067" spans="1:18" ht="11.25" customHeight="1" x14ac:dyDescent="0.25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</row>
    <row r="3068" spans="1:18" ht="11.25" customHeight="1" x14ac:dyDescent="0.25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</row>
    <row r="3069" spans="1:18" ht="11.25" customHeight="1" x14ac:dyDescent="0.25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</row>
    <row r="3070" spans="1:18" ht="11.25" customHeight="1" x14ac:dyDescent="0.25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</row>
    <row r="3071" spans="1:18" ht="11.25" customHeight="1" x14ac:dyDescent="0.25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</row>
    <row r="3072" spans="1:18" ht="11.25" customHeight="1" x14ac:dyDescent="0.25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</row>
    <row r="3073" spans="1:18" ht="11.25" customHeight="1" x14ac:dyDescent="0.25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</row>
    <row r="3074" spans="1:18" ht="11.25" customHeight="1" x14ac:dyDescent="0.25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</row>
    <row r="3075" spans="1:18" ht="11.25" customHeight="1" x14ac:dyDescent="0.2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</row>
    <row r="3076" spans="1:18" ht="11.25" customHeight="1" x14ac:dyDescent="0.25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</row>
    <row r="3077" spans="1:18" ht="11.25" customHeight="1" x14ac:dyDescent="0.25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</row>
    <row r="3078" spans="1:18" ht="11.25" customHeight="1" x14ac:dyDescent="0.25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</row>
    <row r="3079" spans="1:18" ht="11.25" customHeight="1" x14ac:dyDescent="0.25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</row>
    <row r="3080" spans="1:18" ht="11.25" customHeight="1" x14ac:dyDescent="0.25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</row>
    <row r="3081" spans="1:18" ht="11.25" customHeight="1" x14ac:dyDescent="0.25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</row>
    <row r="3082" spans="1:18" ht="11.25" customHeight="1" x14ac:dyDescent="0.25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</row>
    <row r="3083" spans="1:18" ht="11.25" customHeight="1" x14ac:dyDescent="0.25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</row>
    <row r="3084" spans="1:18" ht="11.25" customHeight="1" x14ac:dyDescent="0.25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</row>
    <row r="3085" spans="1:18" ht="11.25" customHeight="1" x14ac:dyDescent="0.2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</row>
    <row r="3086" spans="1:18" ht="11.25" customHeight="1" x14ac:dyDescent="0.25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</row>
    <row r="3087" spans="1:18" ht="11.25" customHeight="1" x14ac:dyDescent="0.25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</row>
    <row r="3088" spans="1:18" ht="11.25" customHeight="1" x14ac:dyDescent="0.25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</row>
    <row r="3089" spans="1:18" ht="11.25" customHeight="1" x14ac:dyDescent="0.25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</row>
    <row r="3090" spans="1:18" ht="11.25" customHeight="1" x14ac:dyDescent="0.25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</row>
    <row r="3091" spans="1:18" ht="11.25" customHeight="1" x14ac:dyDescent="0.25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</row>
    <row r="3092" spans="1:18" ht="11.25" customHeight="1" x14ac:dyDescent="0.25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</row>
    <row r="3093" spans="1:18" ht="11.25" customHeight="1" x14ac:dyDescent="0.25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</row>
    <row r="3094" spans="1:18" ht="11.25" customHeight="1" x14ac:dyDescent="0.25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</row>
    <row r="3095" spans="1:18" ht="11.25" customHeight="1" x14ac:dyDescent="0.2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</row>
    <row r="3096" spans="1:18" ht="11.25" customHeight="1" x14ac:dyDescent="0.25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</row>
    <row r="3097" spans="1:18" ht="11.25" customHeight="1" x14ac:dyDescent="0.25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</row>
    <row r="3098" spans="1:18" ht="11.25" customHeight="1" x14ac:dyDescent="0.25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</row>
    <row r="3099" spans="1:18" ht="11.25" customHeight="1" x14ac:dyDescent="0.25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</row>
    <row r="3100" spans="1:18" ht="11.25" customHeight="1" x14ac:dyDescent="0.25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</row>
    <row r="3101" spans="1:18" ht="11.25" customHeight="1" x14ac:dyDescent="0.25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</row>
    <row r="3102" spans="1:18" ht="11.25" customHeight="1" x14ac:dyDescent="0.25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</row>
    <row r="3103" spans="1:18" ht="11.25" customHeight="1" x14ac:dyDescent="0.25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</row>
    <row r="3104" spans="1:18" ht="11.25" customHeight="1" x14ac:dyDescent="0.25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</row>
    <row r="3105" spans="1:18" ht="11.25" customHeight="1" x14ac:dyDescent="0.2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</row>
    <row r="3106" spans="1:18" ht="11.25" customHeight="1" x14ac:dyDescent="0.25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</row>
    <row r="3107" spans="1:18" ht="11.25" customHeight="1" x14ac:dyDescent="0.25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</row>
    <row r="3108" spans="1:18" ht="11.25" customHeight="1" x14ac:dyDescent="0.25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</row>
    <row r="3109" spans="1:18" ht="11.25" customHeight="1" x14ac:dyDescent="0.25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</row>
    <row r="3110" spans="1:18" ht="11.25" customHeight="1" x14ac:dyDescent="0.25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</row>
    <row r="3111" spans="1:18" ht="11.25" customHeight="1" x14ac:dyDescent="0.25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</row>
    <row r="3112" spans="1:18" ht="11.25" customHeight="1" x14ac:dyDescent="0.25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</row>
    <row r="3113" spans="1:18" ht="11.25" customHeight="1" x14ac:dyDescent="0.25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</row>
    <row r="3114" spans="1:18" ht="11.25" customHeight="1" x14ac:dyDescent="0.25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</row>
    <row r="3115" spans="1:18" ht="11.25" customHeight="1" x14ac:dyDescent="0.2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</row>
    <row r="3116" spans="1:18" ht="11.25" customHeight="1" x14ac:dyDescent="0.25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</row>
    <row r="3117" spans="1:18" ht="11.25" customHeight="1" x14ac:dyDescent="0.25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</row>
    <row r="3118" spans="1:18" ht="11.25" customHeight="1" x14ac:dyDescent="0.25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</row>
    <row r="3119" spans="1:18" ht="11.25" customHeight="1" x14ac:dyDescent="0.25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</row>
    <row r="3120" spans="1:18" ht="11.25" customHeight="1" x14ac:dyDescent="0.25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</row>
    <row r="3121" spans="1:18" ht="11.25" customHeight="1" x14ac:dyDescent="0.25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</row>
    <row r="3122" spans="1:18" ht="11.25" customHeight="1" x14ac:dyDescent="0.25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</row>
    <row r="3123" spans="1:18" ht="11.25" customHeight="1" x14ac:dyDescent="0.25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</row>
    <row r="3124" spans="1:18" ht="11.25" customHeight="1" x14ac:dyDescent="0.25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</row>
    <row r="3125" spans="1:18" ht="11.25" customHeight="1" x14ac:dyDescent="0.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</row>
    <row r="3126" spans="1:18" ht="11.25" customHeight="1" x14ac:dyDescent="0.25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</row>
    <row r="3127" spans="1:18" ht="11.25" customHeight="1" x14ac:dyDescent="0.25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</row>
    <row r="3128" spans="1:18" ht="11.25" customHeight="1" x14ac:dyDescent="0.25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</row>
    <row r="3129" spans="1:18" ht="11.25" customHeight="1" x14ac:dyDescent="0.25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</row>
    <row r="3130" spans="1:18" ht="11.25" customHeight="1" x14ac:dyDescent="0.25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</row>
    <row r="3131" spans="1:18" ht="11.25" customHeight="1" x14ac:dyDescent="0.25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</row>
    <row r="3132" spans="1:18" ht="11.25" customHeight="1" x14ac:dyDescent="0.25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</row>
    <row r="3133" spans="1:18" ht="11.25" customHeight="1" x14ac:dyDescent="0.25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</row>
    <row r="3134" spans="1:18" ht="11.25" customHeight="1" x14ac:dyDescent="0.25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</row>
    <row r="3135" spans="1:18" ht="11.25" customHeight="1" x14ac:dyDescent="0.2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</row>
    <row r="3136" spans="1:18" ht="11.25" customHeight="1" x14ac:dyDescent="0.25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</row>
    <row r="3137" spans="1:18" ht="11.25" customHeight="1" x14ac:dyDescent="0.25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</row>
    <row r="3138" spans="1:18" ht="11.25" customHeight="1" x14ac:dyDescent="0.25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</row>
    <row r="3139" spans="1:18" ht="11.25" customHeight="1" x14ac:dyDescent="0.25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</row>
    <row r="3140" spans="1:18" ht="11.25" customHeight="1" x14ac:dyDescent="0.25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</row>
    <row r="3141" spans="1:18" ht="11.25" customHeight="1" x14ac:dyDescent="0.25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</row>
    <row r="3142" spans="1:18" ht="11.25" customHeight="1" x14ac:dyDescent="0.25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</row>
    <row r="3143" spans="1:18" ht="11.25" customHeight="1" x14ac:dyDescent="0.25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</row>
    <row r="3144" spans="1:18" ht="11.25" customHeight="1" x14ac:dyDescent="0.25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</row>
    <row r="3145" spans="1:18" ht="11.25" customHeight="1" x14ac:dyDescent="0.2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</row>
    <row r="3146" spans="1:18" ht="11.25" customHeight="1" x14ac:dyDescent="0.25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</row>
    <row r="3147" spans="1:18" ht="11.25" customHeight="1" x14ac:dyDescent="0.25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</row>
    <row r="3148" spans="1:18" ht="11.25" customHeight="1" x14ac:dyDescent="0.25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</row>
    <row r="3149" spans="1:18" ht="11.25" customHeight="1" x14ac:dyDescent="0.25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</row>
    <row r="3150" spans="1:18" ht="11.25" customHeight="1" x14ac:dyDescent="0.25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</row>
    <row r="3151" spans="1:18" ht="11.25" customHeight="1" x14ac:dyDescent="0.25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</row>
    <row r="3152" spans="1:18" ht="11.25" customHeight="1" x14ac:dyDescent="0.25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</row>
    <row r="3153" spans="1:18" ht="11.25" customHeight="1" x14ac:dyDescent="0.25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</row>
    <row r="3154" spans="1:18" ht="11.25" customHeight="1" x14ac:dyDescent="0.25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</row>
    <row r="3155" spans="1:18" ht="11.25" customHeight="1" x14ac:dyDescent="0.2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</row>
    <row r="3156" spans="1:18" ht="11.25" customHeight="1" x14ac:dyDescent="0.25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</row>
    <row r="3157" spans="1:18" ht="11.25" customHeight="1" x14ac:dyDescent="0.25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</row>
    <row r="3158" spans="1:18" ht="11.25" customHeight="1" x14ac:dyDescent="0.25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</row>
    <row r="3159" spans="1:18" ht="11.25" customHeight="1" x14ac:dyDescent="0.25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</row>
    <row r="3160" spans="1:18" ht="11.25" customHeight="1" x14ac:dyDescent="0.25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</row>
    <row r="3161" spans="1:18" ht="11.25" customHeight="1" x14ac:dyDescent="0.25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</row>
    <row r="3162" spans="1:18" ht="11.25" customHeight="1" x14ac:dyDescent="0.25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</row>
    <row r="3163" spans="1:18" ht="11.25" customHeight="1" x14ac:dyDescent="0.25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</row>
    <row r="3164" spans="1:18" ht="11.25" customHeight="1" x14ac:dyDescent="0.25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</row>
    <row r="3165" spans="1:18" ht="11.25" customHeight="1" x14ac:dyDescent="0.2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</row>
    <row r="3166" spans="1:18" ht="11.25" customHeight="1" x14ac:dyDescent="0.25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</row>
    <row r="3167" spans="1:18" ht="11.25" customHeight="1" x14ac:dyDescent="0.25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</row>
    <row r="3168" spans="1:18" ht="11.25" customHeight="1" x14ac:dyDescent="0.25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</row>
    <row r="3169" spans="1:18" ht="11.25" customHeight="1" x14ac:dyDescent="0.25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</row>
    <row r="3170" spans="1:18" ht="11.25" customHeight="1" x14ac:dyDescent="0.25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</row>
    <row r="3171" spans="1:18" ht="11.25" customHeight="1" x14ac:dyDescent="0.25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</row>
    <row r="3172" spans="1:18" ht="11.25" customHeight="1" x14ac:dyDescent="0.25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</row>
    <row r="3173" spans="1:18" ht="11.25" customHeight="1" x14ac:dyDescent="0.25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</row>
    <row r="3174" spans="1:18" ht="11.25" customHeight="1" x14ac:dyDescent="0.25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</row>
    <row r="3175" spans="1:18" ht="11.25" customHeight="1" x14ac:dyDescent="0.2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</row>
    <row r="3176" spans="1:18" ht="11.25" customHeight="1" x14ac:dyDescent="0.25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</row>
    <row r="3177" spans="1:18" ht="11.25" customHeight="1" x14ac:dyDescent="0.25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</row>
    <row r="3178" spans="1:18" ht="11.25" customHeight="1" x14ac:dyDescent="0.25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</row>
    <row r="3179" spans="1:18" ht="11.25" customHeight="1" x14ac:dyDescent="0.25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</row>
    <row r="3180" spans="1:18" ht="11.25" customHeight="1" x14ac:dyDescent="0.25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</row>
    <row r="3181" spans="1:18" ht="11.25" customHeight="1" x14ac:dyDescent="0.25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</row>
    <row r="3182" spans="1:18" ht="11.25" customHeight="1" x14ac:dyDescent="0.25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</row>
    <row r="3183" spans="1:18" ht="11.25" customHeight="1" x14ac:dyDescent="0.25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</row>
    <row r="3184" spans="1:18" ht="11.25" customHeight="1" x14ac:dyDescent="0.25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</row>
    <row r="3185" spans="1:18" ht="11.25" customHeight="1" x14ac:dyDescent="0.2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</row>
    <row r="3186" spans="1:18" ht="11.25" customHeight="1" x14ac:dyDescent="0.25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</row>
    <row r="3187" spans="1:18" ht="11.25" customHeight="1" x14ac:dyDescent="0.25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</row>
    <row r="3188" spans="1:18" ht="11.25" customHeight="1" x14ac:dyDescent="0.25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</row>
    <row r="3189" spans="1:18" ht="11.25" customHeight="1" x14ac:dyDescent="0.25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</row>
    <row r="3190" spans="1:18" ht="11.25" customHeight="1" x14ac:dyDescent="0.25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</row>
    <row r="3191" spans="1:18" ht="11.25" customHeight="1" x14ac:dyDescent="0.25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</row>
    <row r="3192" spans="1:18" ht="11.25" customHeight="1" x14ac:dyDescent="0.25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</row>
    <row r="3193" spans="1:18" ht="11.25" customHeight="1" x14ac:dyDescent="0.25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</row>
    <row r="3194" spans="1:18" ht="11.25" customHeight="1" x14ac:dyDescent="0.25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</row>
    <row r="3195" spans="1:18" ht="11.25" customHeight="1" x14ac:dyDescent="0.2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</row>
    <row r="3196" spans="1:18" ht="11.25" customHeight="1" x14ac:dyDescent="0.25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</row>
    <row r="3197" spans="1:18" ht="11.25" customHeight="1" x14ac:dyDescent="0.25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</row>
    <row r="3198" spans="1:18" ht="11.25" customHeight="1" x14ac:dyDescent="0.25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</row>
    <row r="3199" spans="1:18" ht="11.25" customHeight="1" x14ac:dyDescent="0.25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</row>
    <row r="3200" spans="1:18" ht="11.25" customHeight="1" x14ac:dyDescent="0.25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</row>
    <row r="3201" spans="1:18" ht="11.25" customHeight="1" x14ac:dyDescent="0.25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</row>
    <row r="3202" spans="1:18" ht="11.25" customHeight="1" x14ac:dyDescent="0.25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</row>
    <row r="3203" spans="1:18" ht="11.25" customHeight="1" x14ac:dyDescent="0.25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</row>
    <row r="3204" spans="1:18" ht="11.25" customHeight="1" x14ac:dyDescent="0.25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</row>
    <row r="3205" spans="1:18" ht="11.25" customHeight="1" x14ac:dyDescent="0.2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</row>
    <row r="3206" spans="1:18" ht="11.25" customHeight="1" x14ac:dyDescent="0.25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</row>
    <row r="3207" spans="1:18" ht="11.25" customHeight="1" x14ac:dyDescent="0.25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</row>
    <row r="3208" spans="1:18" ht="11.25" customHeight="1" x14ac:dyDescent="0.25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</row>
    <row r="3209" spans="1:18" ht="11.25" customHeight="1" x14ac:dyDescent="0.25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</row>
    <row r="3210" spans="1:18" ht="11.25" customHeight="1" x14ac:dyDescent="0.25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</row>
    <row r="3211" spans="1:18" ht="11.25" customHeight="1" x14ac:dyDescent="0.25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</row>
    <row r="3212" spans="1:18" ht="11.25" customHeight="1" x14ac:dyDescent="0.25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</row>
    <row r="3213" spans="1:18" ht="11.25" customHeight="1" x14ac:dyDescent="0.25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</row>
    <row r="3214" spans="1:18" ht="11.25" customHeight="1" x14ac:dyDescent="0.25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</row>
    <row r="3215" spans="1:18" ht="11.25" customHeight="1" x14ac:dyDescent="0.2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</row>
    <row r="3216" spans="1:18" ht="11.25" customHeight="1" x14ac:dyDescent="0.25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</row>
    <row r="3217" spans="1:18" ht="11.25" customHeight="1" x14ac:dyDescent="0.25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</row>
    <row r="3218" spans="1:18" ht="11.25" customHeight="1" x14ac:dyDescent="0.25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</row>
    <row r="3219" spans="1:18" ht="11.25" customHeight="1" x14ac:dyDescent="0.25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</row>
    <row r="3220" spans="1:18" ht="11.25" customHeight="1" x14ac:dyDescent="0.25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</row>
    <row r="3221" spans="1:18" ht="11.25" customHeight="1" x14ac:dyDescent="0.25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</row>
    <row r="3222" spans="1:18" ht="11.25" customHeight="1" x14ac:dyDescent="0.25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</row>
    <row r="3223" spans="1:18" ht="11.25" customHeight="1" x14ac:dyDescent="0.25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</row>
    <row r="3224" spans="1:18" ht="11.25" customHeight="1" x14ac:dyDescent="0.25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</row>
    <row r="3225" spans="1:18" ht="11.25" customHeight="1" x14ac:dyDescent="0.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</row>
    <row r="3226" spans="1:18" ht="11.25" customHeight="1" x14ac:dyDescent="0.25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</row>
    <row r="3227" spans="1:18" ht="11.25" customHeight="1" x14ac:dyDescent="0.25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</row>
    <row r="3228" spans="1:18" ht="11.25" customHeight="1" x14ac:dyDescent="0.25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</row>
    <row r="3229" spans="1:18" ht="11.25" customHeight="1" x14ac:dyDescent="0.25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</row>
    <row r="3230" spans="1:18" ht="11.25" customHeight="1" x14ac:dyDescent="0.25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</row>
    <row r="3231" spans="1:18" ht="11.25" customHeight="1" x14ac:dyDescent="0.25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</row>
    <row r="3232" spans="1:18" ht="11.25" customHeight="1" x14ac:dyDescent="0.25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</row>
    <row r="3233" spans="1:18" ht="11.25" customHeight="1" x14ac:dyDescent="0.25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</row>
    <row r="3234" spans="1:18" ht="11.25" customHeight="1" x14ac:dyDescent="0.25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</row>
    <row r="3235" spans="1:18" ht="11.25" customHeight="1" x14ac:dyDescent="0.2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</row>
    <row r="3236" spans="1:18" ht="11.25" customHeight="1" x14ac:dyDescent="0.25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</row>
    <row r="3237" spans="1:18" ht="11.25" customHeight="1" x14ac:dyDescent="0.25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</row>
    <row r="3238" spans="1:18" ht="11.25" customHeight="1" x14ac:dyDescent="0.25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</row>
    <row r="3239" spans="1:18" ht="11.25" customHeight="1" x14ac:dyDescent="0.25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</row>
    <row r="3240" spans="1:18" ht="11.25" customHeight="1" x14ac:dyDescent="0.25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</row>
    <row r="3241" spans="1:18" ht="11.25" customHeight="1" x14ac:dyDescent="0.25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</row>
    <row r="3242" spans="1:18" ht="11.25" customHeight="1" x14ac:dyDescent="0.25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</row>
    <row r="3243" spans="1:18" ht="11.25" customHeight="1" x14ac:dyDescent="0.25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</row>
    <row r="3244" spans="1:18" ht="11.25" customHeight="1" x14ac:dyDescent="0.25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</row>
    <row r="3245" spans="1:18" ht="11.25" customHeight="1" x14ac:dyDescent="0.2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</row>
    <row r="3246" spans="1:18" ht="11.25" customHeight="1" x14ac:dyDescent="0.25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</row>
    <row r="3247" spans="1:18" ht="11.25" customHeight="1" x14ac:dyDescent="0.25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</row>
    <row r="3248" spans="1:18" ht="11.25" customHeight="1" x14ac:dyDescent="0.25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</row>
    <row r="3249" spans="1:18" ht="11.25" customHeight="1" x14ac:dyDescent="0.25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</row>
    <row r="3250" spans="1:18" ht="11.25" customHeight="1" x14ac:dyDescent="0.25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</row>
    <row r="3251" spans="1:18" ht="11.25" customHeight="1" x14ac:dyDescent="0.25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</row>
    <row r="3252" spans="1:18" ht="11.25" customHeight="1" x14ac:dyDescent="0.25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</row>
    <row r="3253" spans="1:18" ht="11.25" customHeight="1" x14ac:dyDescent="0.25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</row>
    <row r="3254" spans="1:18" ht="11.25" customHeight="1" x14ac:dyDescent="0.25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</row>
    <row r="3255" spans="1:18" ht="11.25" customHeight="1" x14ac:dyDescent="0.2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</row>
    <row r="3256" spans="1:18" ht="11.25" customHeight="1" x14ac:dyDescent="0.25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</row>
    <row r="3257" spans="1:18" ht="11.25" customHeight="1" x14ac:dyDescent="0.25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</row>
    <row r="3258" spans="1:18" ht="11.25" customHeight="1" x14ac:dyDescent="0.25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</row>
    <row r="3259" spans="1:18" ht="11.25" customHeight="1" x14ac:dyDescent="0.25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</row>
    <row r="3260" spans="1:18" ht="11.25" customHeight="1" x14ac:dyDescent="0.25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</row>
    <row r="3261" spans="1:18" ht="11.25" customHeight="1" x14ac:dyDescent="0.25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</row>
    <row r="3262" spans="1:18" ht="11.25" customHeight="1" x14ac:dyDescent="0.25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</row>
    <row r="3263" spans="1:18" ht="11.25" customHeight="1" x14ac:dyDescent="0.25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</row>
    <row r="3264" spans="1:18" ht="11.25" customHeight="1" x14ac:dyDescent="0.25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</row>
    <row r="3265" spans="1:18" ht="11.25" customHeight="1" x14ac:dyDescent="0.2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</row>
    <row r="3266" spans="1:18" ht="11.25" customHeight="1" x14ac:dyDescent="0.25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</row>
    <row r="3267" spans="1:18" ht="11.25" customHeight="1" x14ac:dyDescent="0.25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</row>
    <row r="3268" spans="1:18" ht="11.25" customHeight="1" x14ac:dyDescent="0.25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</row>
    <row r="3269" spans="1:18" ht="11.25" customHeight="1" x14ac:dyDescent="0.25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</row>
    <row r="3270" spans="1:18" ht="11.25" customHeight="1" x14ac:dyDescent="0.25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</row>
    <row r="3271" spans="1:18" ht="11.25" customHeight="1" x14ac:dyDescent="0.25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</row>
    <row r="3272" spans="1:18" ht="11.25" customHeight="1" x14ac:dyDescent="0.25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</row>
    <row r="3273" spans="1:18" ht="11.25" customHeight="1" x14ac:dyDescent="0.25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</row>
    <row r="3274" spans="1:18" ht="11.25" customHeight="1" x14ac:dyDescent="0.25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</row>
    <row r="3275" spans="1:18" ht="11.25" customHeight="1" x14ac:dyDescent="0.2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</row>
    <row r="3276" spans="1:18" ht="11.25" customHeight="1" x14ac:dyDescent="0.25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</row>
    <row r="3277" spans="1:18" ht="11.25" customHeight="1" x14ac:dyDescent="0.25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</row>
    <row r="3278" spans="1:18" ht="11.25" customHeight="1" x14ac:dyDescent="0.25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</row>
    <row r="3279" spans="1:18" ht="11.25" customHeight="1" x14ac:dyDescent="0.25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</row>
    <row r="3280" spans="1:18" ht="11.25" customHeight="1" x14ac:dyDescent="0.25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</row>
    <row r="3281" spans="1:18" ht="11.25" customHeight="1" x14ac:dyDescent="0.25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</row>
    <row r="3282" spans="1:18" ht="11.25" customHeight="1" x14ac:dyDescent="0.25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</row>
    <row r="3283" spans="1:18" ht="11.25" customHeight="1" x14ac:dyDescent="0.25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</row>
    <row r="3284" spans="1:18" ht="11.25" customHeight="1" x14ac:dyDescent="0.25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</row>
    <row r="3285" spans="1:18" ht="11.25" customHeight="1" x14ac:dyDescent="0.2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</row>
    <row r="3286" spans="1:18" ht="11.25" customHeight="1" x14ac:dyDescent="0.25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</row>
    <row r="3287" spans="1:18" ht="11.25" customHeight="1" x14ac:dyDescent="0.25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</row>
    <row r="3288" spans="1:18" ht="11.25" customHeight="1" x14ac:dyDescent="0.25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</row>
    <row r="3289" spans="1:18" ht="11.25" customHeight="1" x14ac:dyDescent="0.25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</row>
    <row r="3290" spans="1:18" ht="11.25" customHeight="1" x14ac:dyDescent="0.25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</row>
    <row r="3291" spans="1:18" ht="11.25" customHeight="1" x14ac:dyDescent="0.25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</row>
    <row r="3292" spans="1:18" ht="11.25" customHeight="1" x14ac:dyDescent="0.25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</row>
    <row r="3293" spans="1:18" ht="11.25" customHeight="1" x14ac:dyDescent="0.25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</row>
    <row r="3294" spans="1:18" ht="11.25" customHeight="1" x14ac:dyDescent="0.25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</row>
    <row r="3295" spans="1:18" ht="11.25" customHeight="1" x14ac:dyDescent="0.2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</row>
    <row r="3296" spans="1:18" ht="11.25" customHeight="1" x14ac:dyDescent="0.25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</row>
    <row r="3297" spans="1:18" ht="11.25" customHeight="1" x14ac:dyDescent="0.25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</row>
    <row r="3298" spans="1:18" ht="11.25" customHeight="1" x14ac:dyDescent="0.25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</row>
    <row r="3299" spans="1:18" ht="11.25" customHeight="1" x14ac:dyDescent="0.25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</row>
    <row r="3300" spans="1:18" ht="11.25" customHeight="1" x14ac:dyDescent="0.25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</row>
    <row r="3301" spans="1:18" ht="11.25" customHeight="1" x14ac:dyDescent="0.25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</row>
    <row r="3302" spans="1:18" ht="11.25" customHeight="1" x14ac:dyDescent="0.25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</row>
    <row r="3303" spans="1:18" ht="11.25" customHeight="1" x14ac:dyDescent="0.25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</row>
    <row r="3304" spans="1:18" ht="11.25" customHeight="1" x14ac:dyDescent="0.25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</row>
    <row r="3305" spans="1:18" ht="11.25" customHeight="1" x14ac:dyDescent="0.2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</row>
    <row r="3306" spans="1:18" ht="11.25" customHeight="1" x14ac:dyDescent="0.25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</row>
    <row r="3307" spans="1:18" ht="11.25" customHeight="1" x14ac:dyDescent="0.25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</row>
    <row r="3308" spans="1:18" ht="11.25" customHeight="1" x14ac:dyDescent="0.25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</row>
    <row r="3309" spans="1:18" ht="11.25" customHeight="1" x14ac:dyDescent="0.25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</row>
    <row r="3310" spans="1:18" ht="11.25" customHeight="1" x14ac:dyDescent="0.25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</row>
    <row r="3311" spans="1:18" ht="11.25" customHeight="1" x14ac:dyDescent="0.25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</row>
    <row r="3312" spans="1:18" ht="11.25" customHeight="1" x14ac:dyDescent="0.25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</row>
    <row r="3313" spans="1:18" ht="11.25" customHeight="1" x14ac:dyDescent="0.25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</row>
    <row r="3314" spans="1:18" ht="11.25" customHeight="1" x14ac:dyDescent="0.25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</row>
    <row r="3315" spans="1:18" ht="11.25" customHeight="1" x14ac:dyDescent="0.2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</row>
    <row r="3316" spans="1:18" ht="11.25" customHeight="1" x14ac:dyDescent="0.25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</row>
    <row r="3317" spans="1:18" ht="11.25" customHeight="1" x14ac:dyDescent="0.25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</row>
    <row r="3318" spans="1:18" ht="11.25" customHeight="1" x14ac:dyDescent="0.25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</row>
    <row r="3319" spans="1:18" ht="11.25" customHeight="1" x14ac:dyDescent="0.25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</row>
    <row r="3320" spans="1:18" ht="11.25" customHeight="1" x14ac:dyDescent="0.25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</row>
    <row r="3321" spans="1:18" ht="11.25" customHeight="1" x14ac:dyDescent="0.25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</row>
    <row r="3322" spans="1:18" ht="11.25" customHeight="1" x14ac:dyDescent="0.25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</row>
    <row r="3323" spans="1:18" ht="11.25" customHeight="1" x14ac:dyDescent="0.25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</row>
    <row r="3324" spans="1:18" ht="11.25" customHeight="1" x14ac:dyDescent="0.25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</row>
    <row r="3325" spans="1:18" ht="11.25" customHeight="1" x14ac:dyDescent="0.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</row>
    <row r="3326" spans="1:18" ht="11.25" customHeight="1" x14ac:dyDescent="0.25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</row>
    <row r="3327" spans="1:18" ht="11.25" customHeight="1" x14ac:dyDescent="0.25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</row>
    <row r="3328" spans="1:18" ht="11.25" customHeight="1" x14ac:dyDescent="0.25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</row>
    <row r="3329" spans="1:18" ht="11.25" customHeight="1" x14ac:dyDescent="0.25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</row>
    <row r="3330" spans="1:18" ht="11.25" customHeight="1" x14ac:dyDescent="0.25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</row>
    <row r="3331" spans="1:18" ht="11.25" customHeight="1" x14ac:dyDescent="0.25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</row>
    <row r="3332" spans="1:18" ht="11.25" customHeight="1" x14ac:dyDescent="0.25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</row>
    <row r="3333" spans="1:18" ht="11.25" customHeight="1" x14ac:dyDescent="0.25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</row>
    <row r="3334" spans="1:18" ht="11.25" customHeight="1" x14ac:dyDescent="0.25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</row>
    <row r="3335" spans="1:18" ht="11.25" customHeight="1" x14ac:dyDescent="0.2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</row>
    <row r="3336" spans="1:18" ht="11.25" customHeight="1" x14ac:dyDescent="0.25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</row>
    <row r="3337" spans="1:18" ht="11.25" customHeight="1" x14ac:dyDescent="0.25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</row>
    <row r="3338" spans="1:18" ht="11.25" customHeight="1" x14ac:dyDescent="0.25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</row>
    <row r="3339" spans="1:18" ht="11.25" customHeight="1" x14ac:dyDescent="0.25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</row>
    <row r="3340" spans="1:18" ht="11.25" customHeight="1" x14ac:dyDescent="0.25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</row>
    <row r="3341" spans="1:18" ht="11.25" customHeight="1" x14ac:dyDescent="0.25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</row>
    <row r="3342" spans="1:18" ht="11.25" customHeight="1" x14ac:dyDescent="0.25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</row>
    <row r="3343" spans="1:18" ht="11.25" customHeight="1" x14ac:dyDescent="0.25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</row>
    <row r="3344" spans="1:18" ht="11.25" customHeight="1" x14ac:dyDescent="0.25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</row>
    <row r="3345" spans="1:18" ht="11.25" customHeight="1" x14ac:dyDescent="0.2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</row>
    <row r="3346" spans="1:18" ht="11.25" customHeight="1" x14ac:dyDescent="0.25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</row>
    <row r="3347" spans="1:18" ht="11.25" customHeight="1" x14ac:dyDescent="0.25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</row>
    <row r="3348" spans="1:18" ht="11.25" customHeight="1" x14ac:dyDescent="0.25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</row>
    <row r="3349" spans="1:18" ht="11.25" customHeight="1" x14ac:dyDescent="0.25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</row>
    <row r="3350" spans="1:18" ht="11.25" customHeight="1" x14ac:dyDescent="0.25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</row>
    <row r="3351" spans="1:18" ht="11.25" customHeight="1" x14ac:dyDescent="0.25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</row>
    <row r="3352" spans="1:18" ht="11.25" customHeight="1" x14ac:dyDescent="0.25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</row>
    <row r="3353" spans="1:18" ht="11.25" customHeight="1" x14ac:dyDescent="0.25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</row>
    <row r="3354" spans="1:18" ht="11.25" customHeight="1" x14ac:dyDescent="0.25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</row>
    <row r="3355" spans="1:18" ht="11.25" customHeight="1" x14ac:dyDescent="0.2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</row>
    <row r="3356" spans="1:18" ht="11.25" customHeight="1" x14ac:dyDescent="0.25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</row>
    <row r="3357" spans="1:18" ht="11.25" customHeight="1" x14ac:dyDescent="0.25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</row>
    <row r="3358" spans="1:18" ht="11.25" customHeight="1" x14ac:dyDescent="0.25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</row>
    <row r="3359" spans="1:18" ht="11.25" customHeight="1" x14ac:dyDescent="0.25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</row>
    <row r="3360" spans="1:18" ht="11.25" customHeight="1" x14ac:dyDescent="0.25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</row>
    <row r="3361" spans="1:18" ht="11.25" customHeight="1" x14ac:dyDescent="0.25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</row>
    <row r="3362" spans="1:18" ht="11.25" customHeight="1" x14ac:dyDescent="0.25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</row>
    <row r="3363" spans="1:18" ht="11.25" customHeight="1" x14ac:dyDescent="0.25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</row>
    <row r="3364" spans="1:18" ht="11.25" customHeight="1" x14ac:dyDescent="0.25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</row>
    <row r="3365" spans="1:18" ht="11.25" customHeight="1" x14ac:dyDescent="0.2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</row>
    <row r="3366" spans="1:18" ht="11.25" customHeight="1" x14ac:dyDescent="0.25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</row>
    <row r="3367" spans="1:18" ht="11.25" customHeight="1" x14ac:dyDescent="0.25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</row>
    <row r="3368" spans="1:18" ht="11.25" customHeight="1" x14ac:dyDescent="0.25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</row>
    <row r="3369" spans="1:18" ht="11.25" customHeight="1" x14ac:dyDescent="0.25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</row>
    <row r="3370" spans="1:18" ht="11.25" customHeight="1" x14ac:dyDescent="0.25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</row>
    <row r="3371" spans="1:18" ht="11.25" customHeight="1" x14ac:dyDescent="0.25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</row>
    <row r="3372" spans="1:18" ht="11.25" customHeight="1" x14ac:dyDescent="0.25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</row>
    <row r="3373" spans="1:18" ht="11.25" customHeight="1" x14ac:dyDescent="0.25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</row>
    <row r="3374" spans="1:18" ht="11.25" customHeight="1" x14ac:dyDescent="0.25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</row>
    <row r="3375" spans="1:18" ht="11.25" customHeight="1" x14ac:dyDescent="0.2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</row>
    <row r="3376" spans="1:18" ht="11.25" customHeight="1" x14ac:dyDescent="0.25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</row>
    <row r="3377" spans="1:18" ht="11.25" customHeight="1" x14ac:dyDescent="0.25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</row>
    <row r="3378" spans="1:18" ht="11.25" customHeight="1" x14ac:dyDescent="0.25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</row>
    <row r="3379" spans="1:18" ht="11.25" customHeight="1" x14ac:dyDescent="0.25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</row>
    <row r="3380" spans="1:18" ht="11.25" customHeight="1" x14ac:dyDescent="0.25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</row>
    <row r="3381" spans="1:18" ht="11.25" customHeight="1" x14ac:dyDescent="0.25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</row>
    <row r="3382" spans="1:18" ht="11.25" customHeight="1" x14ac:dyDescent="0.25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</row>
    <row r="3383" spans="1:18" ht="11.25" customHeight="1" x14ac:dyDescent="0.25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</row>
    <row r="3384" spans="1:18" ht="11.25" customHeight="1" x14ac:dyDescent="0.25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</row>
    <row r="3385" spans="1:18" ht="11.25" customHeight="1" x14ac:dyDescent="0.2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</row>
    <row r="3386" spans="1:18" ht="11.25" customHeight="1" x14ac:dyDescent="0.25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</row>
    <row r="3387" spans="1:18" ht="11.25" customHeight="1" x14ac:dyDescent="0.25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</row>
    <row r="3388" spans="1:18" ht="11.25" customHeight="1" x14ac:dyDescent="0.25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</row>
    <row r="3389" spans="1:18" ht="11.25" customHeight="1" x14ac:dyDescent="0.25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</row>
    <row r="3390" spans="1:18" ht="11.25" customHeight="1" x14ac:dyDescent="0.25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</row>
    <row r="3391" spans="1:18" ht="11.25" customHeight="1" x14ac:dyDescent="0.25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</row>
    <row r="3392" spans="1:18" ht="11.25" customHeight="1" x14ac:dyDescent="0.25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</row>
    <row r="3393" spans="1:18" ht="11.25" customHeight="1" x14ac:dyDescent="0.25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</row>
    <row r="3394" spans="1:18" ht="11.25" customHeight="1" x14ac:dyDescent="0.25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</row>
    <row r="3395" spans="1:18" ht="11.25" customHeight="1" x14ac:dyDescent="0.2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</row>
    <row r="3396" spans="1:18" ht="11.25" customHeight="1" x14ac:dyDescent="0.25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</row>
    <row r="3397" spans="1:18" ht="11.25" customHeight="1" x14ac:dyDescent="0.25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</row>
    <row r="3398" spans="1:18" ht="11.25" customHeight="1" x14ac:dyDescent="0.25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</row>
    <row r="3399" spans="1:18" ht="11.25" customHeight="1" x14ac:dyDescent="0.25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</row>
    <row r="3400" spans="1:18" ht="11.25" customHeight="1" x14ac:dyDescent="0.25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</row>
    <row r="3401" spans="1:18" ht="11.25" customHeight="1" x14ac:dyDescent="0.25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</row>
    <row r="3402" spans="1:18" ht="11.25" customHeight="1" x14ac:dyDescent="0.25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</row>
    <row r="3403" spans="1:18" ht="11.25" customHeight="1" x14ac:dyDescent="0.25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</row>
    <row r="3404" spans="1:18" ht="11.25" customHeight="1" x14ac:dyDescent="0.25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</row>
    <row r="3405" spans="1:18" ht="11.25" customHeight="1" x14ac:dyDescent="0.2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</row>
    <row r="3406" spans="1:18" ht="11.25" customHeight="1" x14ac:dyDescent="0.25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</row>
    <row r="3407" spans="1:18" ht="11.25" customHeight="1" x14ac:dyDescent="0.25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</row>
    <row r="3408" spans="1:18" ht="11.25" customHeight="1" x14ac:dyDescent="0.25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</row>
    <row r="3409" spans="1:18" ht="11.25" customHeight="1" x14ac:dyDescent="0.25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</row>
    <row r="3410" spans="1:18" ht="11.25" customHeight="1" x14ac:dyDescent="0.25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</row>
    <row r="3411" spans="1:18" ht="11.25" customHeight="1" x14ac:dyDescent="0.25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</row>
    <row r="3412" spans="1:18" ht="11.25" customHeight="1" x14ac:dyDescent="0.25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</row>
    <row r="3413" spans="1:18" ht="11.25" customHeight="1" x14ac:dyDescent="0.25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</row>
    <row r="3414" spans="1:18" ht="11.25" customHeight="1" x14ac:dyDescent="0.25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</row>
    <row r="3415" spans="1:18" ht="11.25" customHeight="1" x14ac:dyDescent="0.2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</row>
    <row r="3416" spans="1:18" ht="11.25" customHeight="1" x14ac:dyDescent="0.25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</row>
    <row r="3417" spans="1:18" ht="11.25" customHeight="1" x14ac:dyDescent="0.25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</row>
    <row r="3418" spans="1:18" ht="11.25" customHeight="1" x14ac:dyDescent="0.25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</row>
    <row r="3419" spans="1:18" ht="11.25" customHeight="1" x14ac:dyDescent="0.25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</row>
    <row r="3420" spans="1:18" ht="11.25" customHeight="1" x14ac:dyDescent="0.25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</row>
    <row r="3421" spans="1:18" ht="11.25" customHeight="1" x14ac:dyDescent="0.25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</row>
    <row r="3422" spans="1:18" ht="11.25" customHeight="1" x14ac:dyDescent="0.25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</row>
    <row r="3423" spans="1:18" ht="11.25" customHeight="1" x14ac:dyDescent="0.25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</row>
    <row r="3424" spans="1:18" ht="11.25" customHeight="1" x14ac:dyDescent="0.25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</row>
    <row r="3425" spans="1:18" ht="11.25" customHeight="1" x14ac:dyDescent="0.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</row>
    <row r="3426" spans="1:18" ht="11.25" customHeight="1" x14ac:dyDescent="0.25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</row>
    <row r="3427" spans="1:18" ht="11.25" customHeight="1" x14ac:dyDescent="0.25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</row>
    <row r="3428" spans="1:18" ht="11.25" customHeight="1" x14ac:dyDescent="0.25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</row>
    <row r="3429" spans="1:18" ht="11.25" customHeight="1" x14ac:dyDescent="0.25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</row>
    <row r="3430" spans="1:18" ht="11.25" customHeight="1" x14ac:dyDescent="0.25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</row>
    <row r="3431" spans="1:18" ht="11.25" customHeight="1" x14ac:dyDescent="0.25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</row>
    <row r="3432" spans="1:18" ht="11.25" customHeight="1" x14ac:dyDescent="0.25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</row>
    <row r="3433" spans="1:18" ht="11.25" customHeight="1" x14ac:dyDescent="0.25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</row>
    <row r="3434" spans="1:18" ht="11.25" customHeight="1" x14ac:dyDescent="0.25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</row>
    <row r="3435" spans="1:18" ht="11.25" customHeight="1" x14ac:dyDescent="0.2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</row>
    <row r="3436" spans="1:18" ht="11.25" customHeight="1" x14ac:dyDescent="0.25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</row>
    <row r="3437" spans="1:18" ht="11.25" customHeight="1" x14ac:dyDescent="0.25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</row>
    <row r="3438" spans="1:18" ht="11.25" customHeight="1" x14ac:dyDescent="0.25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</row>
    <row r="3439" spans="1:18" ht="11.25" customHeight="1" x14ac:dyDescent="0.25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</row>
    <row r="3440" spans="1:18" ht="11.25" customHeight="1" x14ac:dyDescent="0.25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</row>
    <row r="3441" spans="1:18" ht="11.25" customHeight="1" x14ac:dyDescent="0.25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</row>
    <row r="3442" spans="1:18" ht="11.25" customHeight="1" x14ac:dyDescent="0.25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</row>
    <row r="3443" spans="1:18" ht="11.25" customHeight="1" x14ac:dyDescent="0.25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</row>
    <row r="3444" spans="1:18" ht="11.25" customHeight="1" x14ac:dyDescent="0.25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</row>
    <row r="3445" spans="1:18" ht="11.25" customHeight="1" x14ac:dyDescent="0.2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</row>
    <row r="3446" spans="1:18" ht="11.25" customHeight="1" x14ac:dyDescent="0.25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</row>
    <row r="3447" spans="1:18" ht="11.25" customHeight="1" x14ac:dyDescent="0.25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</row>
    <row r="3448" spans="1:18" ht="11.25" customHeight="1" x14ac:dyDescent="0.25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</row>
    <row r="3449" spans="1:18" ht="11.25" customHeight="1" x14ac:dyDescent="0.25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</row>
    <row r="3450" spans="1:18" ht="11.25" customHeight="1" x14ac:dyDescent="0.25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</row>
    <row r="3451" spans="1:18" ht="11.25" customHeight="1" x14ac:dyDescent="0.25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</row>
    <row r="3452" spans="1:18" ht="11.25" customHeight="1" x14ac:dyDescent="0.25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</row>
    <row r="3453" spans="1:18" ht="11.25" customHeight="1" x14ac:dyDescent="0.25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</row>
    <row r="3454" spans="1:18" ht="11.25" customHeight="1" x14ac:dyDescent="0.25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</row>
    <row r="3455" spans="1:18" ht="11.25" customHeight="1" x14ac:dyDescent="0.2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</row>
    <row r="3456" spans="1:18" ht="11.25" customHeight="1" x14ac:dyDescent="0.25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</row>
    <row r="3457" spans="1:18" ht="11.25" customHeight="1" x14ac:dyDescent="0.25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</row>
    <row r="3458" spans="1:18" ht="11.25" customHeight="1" x14ac:dyDescent="0.25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</row>
    <row r="3459" spans="1:18" ht="11.25" customHeight="1" x14ac:dyDescent="0.25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</row>
    <row r="3460" spans="1:18" ht="11.25" customHeight="1" x14ac:dyDescent="0.25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</row>
    <row r="3461" spans="1:18" ht="11.25" customHeight="1" x14ac:dyDescent="0.25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</row>
    <row r="3462" spans="1:18" ht="11.25" customHeight="1" x14ac:dyDescent="0.25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</row>
    <row r="3463" spans="1:18" ht="11.25" customHeight="1" x14ac:dyDescent="0.25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</row>
    <row r="3464" spans="1:18" ht="11.25" customHeight="1" x14ac:dyDescent="0.25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</row>
    <row r="3465" spans="1:18" ht="11.25" customHeight="1" x14ac:dyDescent="0.2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</row>
    <row r="3466" spans="1:18" ht="11.25" customHeight="1" x14ac:dyDescent="0.25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</row>
    <row r="3467" spans="1:18" ht="11.25" customHeight="1" x14ac:dyDescent="0.25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</row>
    <row r="3468" spans="1:18" ht="11.25" customHeight="1" x14ac:dyDescent="0.25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</row>
    <row r="3469" spans="1:18" ht="11.25" customHeight="1" x14ac:dyDescent="0.25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</row>
    <row r="3470" spans="1:18" ht="11.25" customHeight="1" x14ac:dyDescent="0.25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</row>
    <row r="3471" spans="1:18" ht="11.25" customHeight="1" x14ac:dyDescent="0.25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</row>
    <row r="3472" spans="1:18" ht="11.25" customHeight="1" x14ac:dyDescent="0.25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</row>
    <row r="3473" spans="1:18" ht="11.25" customHeight="1" x14ac:dyDescent="0.25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</row>
    <row r="3474" spans="1:18" ht="11.25" customHeight="1" x14ac:dyDescent="0.25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</row>
    <row r="3475" spans="1:18" ht="11.25" customHeight="1" x14ac:dyDescent="0.2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</row>
    <row r="3476" spans="1:18" ht="11.25" customHeight="1" x14ac:dyDescent="0.25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</row>
    <row r="3477" spans="1:18" ht="11.25" customHeight="1" x14ac:dyDescent="0.25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</row>
    <row r="3478" spans="1:18" ht="11.25" customHeight="1" x14ac:dyDescent="0.25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</row>
    <row r="3479" spans="1:18" ht="11.25" customHeight="1" x14ac:dyDescent="0.25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</row>
    <row r="3480" spans="1:18" ht="11.25" customHeight="1" x14ac:dyDescent="0.25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</row>
    <row r="3481" spans="1:18" ht="11.25" customHeight="1" x14ac:dyDescent="0.25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</row>
    <row r="3482" spans="1:18" ht="11.25" customHeight="1" x14ac:dyDescent="0.25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</row>
    <row r="3483" spans="1:18" ht="11.25" customHeight="1" x14ac:dyDescent="0.25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</row>
    <row r="3484" spans="1:18" ht="11.25" customHeight="1" x14ac:dyDescent="0.25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</row>
    <row r="3485" spans="1:18" ht="11.25" customHeight="1" x14ac:dyDescent="0.2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</row>
    <row r="3486" spans="1:18" ht="11.25" customHeight="1" x14ac:dyDescent="0.25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</row>
    <row r="3487" spans="1:18" ht="11.25" customHeight="1" x14ac:dyDescent="0.25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</row>
    <row r="3488" spans="1:18" ht="11.25" customHeight="1" x14ac:dyDescent="0.25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</row>
    <row r="3489" spans="1:18" ht="11.25" customHeight="1" x14ac:dyDescent="0.25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</row>
    <row r="3490" spans="1:18" ht="11.25" customHeight="1" x14ac:dyDescent="0.25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</row>
    <row r="3491" spans="1:18" ht="11.25" customHeight="1" x14ac:dyDescent="0.25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</row>
    <row r="3492" spans="1:18" ht="11.25" customHeight="1" x14ac:dyDescent="0.25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</row>
    <row r="3493" spans="1:18" ht="11.25" customHeight="1" x14ac:dyDescent="0.25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</row>
    <row r="3494" spans="1:18" ht="11.25" customHeight="1" x14ac:dyDescent="0.25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</row>
    <row r="3495" spans="1:18" ht="11.25" customHeight="1" x14ac:dyDescent="0.2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</row>
    <row r="3496" spans="1:18" ht="11.25" customHeight="1" x14ac:dyDescent="0.25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</row>
    <row r="3497" spans="1:18" ht="11.25" customHeight="1" x14ac:dyDescent="0.25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</row>
    <row r="3498" spans="1:18" ht="11.25" customHeight="1" x14ac:dyDescent="0.25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</row>
    <row r="3499" spans="1:18" ht="11.25" customHeight="1" x14ac:dyDescent="0.25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</row>
    <row r="3500" spans="1:18" ht="11.25" customHeight="1" x14ac:dyDescent="0.25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</row>
    <row r="3501" spans="1:18" ht="11.25" customHeight="1" x14ac:dyDescent="0.25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</row>
    <row r="3502" spans="1:18" ht="11.25" customHeight="1" x14ac:dyDescent="0.25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</row>
    <row r="3503" spans="1:18" ht="11.25" customHeight="1" x14ac:dyDescent="0.25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</row>
    <row r="3504" spans="1:18" ht="11.25" customHeight="1" x14ac:dyDescent="0.25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</row>
    <row r="3505" spans="1:18" ht="11.25" customHeight="1" x14ac:dyDescent="0.2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</row>
    <row r="3506" spans="1:18" ht="11.25" customHeight="1" x14ac:dyDescent="0.25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</row>
    <row r="3507" spans="1:18" ht="11.25" customHeight="1" x14ac:dyDescent="0.25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</row>
    <row r="3508" spans="1:18" ht="11.25" customHeight="1" x14ac:dyDescent="0.25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</row>
    <row r="3509" spans="1:18" ht="11.25" customHeight="1" x14ac:dyDescent="0.25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</row>
    <row r="3510" spans="1:18" ht="11.25" customHeight="1" x14ac:dyDescent="0.25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</row>
    <row r="3511" spans="1:18" ht="11.25" customHeight="1" x14ac:dyDescent="0.25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</row>
    <row r="3512" spans="1:18" ht="11.25" customHeight="1" x14ac:dyDescent="0.25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</row>
    <row r="3513" spans="1:18" ht="11.25" customHeight="1" x14ac:dyDescent="0.25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</row>
    <row r="3514" spans="1:18" ht="11.25" customHeight="1" x14ac:dyDescent="0.25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</row>
    <row r="3515" spans="1:18" ht="11.25" customHeight="1" x14ac:dyDescent="0.2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</row>
    <row r="3516" spans="1:18" ht="11.25" customHeight="1" x14ac:dyDescent="0.25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</row>
    <row r="3517" spans="1:18" ht="11.25" customHeight="1" x14ac:dyDescent="0.25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</row>
    <row r="3518" spans="1:18" ht="11.25" customHeight="1" x14ac:dyDescent="0.25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</row>
    <row r="3519" spans="1:18" ht="11.25" customHeight="1" x14ac:dyDescent="0.25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</row>
    <row r="3520" spans="1:18" ht="11.25" customHeight="1" x14ac:dyDescent="0.25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</row>
    <row r="3521" spans="1:18" ht="11.25" customHeight="1" x14ac:dyDescent="0.25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</row>
    <row r="3522" spans="1:18" ht="11.25" customHeight="1" x14ac:dyDescent="0.25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</row>
    <row r="3523" spans="1:18" ht="11.25" customHeight="1" x14ac:dyDescent="0.25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</row>
    <row r="3524" spans="1:18" ht="11.25" customHeight="1" x14ac:dyDescent="0.25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</row>
    <row r="3525" spans="1:18" ht="11.25" customHeight="1" x14ac:dyDescent="0.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</row>
    <row r="3526" spans="1:18" ht="11.25" customHeight="1" x14ac:dyDescent="0.25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</row>
    <row r="3527" spans="1:18" ht="11.25" customHeight="1" x14ac:dyDescent="0.25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</row>
    <row r="3528" spans="1:18" ht="11.25" customHeight="1" x14ac:dyDescent="0.25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</row>
    <row r="3529" spans="1:18" ht="11.25" customHeight="1" x14ac:dyDescent="0.25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</row>
    <row r="3530" spans="1:18" ht="11.25" customHeight="1" x14ac:dyDescent="0.25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</row>
    <row r="3531" spans="1:18" ht="11.25" customHeight="1" x14ac:dyDescent="0.25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</row>
    <row r="3532" spans="1:18" ht="11.25" customHeight="1" x14ac:dyDescent="0.25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</row>
    <row r="3533" spans="1:18" ht="11.25" customHeight="1" x14ac:dyDescent="0.25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</row>
    <row r="3534" spans="1:18" ht="11.25" customHeight="1" x14ac:dyDescent="0.25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</row>
    <row r="3535" spans="1:18" ht="11.25" customHeight="1" x14ac:dyDescent="0.2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</row>
    <row r="3536" spans="1:18" ht="11.25" customHeight="1" x14ac:dyDescent="0.25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</row>
    <row r="3537" spans="1:18" ht="11.25" customHeight="1" x14ac:dyDescent="0.25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</row>
    <row r="3538" spans="1:18" ht="11.25" customHeight="1" x14ac:dyDescent="0.25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</row>
    <row r="3539" spans="1:18" ht="11.25" customHeight="1" x14ac:dyDescent="0.25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</row>
    <row r="3540" spans="1:18" ht="11.25" customHeight="1" x14ac:dyDescent="0.25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</row>
    <row r="3541" spans="1:18" ht="11.25" customHeight="1" x14ac:dyDescent="0.25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</row>
    <row r="3542" spans="1:18" ht="11.25" customHeight="1" x14ac:dyDescent="0.25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</row>
    <row r="3543" spans="1:18" ht="11.25" customHeight="1" x14ac:dyDescent="0.25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</row>
    <row r="3544" spans="1:18" ht="11.25" customHeight="1" x14ac:dyDescent="0.25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</row>
    <row r="3545" spans="1:18" ht="11.25" customHeight="1" x14ac:dyDescent="0.2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</row>
    <row r="3546" spans="1:18" ht="11.25" customHeight="1" x14ac:dyDescent="0.25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</row>
    <row r="3547" spans="1:18" ht="11.25" customHeight="1" x14ac:dyDescent="0.25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</row>
    <row r="3548" spans="1:18" ht="11.25" customHeight="1" x14ac:dyDescent="0.25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</row>
    <row r="3549" spans="1:18" ht="11.25" customHeight="1" x14ac:dyDescent="0.25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</row>
    <row r="3550" spans="1:18" ht="11.25" customHeight="1" x14ac:dyDescent="0.25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</row>
    <row r="3551" spans="1:18" ht="11.25" customHeight="1" x14ac:dyDescent="0.25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</row>
    <row r="3552" spans="1:18" ht="11.25" customHeight="1" x14ac:dyDescent="0.25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</row>
    <row r="3553" spans="1:18" ht="11.25" customHeight="1" x14ac:dyDescent="0.25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</row>
    <row r="3554" spans="1:18" ht="11.25" customHeight="1" x14ac:dyDescent="0.25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</row>
    <row r="3555" spans="1:18" ht="11.25" customHeight="1" x14ac:dyDescent="0.2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</row>
    <row r="3556" spans="1:18" ht="11.25" customHeight="1" x14ac:dyDescent="0.25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</row>
    <row r="3557" spans="1:18" ht="11.25" customHeight="1" x14ac:dyDescent="0.25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</row>
    <row r="3558" spans="1:18" ht="11.25" customHeight="1" x14ac:dyDescent="0.25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</row>
    <row r="3559" spans="1:18" ht="11.25" customHeight="1" x14ac:dyDescent="0.25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</row>
    <row r="3560" spans="1:18" ht="11.25" customHeight="1" x14ac:dyDescent="0.25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</row>
    <row r="3561" spans="1:18" ht="11.25" customHeight="1" x14ac:dyDescent="0.25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</row>
    <row r="3562" spans="1:18" ht="11.25" customHeight="1" x14ac:dyDescent="0.25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</row>
    <row r="3563" spans="1:18" ht="11.25" customHeight="1" x14ac:dyDescent="0.25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</row>
    <row r="3564" spans="1:18" ht="11.25" customHeight="1" x14ac:dyDescent="0.25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</row>
    <row r="3565" spans="1:18" ht="11.25" customHeight="1" x14ac:dyDescent="0.2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</row>
    <row r="3566" spans="1:18" ht="11.25" customHeight="1" x14ac:dyDescent="0.25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</row>
    <row r="3567" spans="1:18" ht="11.25" customHeight="1" x14ac:dyDescent="0.25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</row>
    <row r="3568" spans="1:18" ht="11.25" customHeight="1" x14ac:dyDescent="0.25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</row>
    <row r="3569" spans="1:18" ht="11.25" customHeight="1" x14ac:dyDescent="0.25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</row>
    <row r="3570" spans="1:18" ht="11.25" customHeight="1" x14ac:dyDescent="0.25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</row>
    <row r="3571" spans="1:18" ht="11.25" customHeight="1" x14ac:dyDescent="0.25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</row>
    <row r="3572" spans="1:18" ht="11.25" customHeight="1" x14ac:dyDescent="0.25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</row>
    <row r="3573" spans="1:18" ht="11.25" customHeight="1" x14ac:dyDescent="0.25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</row>
    <row r="3574" spans="1:18" ht="11.25" customHeight="1" x14ac:dyDescent="0.25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</row>
    <row r="3575" spans="1:18" ht="11.25" customHeight="1" x14ac:dyDescent="0.2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</row>
    <row r="3576" spans="1:18" ht="11.25" customHeight="1" x14ac:dyDescent="0.25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</row>
    <row r="3577" spans="1:18" ht="11.25" customHeight="1" x14ac:dyDescent="0.25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</row>
    <row r="3578" spans="1:18" ht="11.25" customHeight="1" x14ac:dyDescent="0.25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</row>
    <row r="3579" spans="1:18" ht="11.25" customHeight="1" x14ac:dyDescent="0.25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</row>
    <row r="3580" spans="1:18" ht="11.25" customHeight="1" x14ac:dyDescent="0.25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</row>
    <row r="3581" spans="1:18" ht="11.25" customHeight="1" x14ac:dyDescent="0.25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</row>
    <row r="3582" spans="1:18" ht="11.25" customHeight="1" x14ac:dyDescent="0.25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</row>
    <row r="3583" spans="1:18" ht="11.25" customHeight="1" x14ac:dyDescent="0.25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</row>
    <row r="3584" spans="1:18" ht="11.25" customHeight="1" x14ac:dyDescent="0.25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</row>
    <row r="3585" spans="1:18" ht="11.25" customHeight="1" x14ac:dyDescent="0.2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</row>
    <row r="3586" spans="1:18" ht="11.25" customHeight="1" x14ac:dyDescent="0.25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</row>
    <row r="3587" spans="1:18" ht="11.25" customHeight="1" x14ac:dyDescent="0.25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</row>
    <row r="3588" spans="1:18" ht="11.25" customHeight="1" x14ac:dyDescent="0.25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</row>
    <row r="3589" spans="1:18" ht="11.25" customHeight="1" x14ac:dyDescent="0.25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</row>
    <row r="3590" spans="1:18" ht="11.25" customHeight="1" x14ac:dyDescent="0.25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</row>
    <row r="3591" spans="1:18" ht="11.25" customHeight="1" x14ac:dyDescent="0.25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</row>
    <row r="3592" spans="1:18" ht="11.25" customHeight="1" x14ac:dyDescent="0.25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</row>
    <row r="3593" spans="1:18" ht="11.25" customHeight="1" x14ac:dyDescent="0.25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</row>
    <row r="3594" spans="1:18" ht="11.25" customHeight="1" x14ac:dyDescent="0.25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</row>
    <row r="3595" spans="1:18" ht="11.25" customHeight="1" x14ac:dyDescent="0.2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</row>
    <row r="3596" spans="1:18" ht="11.25" customHeight="1" x14ac:dyDescent="0.25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</row>
    <row r="3597" spans="1:18" ht="11.25" customHeight="1" x14ac:dyDescent="0.25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</row>
    <row r="3598" spans="1:18" ht="11.25" customHeight="1" x14ac:dyDescent="0.25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</row>
    <row r="3599" spans="1:18" ht="11.25" customHeight="1" x14ac:dyDescent="0.25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</row>
    <row r="3600" spans="1:18" ht="11.25" customHeight="1" x14ac:dyDescent="0.25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</row>
    <row r="3601" spans="1:18" ht="11.25" customHeight="1" x14ac:dyDescent="0.25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</row>
    <row r="3602" spans="1:18" ht="11.25" customHeight="1" x14ac:dyDescent="0.25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</row>
    <row r="3603" spans="1:18" ht="11.25" customHeight="1" x14ac:dyDescent="0.25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</row>
    <row r="3604" spans="1:18" ht="11.25" customHeight="1" x14ac:dyDescent="0.25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</row>
    <row r="3605" spans="1:18" ht="11.25" customHeight="1" x14ac:dyDescent="0.2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</row>
    <row r="3606" spans="1:18" ht="11.25" customHeight="1" x14ac:dyDescent="0.25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</row>
    <row r="3607" spans="1:18" ht="11.25" customHeight="1" x14ac:dyDescent="0.25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</row>
    <row r="3608" spans="1:18" ht="11.25" customHeight="1" x14ac:dyDescent="0.25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</row>
    <row r="3609" spans="1:18" ht="11.25" customHeight="1" x14ac:dyDescent="0.25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</row>
    <row r="3610" spans="1:18" ht="11.25" customHeight="1" x14ac:dyDescent="0.25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</row>
    <row r="3611" spans="1:18" ht="11.25" customHeight="1" x14ac:dyDescent="0.25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</row>
    <row r="3612" spans="1:18" ht="11.25" customHeight="1" x14ac:dyDescent="0.25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</row>
    <row r="3613" spans="1:18" ht="11.25" customHeight="1" x14ac:dyDescent="0.25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</row>
    <row r="3614" spans="1:18" ht="11.25" customHeight="1" x14ac:dyDescent="0.25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</row>
    <row r="3615" spans="1:18" ht="11.25" customHeight="1" x14ac:dyDescent="0.2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</row>
    <row r="3616" spans="1:18" ht="11.25" customHeight="1" x14ac:dyDescent="0.25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</row>
    <row r="3617" spans="1:18" ht="11.25" customHeight="1" x14ac:dyDescent="0.25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</row>
    <row r="3618" spans="1:18" ht="11.25" customHeight="1" x14ac:dyDescent="0.25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</row>
    <row r="3619" spans="1:18" ht="11.25" customHeight="1" x14ac:dyDescent="0.25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</row>
    <row r="3620" spans="1:18" ht="11.25" customHeight="1" x14ac:dyDescent="0.25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</row>
    <row r="3621" spans="1:18" ht="11.25" customHeight="1" x14ac:dyDescent="0.25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</row>
    <row r="3622" spans="1:18" ht="11.25" customHeight="1" x14ac:dyDescent="0.25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</row>
    <row r="3623" spans="1:18" ht="11.25" customHeight="1" x14ac:dyDescent="0.25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</row>
    <row r="3624" spans="1:18" ht="11.25" customHeight="1" x14ac:dyDescent="0.25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</row>
    <row r="3625" spans="1:18" ht="11.25" customHeight="1" x14ac:dyDescent="0.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</row>
    <row r="3626" spans="1:18" ht="11.25" customHeight="1" x14ac:dyDescent="0.25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</row>
    <row r="3627" spans="1:18" ht="11.25" customHeight="1" x14ac:dyDescent="0.25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</row>
    <row r="3628" spans="1:18" ht="11.25" customHeight="1" x14ac:dyDescent="0.25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</row>
    <row r="3629" spans="1:18" ht="11.25" customHeight="1" x14ac:dyDescent="0.25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</row>
    <row r="3630" spans="1:18" ht="11.25" customHeight="1" x14ac:dyDescent="0.25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</row>
    <row r="3631" spans="1:18" ht="11.25" customHeight="1" x14ac:dyDescent="0.25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</row>
    <row r="3632" spans="1:18" ht="11.25" customHeight="1" x14ac:dyDescent="0.25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</row>
    <row r="3633" spans="1:18" ht="11.25" customHeight="1" x14ac:dyDescent="0.25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</row>
    <row r="3634" spans="1:18" ht="11.25" customHeight="1" x14ac:dyDescent="0.25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</row>
    <row r="3635" spans="1:18" ht="11.25" customHeight="1" x14ac:dyDescent="0.2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</row>
    <row r="3636" spans="1:18" ht="11.25" customHeight="1" x14ac:dyDescent="0.25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</row>
    <row r="3637" spans="1:18" ht="11.25" customHeight="1" x14ac:dyDescent="0.25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</row>
    <row r="3638" spans="1:18" ht="11.25" customHeight="1" x14ac:dyDescent="0.25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</row>
    <row r="3639" spans="1:18" ht="11.25" customHeight="1" x14ac:dyDescent="0.25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</row>
    <row r="3640" spans="1:18" ht="11.25" customHeight="1" x14ac:dyDescent="0.25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</row>
    <row r="3641" spans="1:18" ht="11.25" customHeight="1" x14ac:dyDescent="0.25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</row>
    <row r="3642" spans="1:18" ht="11.25" customHeight="1" x14ac:dyDescent="0.25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</row>
    <row r="3643" spans="1:18" ht="11.25" customHeight="1" x14ac:dyDescent="0.25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</row>
    <row r="3644" spans="1:18" ht="11.25" customHeight="1" x14ac:dyDescent="0.25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</row>
    <row r="3645" spans="1:18" ht="11.25" customHeight="1" x14ac:dyDescent="0.2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</row>
    <row r="3646" spans="1:18" ht="11.25" customHeight="1" x14ac:dyDescent="0.25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</row>
    <row r="3647" spans="1:18" ht="11.25" customHeight="1" x14ac:dyDescent="0.25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</row>
    <row r="3648" spans="1:18" ht="11.25" customHeight="1" x14ac:dyDescent="0.25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</row>
    <row r="3649" spans="1:18" ht="11.25" customHeight="1" x14ac:dyDescent="0.25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</row>
    <row r="3650" spans="1:18" ht="11.25" customHeight="1" x14ac:dyDescent="0.25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</row>
    <row r="3651" spans="1:18" ht="11.25" customHeight="1" x14ac:dyDescent="0.25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</row>
    <row r="3652" spans="1:18" ht="11.25" customHeight="1" x14ac:dyDescent="0.25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</row>
    <row r="3653" spans="1:18" ht="11.25" customHeight="1" x14ac:dyDescent="0.25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</row>
    <row r="3654" spans="1:18" ht="11.25" customHeight="1" x14ac:dyDescent="0.25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</row>
    <row r="3655" spans="1:18" ht="11.25" customHeight="1" x14ac:dyDescent="0.2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</row>
    <row r="3656" spans="1:18" ht="11.25" customHeight="1" x14ac:dyDescent="0.25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</row>
    <row r="3657" spans="1:18" ht="11.25" customHeight="1" x14ac:dyDescent="0.25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</row>
    <row r="3658" spans="1:18" ht="11.25" customHeight="1" x14ac:dyDescent="0.25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</row>
    <row r="3659" spans="1:18" ht="11.25" customHeight="1" x14ac:dyDescent="0.25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</row>
    <row r="3660" spans="1:18" ht="11.25" customHeight="1" x14ac:dyDescent="0.25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</row>
    <row r="3661" spans="1:18" ht="11.25" customHeight="1" x14ac:dyDescent="0.25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</row>
    <row r="3662" spans="1:18" ht="11.25" customHeight="1" x14ac:dyDescent="0.25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</row>
    <row r="3663" spans="1:18" ht="11.25" customHeight="1" x14ac:dyDescent="0.25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</row>
    <row r="3664" spans="1:18" ht="11.25" customHeight="1" x14ac:dyDescent="0.25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</row>
    <row r="3665" spans="1:18" ht="11.25" customHeight="1" x14ac:dyDescent="0.2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</row>
    <row r="3666" spans="1:18" ht="11.25" customHeight="1" x14ac:dyDescent="0.25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</row>
    <row r="3667" spans="1:18" ht="11.25" customHeight="1" x14ac:dyDescent="0.25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</row>
    <row r="3668" spans="1:18" ht="11.25" customHeight="1" x14ac:dyDescent="0.25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</row>
    <row r="3669" spans="1:18" ht="11.25" customHeight="1" x14ac:dyDescent="0.25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</row>
    <row r="3670" spans="1:18" ht="11.25" customHeight="1" x14ac:dyDescent="0.25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</row>
    <row r="3671" spans="1:18" ht="11.25" customHeight="1" x14ac:dyDescent="0.25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</row>
    <row r="3672" spans="1:18" ht="11.25" customHeight="1" x14ac:dyDescent="0.25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</row>
    <row r="3673" spans="1:18" ht="11.25" customHeight="1" x14ac:dyDescent="0.25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</row>
    <row r="3674" spans="1:18" ht="11.25" customHeight="1" x14ac:dyDescent="0.25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</row>
    <row r="3675" spans="1:18" ht="11.25" customHeight="1" x14ac:dyDescent="0.2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</row>
    <row r="3676" spans="1:18" ht="11.25" customHeight="1" x14ac:dyDescent="0.25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</row>
    <row r="3677" spans="1:18" ht="11.25" customHeight="1" x14ac:dyDescent="0.25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</row>
    <row r="3678" spans="1:18" ht="11.25" customHeight="1" x14ac:dyDescent="0.25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</row>
    <row r="3679" spans="1:18" ht="11.25" customHeight="1" x14ac:dyDescent="0.25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</row>
    <row r="3680" spans="1:18" ht="11.25" customHeight="1" x14ac:dyDescent="0.25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</row>
    <row r="3681" spans="1:18" ht="11.25" customHeight="1" x14ac:dyDescent="0.25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</row>
    <row r="3682" spans="1:18" ht="11.25" customHeight="1" x14ac:dyDescent="0.25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</row>
    <row r="3683" spans="1:18" ht="11.25" customHeight="1" x14ac:dyDescent="0.25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</row>
    <row r="3684" spans="1:18" ht="11.25" customHeight="1" x14ac:dyDescent="0.25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</row>
    <row r="3685" spans="1:18" ht="11.25" customHeight="1" x14ac:dyDescent="0.2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</row>
    <row r="3686" spans="1:18" ht="11.25" customHeight="1" x14ac:dyDescent="0.25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</row>
    <row r="3687" spans="1:18" ht="11.25" customHeight="1" x14ac:dyDescent="0.25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</row>
    <row r="3688" spans="1:18" ht="11.25" customHeight="1" x14ac:dyDescent="0.25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</row>
    <row r="3689" spans="1:18" ht="11.25" customHeight="1" x14ac:dyDescent="0.25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</row>
    <row r="3690" spans="1:18" ht="11.25" customHeight="1" x14ac:dyDescent="0.25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</row>
    <row r="3691" spans="1:18" ht="11.25" customHeight="1" x14ac:dyDescent="0.25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</row>
    <row r="3692" spans="1:18" ht="11.25" customHeight="1" x14ac:dyDescent="0.25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</row>
    <row r="3693" spans="1:18" ht="11.25" customHeight="1" x14ac:dyDescent="0.25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</row>
    <row r="3694" spans="1:18" ht="11.25" customHeight="1" x14ac:dyDescent="0.25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</row>
    <row r="3695" spans="1:18" ht="11.25" customHeight="1" x14ac:dyDescent="0.2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</row>
    <row r="3696" spans="1:18" ht="11.25" customHeight="1" x14ac:dyDescent="0.25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</row>
    <row r="3697" spans="1:18" ht="11.25" customHeight="1" x14ac:dyDescent="0.25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</row>
    <row r="3698" spans="1:18" ht="11.25" customHeight="1" x14ac:dyDescent="0.25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</row>
    <row r="3699" spans="1:18" ht="11.25" customHeight="1" x14ac:dyDescent="0.25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</row>
    <row r="3700" spans="1:18" ht="11.25" customHeight="1" x14ac:dyDescent="0.25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</row>
    <row r="3701" spans="1:18" ht="11.25" customHeight="1" x14ac:dyDescent="0.25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</row>
    <row r="3702" spans="1:18" ht="11.25" customHeight="1" x14ac:dyDescent="0.25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</row>
    <row r="3703" spans="1:18" ht="11.25" customHeight="1" x14ac:dyDescent="0.25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</row>
    <row r="3704" spans="1:18" ht="11.25" customHeight="1" x14ac:dyDescent="0.25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</row>
    <row r="3705" spans="1:18" ht="11.25" customHeight="1" x14ac:dyDescent="0.2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</row>
    <row r="3706" spans="1:18" ht="11.25" customHeight="1" x14ac:dyDescent="0.25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</row>
    <row r="3707" spans="1:18" ht="11.25" customHeight="1" x14ac:dyDescent="0.25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</row>
    <row r="3708" spans="1:18" ht="11.25" customHeight="1" x14ac:dyDescent="0.25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</row>
    <row r="3709" spans="1:18" ht="11.25" customHeight="1" x14ac:dyDescent="0.25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</row>
    <row r="3710" spans="1:18" ht="11.25" customHeight="1" x14ac:dyDescent="0.25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</row>
    <row r="3711" spans="1:18" ht="11.25" customHeight="1" x14ac:dyDescent="0.25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</row>
    <row r="3712" spans="1:18" ht="11.25" customHeight="1" x14ac:dyDescent="0.25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</row>
    <row r="3713" spans="1:18" ht="11.25" customHeight="1" x14ac:dyDescent="0.25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</row>
    <row r="3714" spans="1:18" ht="11.25" customHeight="1" x14ac:dyDescent="0.25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</row>
    <row r="3715" spans="1:18" ht="11.25" customHeight="1" x14ac:dyDescent="0.2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</row>
    <row r="3716" spans="1:18" ht="11.25" customHeight="1" x14ac:dyDescent="0.25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</row>
    <row r="3717" spans="1:18" ht="11.25" customHeight="1" x14ac:dyDescent="0.25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</row>
    <row r="3718" spans="1:18" ht="11.25" customHeight="1" x14ac:dyDescent="0.25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</row>
    <row r="3719" spans="1:18" ht="11.25" customHeight="1" x14ac:dyDescent="0.25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</row>
    <row r="3720" spans="1:18" ht="11.25" customHeight="1" x14ac:dyDescent="0.25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</row>
    <row r="3721" spans="1:18" ht="11.25" customHeight="1" x14ac:dyDescent="0.25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</row>
    <row r="3722" spans="1:18" ht="11.25" customHeight="1" x14ac:dyDescent="0.25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</row>
    <row r="3723" spans="1:18" ht="11.25" customHeight="1" x14ac:dyDescent="0.25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</row>
    <row r="3724" spans="1:18" ht="11.25" customHeight="1" x14ac:dyDescent="0.25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</row>
    <row r="3725" spans="1:18" ht="11.25" customHeight="1" x14ac:dyDescent="0.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</row>
    <row r="3726" spans="1:18" ht="11.25" customHeight="1" x14ac:dyDescent="0.25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</row>
    <row r="3727" spans="1:18" ht="11.25" customHeight="1" x14ac:dyDescent="0.25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</row>
    <row r="3728" spans="1:18" ht="11.25" customHeight="1" x14ac:dyDescent="0.25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</row>
    <row r="3729" spans="1:18" ht="11.25" customHeight="1" x14ac:dyDescent="0.25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</row>
    <row r="3730" spans="1:18" ht="11.25" customHeight="1" x14ac:dyDescent="0.25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</row>
    <row r="3731" spans="1:18" ht="11.25" customHeight="1" x14ac:dyDescent="0.25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</row>
    <row r="3732" spans="1:18" ht="11.25" customHeight="1" x14ac:dyDescent="0.25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</row>
    <row r="3733" spans="1:18" ht="11.25" customHeight="1" x14ac:dyDescent="0.25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</row>
    <row r="3734" spans="1:18" ht="11.25" customHeight="1" x14ac:dyDescent="0.25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</row>
    <row r="3735" spans="1:18" ht="11.25" customHeight="1" x14ac:dyDescent="0.2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</row>
    <row r="3736" spans="1:18" ht="11.25" customHeight="1" x14ac:dyDescent="0.25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</row>
    <row r="3737" spans="1:18" ht="11.25" customHeight="1" x14ac:dyDescent="0.25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</row>
    <row r="3738" spans="1:18" ht="11.25" customHeight="1" x14ac:dyDescent="0.25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</row>
    <row r="3739" spans="1:18" ht="11.25" customHeight="1" x14ac:dyDescent="0.25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</row>
    <row r="3740" spans="1:18" ht="11.25" customHeight="1" x14ac:dyDescent="0.25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</row>
    <row r="3741" spans="1:18" ht="11.25" customHeight="1" x14ac:dyDescent="0.25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</row>
    <row r="3742" spans="1:18" ht="11.25" customHeight="1" x14ac:dyDescent="0.25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</row>
    <row r="3743" spans="1:18" ht="11.25" customHeight="1" x14ac:dyDescent="0.25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</row>
    <row r="3744" spans="1:18" ht="11.25" customHeight="1" x14ac:dyDescent="0.25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</row>
    <row r="3745" spans="1:18" ht="11.25" customHeight="1" x14ac:dyDescent="0.2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</row>
    <row r="3746" spans="1:18" ht="11.25" customHeight="1" x14ac:dyDescent="0.25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</row>
    <row r="3747" spans="1:18" ht="11.25" customHeight="1" x14ac:dyDescent="0.25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</row>
    <row r="3748" spans="1:18" ht="11.25" customHeight="1" x14ac:dyDescent="0.25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</row>
    <row r="3749" spans="1:18" ht="11.25" customHeight="1" x14ac:dyDescent="0.25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</row>
    <row r="3750" spans="1:18" ht="11.25" customHeight="1" x14ac:dyDescent="0.25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</row>
    <row r="3751" spans="1:18" ht="11.25" customHeight="1" x14ac:dyDescent="0.25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</row>
    <row r="3752" spans="1:18" ht="11.25" customHeight="1" x14ac:dyDescent="0.25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</row>
    <row r="3753" spans="1:18" ht="11.25" customHeight="1" x14ac:dyDescent="0.25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</row>
    <row r="3754" spans="1:18" ht="11.25" customHeight="1" x14ac:dyDescent="0.25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</row>
    <row r="3755" spans="1:18" ht="11.25" customHeight="1" x14ac:dyDescent="0.2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</row>
    <row r="3756" spans="1:18" ht="11.25" customHeight="1" x14ac:dyDescent="0.25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</row>
    <row r="3757" spans="1:18" ht="11.25" customHeight="1" x14ac:dyDescent="0.25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</row>
    <row r="3758" spans="1:18" ht="11.25" customHeight="1" x14ac:dyDescent="0.25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</row>
    <row r="3759" spans="1:18" ht="11.25" customHeight="1" x14ac:dyDescent="0.25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</row>
    <row r="3760" spans="1:18" ht="11.25" customHeight="1" x14ac:dyDescent="0.25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</row>
    <row r="3761" spans="1:18" ht="11.25" customHeight="1" x14ac:dyDescent="0.25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</row>
    <row r="3762" spans="1:18" ht="11.25" customHeight="1" x14ac:dyDescent="0.25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</row>
    <row r="3763" spans="1:18" ht="11.25" customHeight="1" x14ac:dyDescent="0.25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</row>
    <row r="3764" spans="1:18" ht="11.25" customHeight="1" x14ac:dyDescent="0.25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</row>
    <row r="3765" spans="1:18" ht="11.25" customHeight="1" x14ac:dyDescent="0.2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</row>
    <row r="3766" spans="1:18" ht="11.25" customHeight="1" x14ac:dyDescent="0.25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</row>
    <row r="3767" spans="1:18" ht="11.25" customHeight="1" x14ac:dyDescent="0.25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</row>
    <row r="3768" spans="1:18" ht="11.25" customHeight="1" x14ac:dyDescent="0.25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</row>
    <row r="3769" spans="1:18" ht="11.25" customHeight="1" x14ac:dyDescent="0.25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</row>
    <row r="3770" spans="1:18" ht="11.25" customHeight="1" x14ac:dyDescent="0.25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</row>
    <row r="3771" spans="1:18" ht="11.25" customHeight="1" x14ac:dyDescent="0.25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</row>
    <row r="3772" spans="1:18" ht="11.25" customHeight="1" x14ac:dyDescent="0.25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</row>
    <row r="3773" spans="1:18" ht="11.25" customHeight="1" x14ac:dyDescent="0.25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</row>
    <row r="3774" spans="1:18" ht="11.25" customHeight="1" x14ac:dyDescent="0.25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</row>
    <row r="3775" spans="1:18" ht="11.25" customHeight="1" x14ac:dyDescent="0.2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</row>
    <row r="3776" spans="1:18" ht="11.25" customHeight="1" x14ac:dyDescent="0.25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</row>
    <row r="3777" spans="1:18" ht="11.25" customHeight="1" x14ac:dyDescent="0.25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</row>
    <row r="3778" spans="1:18" ht="11.25" customHeight="1" x14ac:dyDescent="0.25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</row>
    <row r="3779" spans="1:18" ht="11.25" customHeight="1" x14ac:dyDescent="0.25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</row>
    <row r="3780" spans="1:18" ht="11.25" customHeight="1" x14ac:dyDescent="0.25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</row>
    <row r="3781" spans="1:18" ht="11.25" customHeight="1" x14ac:dyDescent="0.25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</row>
    <row r="3782" spans="1:18" ht="11.25" customHeight="1" x14ac:dyDescent="0.25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</row>
    <row r="3783" spans="1:18" ht="11.25" customHeight="1" x14ac:dyDescent="0.25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</row>
    <row r="3784" spans="1:18" ht="11.25" customHeight="1" x14ac:dyDescent="0.25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</row>
    <row r="3785" spans="1:18" ht="11.25" customHeight="1" x14ac:dyDescent="0.2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</row>
    <row r="3786" spans="1:18" ht="11.25" customHeight="1" x14ac:dyDescent="0.25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</row>
    <row r="3787" spans="1:18" ht="11.25" customHeight="1" x14ac:dyDescent="0.25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</row>
    <row r="3788" spans="1:18" ht="11.25" customHeight="1" x14ac:dyDescent="0.25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</row>
    <row r="3789" spans="1:18" ht="11.25" customHeight="1" x14ac:dyDescent="0.25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</row>
    <row r="3790" spans="1:18" ht="11.25" customHeight="1" x14ac:dyDescent="0.25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</row>
    <row r="3791" spans="1:18" ht="11.25" customHeight="1" x14ac:dyDescent="0.25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</row>
    <row r="3792" spans="1:18" ht="11.25" customHeight="1" x14ac:dyDescent="0.25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</row>
    <row r="3793" spans="1:18" ht="11.25" customHeight="1" x14ac:dyDescent="0.25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</row>
    <row r="3794" spans="1:18" ht="11.25" customHeight="1" x14ac:dyDescent="0.25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</row>
    <row r="3795" spans="1:18" ht="11.25" customHeight="1" x14ac:dyDescent="0.2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</row>
    <row r="3796" spans="1:18" ht="11.25" customHeight="1" x14ac:dyDescent="0.25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</row>
    <row r="3797" spans="1:18" ht="11.25" customHeight="1" x14ac:dyDescent="0.25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</row>
    <row r="3798" spans="1:18" ht="11.25" customHeight="1" x14ac:dyDescent="0.25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</row>
    <row r="3799" spans="1:18" ht="11.25" customHeight="1" x14ac:dyDescent="0.25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</row>
    <row r="3800" spans="1:18" ht="11.25" customHeight="1" x14ac:dyDescent="0.25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</row>
    <row r="3801" spans="1:18" ht="11.25" customHeight="1" x14ac:dyDescent="0.25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</row>
    <row r="3802" spans="1:18" ht="11.25" customHeight="1" x14ac:dyDescent="0.25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</row>
    <row r="3803" spans="1:18" ht="11.25" customHeight="1" x14ac:dyDescent="0.25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</row>
    <row r="3804" spans="1:18" ht="11.25" customHeight="1" x14ac:dyDescent="0.25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</row>
    <row r="3805" spans="1:18" ht="11.25" customHeight="1" x14ac:dyDescent="0.2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</row>
    <row r="3806" spans="1:18" ht="11.25" customHeight="1" x14ac:dyDescent="0.25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</row>
    <row r="3807" spans="1:18" ht="11.25" customHeight="1" x14ac:dyDescent="0.25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</row>
    <row r="3808" spans="1:18" ht="11.25" customHeight="1" x14ac:dyDescent="0.25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</row>
    <row r="3809" spans="1:18" ht="11.25" customHeight="1" x14ac:dyDescent="0.25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</row>
    <row r="3810" spans="1:18" ht="11.25" customHeight="1" x14ac:dyDescent="0.25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</row>
    <row r="3811" spans="1:18" ht="11.25" customHeight="1" x14ac:dyDescent="0.25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</row>
    <row r="3812" spans="1:18" ht="11.25" customHeight="1" x14ac:dyDescent="0.25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</row>
    <row r="3813" spans="1:18" ht="11.25" customHeight="1" x14ac:dyDescent="0.25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</row>
    <row r="3814" spans="1:18" ht="11.25" customHeight="1" x14ac:dyDescent="0.25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</row>
    <row r="3815" spans="1:18" ht="11.25" customHeight="1" x14ac:dyDescent="0.2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</row>
    <row r="3816" spans="1:18" ht="11.25" customHeight="1" x14ac:dyDescent="0.25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</row>
    <row r="3817" spans="1:18" ht="11.25" customHeight="1" x14ac:dyDescent="0.25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</row>
    <row r="3818" spans="1:18" ht="11.25" customHeight="1" x14ac:dyDescent="0.25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</row>
    <row r="3819" spans="1:18" ht="11.25" customHeight="1" x14ac:dyDescent="0.25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</row>
    <row r="3820" spans="1:18" ht="11.25" customHeight="1" x14ac:dyDescent="0.25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</row>
    <row r="3821" spans="1:18" ht="11.25" customHeight="1" x14ac:dyDescent="0.25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</row>
    <row r="3822" spans="1:18" ht="11.25" customHeight="1" x14ac:dyDescent="0.25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</row>
    <row r="3823" spans="1:18" ht="11.25" customHeight="1" x14ac:dyDescent="0.25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</row>
    <row r="3824" spans="1:18" ht="11.25" customHeight="1" x14ac:dyDescent="0.25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</row>
    <row r="3825" spans="1:18" ht="11.25" customHeight="1" x14ac:dyDescent="0.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</row>
    <row r="3826" spans="1:18" ht="11.25" customHeight="1" x14ac:dyDescent="0.25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</row>
    <row r="3827" spans="1:18" ht="11.25" customHeight="1" x14ac:dyDescent="0.25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</row>
    <row r="3828" spans="1:18" ht="11.25" customHeight="1" x14ac:dyDescent="0.25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</row>
    <row r="3829" spans="1:18" ht="11.25" customHeight="1" x14ac:dyDescent="0.25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</row>
    <row r="3830" spans="1:18" ht="11.25" customHeight="1" x14ac:dyDescent="0.25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</row>
    <row r="3831" spans="1:18" ht="11.25" customHeight="1" x14ac:dyDescent="0.25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</row>
    <row r="3832" spans="1:18" ht="11.25" customHeight="1" x14ac:dyDescent="0.25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</row>
    <row r="3833" spans="1:18" ht="11.25" customHeight="1" x14ac:dyDescent="0.25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</row>
    <row r="3834" spans="1:18" ht="11.25" customHeight="1" x14ac:dyDescent="0.25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</row>
    <row r="3835" spans="1:18" ht="11.25" customHeight="1" x14ac:dyDescent="0.2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</row>
    <row r="3836" spans="1:18" ht="11.25" customHeight="1" x14ac:dyDescent="0.25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</row>
    <row r="3837" spans="1:18" ht="11.25" customHeight="1" x14ac:dyDescent="0.25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</row>
    <row r="3838" spans="1:18" ht="11.25" customHeight="1" x14ac:dyDescent="0.25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</row>
    <row r="3839" spans="1:18" ht="11.25" customHeight="1" x14ac:dyDescent="0.25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</row>
    <row r="3840" spans="1:18" ht="11.25" customHeight="1" x14ac:dyDescent="0.25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</row>
    <row r="3841" spans="1:18" ht="11.25" customHeight="1" x14ac:dyDescent="0.25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</row>
    <row r="3842" spans="1:18" ht="11.25" customHeight="1" x14ac:dyDescent="0.25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</row>
    <row r="3843" spans="1:18" ht="11.25" customHeight="1" x14ac:dyDescent="0.25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</row>
    <row r="3844" spans="1:18" ht="11.25" customHeight="1" x14ac:dyDescent="0.25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</row>
    <row r="3845" spans="1:18" ht="11.25" customHeight="1" x14ac:dyDescent="0.2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</row>
    <row r="3846" spans="1:18" ht="11.25" customHeight="1" x14ac:dyDescent="0.25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</row>
    <row r="3847" spans="1:18" ht="11.25" customHeight="1" x14ac:dyDescent="0.25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</row>
    <row r="3848" spans="1:18" ht="11.25" customHeight="1" x14ac:dyDescent="0.25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</row>
    <row r="3849" spans="1:18" ht="11.25" customHeight="1" x14ac:dyDescent="0.25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</row>
    <row r="3850" spans="1:18" ht="11.25" customHeight="1" x14ac:dyDescent="0.25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</row>
    <row r="3851" spans="1:18" ht="11.25" customHeight="1" x14ac:dyDescent="0.25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</row>
    <row r="3852" spans="1:18" ht="11.25" customHeight="1" x14ac:dyDescent="0.25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</row>
    <row r="3853" spans="1:18" ht="11.25" customHeight="1" x14ac:dyDescent="0.25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</row>
    <row r="3854" spans="1:18" ht="11.25" customHeight="1" x14ac:dyDescent="0.25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</row>
    <row r="3855" spans="1:18" ht="11.25" customHeight="1" x14ac:dyDescent="0.2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</row>
    <row r="3856" spans="1:18" ht="11.25" customHeight="1" x14ac:dyDescent="0.25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</row>
    <row r="3857" spans="1:18" ht="11.25" customHeight="1" x14ac:dyDescent="0.25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</row>
    <row r="3858" spans="1:18" ht="11.25" customHeight="1" x14ac:dyDescent="0.25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</row>
    <row r="3859" spans="1:18" ht="11.25" customHeight="1" x14ac:dyDescent="0.25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</row>
    <row r="3860" spans="1:18" ht="11.25" customHeight="1" x14ac:dyDescent="0.25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</row>
    <row r="3861" spans="1:18" ht="11.25" customHeight="1" x14ac:dyDescent="0.25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</row>
    <row r="3862" spans="1:18" ht="11.25" customHeight="1" x14ac:dyDescent="0.25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</row>
    <row r="3863" spans="1:18" ht="11.25" customHeight="1" x14ac:dyDescent="0.25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</row>
    <row r="3864" spans="1:18" ht="11.25" customHeight="1" x14ac:dyDescent="0.25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</row>
    <row r="3865" spans="1:18" ht="11.25" customHeight="1" x14ac:dyDescent="0.2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</row>
    <row r="3866" spans="1:18" ht="11.25" customHeight="1" x14ac:dyDescent="0.25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</row>
    <row r="3867" spans="1:18" ht="11.25" customHeight="1" x14ac:dyDescent="0.25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</row>
    <row r="3868" spans="1:18" ht="11.25" customHeight="1" x14ac:dyDescent="0.25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</row>
    <row r="3869" spans="1:18" ht="11.25" customHeight="1" x14ac:dyDescent="0.25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</row>
    <row r="3870" spans="1:18" ht="11.25" customHeight="1" x14ac:dyDescent="0.25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</row>
    <row r="3871" spans="1:18" ht="11.25" customHeight="1" x14ac:dyDescent="0.25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</row>
    <row r="3872" spans="1:18" ht="11.25" customHeight="1" x14ac:dyDescent="0.25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</row>
    <row r="3873" spans="1:18" ht="11.25" customHeight="1" x14ac:dyDescent="0.25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</row>
    <row r="3874" spans="1:18" ht="11.25" customHeight="1" x14ac:dyDescent="0.25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</row>
    <row r="3875" spans="1:18" ht="11.25" customHeight="1" x14ac:dyDescent="0.2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</row>
    <row r="3876" spans="1:18" ht="11.25" customHeight="1" x14ac:dyDescent="0.25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</row>
    <row r="3877" spans="1:18" ht="11.25" customHeight="1" x14ac:dyDescent="0.25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</row>
    <row r="3878" spans="1:18" ht="11.25" customHeight="1" x14ac:dyDescent="0.25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</row>
    <row r="3879" spans="1:18" ht="11.25" customHeight="1" x14ac:dyDescent="0.25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</row>
    <row r="3880" spans="1:18" ht="11.25" customHeight="1" x14ac:dyDescent="0.25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</row>
    <row r="3881" spans="1:18" ht="11.25" customHeight="1" x14ac:dyDescent="0.25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</row>
    <row r="3882" spans="1:18" ht="11.25" customHeight="1" x14ac:dyDescent="0.25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</row>
    <row r="3883" spans="1:18" ht="11.25" customHeight="1" x14ac:dyDescent="0.25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</row>
    <row r="3884" spans="1:18" ht="11.25" customHeight="1" x14ac:dyDescent="0.25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</row>
    <row r="3885" spans="1:18" ht="11.25" customHeight="1" x14ac:dyDescent="0.2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</row>
    <row r="3886" spans="1:18" ht="11.25" customHeight="1" x14ac:dyDescent="0.25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</row>
    <row r="3887" spans="1:18" ht="11.25" customHeight="1" x14ac:dyDescent="0.25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</row>
    <row r="3888" spans="1:18" ht="11.25" customHeight="1" x14ac:dyDescent="0.25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</row>
    <row r="3889" spans="1:18" ht="11.25" customHeight="1" x14ac:dyDescent="0.25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</row>
    <row r="3890" spans="1:18" ht="11.25" customHeight="1" x14ac:dyDescent="0.25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</row>
    <row r="3891" spans="1:18" ht="11.25" customHeight="1" x14ac:dyDescent="0.25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</row>
    <row r="3892" spans="1:18" ht="11.25" customHeight="1" x14ac:dyDescent="0.25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</row>
    <row r="3893" spans="1:18" ht="11.25" customHeight="1" x14ac:dyDescent="0.25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</row>
    <row r="3894" spans="1:18" ht="11.25" customHeight="1" x14ac:dyDescent="0.25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</row>
    <row r="3895" spans="1:18" ht="11.25" customHeight="1" x14ac:dyDescent="0.2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</row>
    <row r="3896" spans="1:18" ht="11.25" customHeight="1" x14ac:dyDescent="0.25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</row>
    <row r="3897" spans="1:18" ht="11.25" customHeight="1" x14ac:dyDescent="0.25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</row>
    <row r="3898" spans="1:18" ht="11.25" customHeight="1" x14ac:dyDescent="0.25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</row>
    <row r="3899" spans="1:18" ht="11.25" customHeight="1" x14ac:dyDescent="0.25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</row>
    <row r="3900" spans="1:18" ht="11.25" customHeight="1" x14ac:dyDescent="0.25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</row>
    <row r="3901" spans="1:18" ht="11.25" customHeight="1" x14ac:dyDescent="0.25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</row>
    <row r="3902" spans="1:18" ht="11.25" customHeight="1" x14ac:dyDescent="0.25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</row>
    <row r="3903" spans="1:18" ht="11.25" customHeight="1" x14ac:dyDescent="0.25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</row>
    <row r="3904" spans="1:18" ht="11.25" customHeight="1" x14ac:dyDescent="0.25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</row>
    <row r="3905" spans="1:18" ht="11.25" customHeight="1" x14ac:dyDescent="0.2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</row>
    <row r="3906" spans="1:18" ht="11.25" customHeight="1" x14ac:dyDescent="0.25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</row>
    <row r="3907" spans="1:18" ht="11.25" customHeight="1" x14ac:dyDescent="0.25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</row>
    <row r="3908" spans="1:18" ht="11.25" customHeight="1" x14ac:dyDescent="0.25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</row>
    <row r="3909" spans="1:18" ht="11.25" customHeight="1" x14ac:dyDescent="0.25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</row>
    <row r="3910" spans="1:18" ht="11.25" customHeight="1" x14ac:dyDescent="0.25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</row>
    <row r="3911" spans="1:18" ht="11.25" customHeight="1" x14ac:dyDescent="0.25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</row>
    <row r="3912" spans="1:18" ht="11.25" customHeight="1" x14ac:dyDescent="0.25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</row>
    <row r="3913" spans="1:18" ht="11.25" customHeight="1" x14ac:dyDescent="0.25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</row>
    <row r="3914" spans="1:18" ht="11.25" customHeight="1" x14ac:dyDescent="0.25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</row>
    <row r="3915" spans="1:18" ht="11.25" customHeight="1" x14ac:dyDescent="0.2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</row>
    <row r="3916" spans="1:18" ht="11.25" customHeight="1" x14ac:dyDescent="0.25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</row>
    <row r="3917" spans="1:18" ht="11.25" customHeight="1" x14ac:dyDescent="0.25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</row>
    <row r="3918" spans="1:18" ht="11.25" customHeight="1" x14ac:dyDescent="0.25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</row>
    <row r="3919" spans="1:18" ht="11.25" customHeight="1" x14ac:dyDescent="0.25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</row>
    <row r="3920" spans="1:18" ht="11.25" customHeight="1" x14ac:dyDescent="0.25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</row>
    <row r="3921" spans="1:18" ht="11.25" customHeight="1" x14ac:dyDescent="0.25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</row>
    <row r="3922" spans="1:18" ht="11.25" customHeight="1" x14ac:dyDescent="0.25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</row>
    <row r="3923" spans="1:18" ht="11.25" customHeight="1" x14ac:dyDescent="0.25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</row>
    <row r="3924" spans="1:18" ht="11.25" customHeight="1" x14ac:dyDescent="0.25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</row>
    <row r="3925" spans="1:18" ht="11.25" customHeight="1" x14ac:dyDescent="0.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</row>
    <row r="3926" spans="1:18" ht="11.25" customHeight="1" x14ac:dyDescent="0.25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</row>
    <row r="3927" spans="1:18" ht="11.25" customHeight="1" x14ac:dyDescent="0.25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</row>
    <row r="3928" spans="1:18" ht="11.25" customHeight="1" x14ac:dyDescent="0.25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</row>
    <row r="3929" spans="1:18" ht="11.25" customHeight="1" x14ac:dyDescent="0.25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</row>
    <row r="3930" spans="1:18" ht="11.25" customHeight="1" x14ac:dyDescent="0.25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</row>
    <row r="3931" spans="1:18" ht="11.25" customHeight="1" x14ac:dyDescent="0.25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</row>
    <row r="3932" spans="1:18" ht="11.25" customHeight="1" x14ac:dyDescent="0.25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</row>
    <row r="3933" spans="1:18" ht="11.25" customHeight="1" x14ac:dyDescent="0.25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</row>
    <row r="3934" spans="1:18" ht="11.25" customHeight="1" x14ac:dyDescent="0.25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</row>
    <row r="3935" spans="1:18" ht="11.25" customHeight="1" x14ac:dyDescent="0.2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</row>
    <row r="3936" spans="1:18" ht="11.25" customHeight="1" x14ac:dyDescent="0.25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</row>
    <row r="3937" spans="1:18" ht="11.25" customHeight="1" x14ac:dyDescent="0.25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</row>
    <row r="3938" spans="1:18" ht="11.25" customHeight="1" x14ac:dyDescent="0.25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</row>
    <row r="3939" spans="1:18" ht="11.25" customHeight="1" x14ac:dyDescent="0.25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</row>
    <row r="3940" spans="1:18" ht="11.25" customHeight="1" x14ac:dyDescent="0.25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</row>
    <row r="3941" spans="1:18" ht="11.25" customHeight="1" x14ac:dyDescent="0.25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</row>
    <row r="3942" spans="1:18" ht="11.25" customHeight="1" x14ac:dyDescent="0.25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</row>
    <row r="3943" spans="1:18" ht="11.25" customHeight="1" x14ac:dyDescent="0.25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</row>
    <row r="3944" spans="1:18" ht="11.25" customHeight="1" x14ac:dyDescent="0.25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</row>
    <row r="3945" spans="1:18" ht="11.25" customHeight="1" x14ac:dyDescent="0.2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</row>
    <row r="3946" spans="1:18" ht="11.25" customHeight="1" x14ac:dyDescent="0.25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</row>
    <row r="3947" spans="1:18" ht="11.25" customHeight="1" x14ac:dyDescent="0.25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</row>
    <row r="3948" spans="1:18" ht="11.25" customHeight="1" x14ac:dyDescent="0.25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</row>
    <row r="3949" spans="1:18" ht="11.25" customHeight="1" x14ac:dyDescent="0.25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</row>
    <row r="3950" spans="1:18" ht="11.25" customHeight="1" x14ac:dyDescent="0.25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</row>
    <row r="3951" spans="1:18" ht="11.25" customHeight="1" x14ac:dyDescent="0.25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</row>
    <row r="3952" spans="1:18" ht="11.25" customHeight="1" x14ac:dyDescent="0.25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</row>
    <row r="3953" spans="1:18" ht="11.25" customHeight="1" x14ac:dyDescent="0.25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</row>
    <row r="3954" spans="1:18" ht="11.25" customHeight="1" x14ac:dyDescent="0.25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</row>
    <row r="3955" spans="1:18" ht="11.25" customHeight="1" x14ac:dyDescent="0.2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</row>
    <row r="3956" spans="1:18" ht="11.25" customHeight="1" x14ac:dyDescent="0.25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</row>
    <row r="3957" spans="1:18" ht="11.25" customHeight="1" x14ac:dyDescent="0.25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</row>
    <row r="3958" spans="1:18" ht="11.25" customHeight="1" x14ac:dyDescent="0.25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</row>
    <row r="3959" spans="1:18" ht="11.25" customHeight="1" x14ac:dyDescent="0.25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</row>
    <row r="3960" spans="1:18" ht="11.25" customHeight="1" x14ac:dyDescent="0.25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</row>
    <row r="3961" spans="1:18" ht="11.25" customHeight="1" x14ac:dyDescent="0.25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</row>
    <row r="3962" spans="1:18" ht="11.25" customHeight="1" x14ac:dyDescent="0.25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</row>
    <row r="3963" spans="1:18" ht="11.25" customHeight="1" x14ac:dyDescent="0.25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</row>
    <row r="3964" spans="1:18" ht="11.25" customHeight="1" x14ac:dyDescent="0.25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</row>
    <row r="3965" spans="1:18" ht="11.25" customHeight="1" x14ac:dyDescent="0.2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</row>
    <row r="3966" spans="1:18" ht="11.25" customHeight="1" x14ac:dyDescent="0.25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</row>
    <row r="3967" spans="1:18" ht="11.25" customHeight="1" x14ac:dyDescent="0.25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</row>
    <row r="3968" spans="1:18" ht="11.25" customHeight="1" x14ac:dyDescent="0.25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</row>
    <row r="3969" spans="1:18" ht="11.25" customHeight="1" x14ac:dyDescent="0.25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</row>
    <row r="3970" spans="1:18" ht="11.25" customHeight="1" x14ac:dyDescent="0.25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</row>
    <row r="3971" spans="1:18" ht="11.25" customHeight="1" x14ac:dyDescent="0.25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</row>
    <row r="3972" spans="1:18" ht="11.25" customHeight="1" x14ac:dyDescent="0.25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</row>
    <row r="3973" spans="1:18" ht="11.25" customHeight="1" x14ac:dyDescent="0.25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</row>
    <row r="3974" spans="1:18" ht="11.25" customHeight="1" x14ac:dyDescent="0.25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</row>
    <row r="3975" spans="1:18" ht="11.25" customHeight="1" x14ac:dyDescent="0.2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</row>
    <row r="3976" spans="1:18" ht="11.25" customHeight="1" x14ac:dyDescent="0.25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</row>
    <row r="3977" spans="1:18" ht="11.25" customHeight="1" x14ac:dyDescent="0.25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</row>
    <row r="3978" spans="1:18" ht="11.25" customHeight="1" x14ac:dyDescent="0.25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</row>
    <row r="3979" spans="1:18" ht="11.25" customHeight="1" x14ac:dyDescent="0.25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</row>
    <row r="3980" spans="1:18" ht="11.25" customHeight="1" x14ac:dyDescent="0.25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</row>
    <row r="3981" spans="1:18" ht="11.25" customHeight="1" x14ac:dyDescent="0.25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</row>
    <row r="3982" spans="1:18" ht="11.25" customHeight="1" x14ac:dyDescent="0.25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</row>
    <row r="3983" spans="1:18" ht="11.25" customHeight="1" x14ac:dyDescent="0.25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</row>
    <row r="3984" spans="1:18" ht="11.25" customHeight="1" x14ac:dyDescent="0.25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</row>
    <row r="3985" spans="1:18" ht="11.25" customHeight="1" x14ac:dyDescent="0.2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</row>
    <row r="3986" spans="1:18" ht="11.25" customHeight="1" x14ac:dyDescent="0.25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</row>
    <row r="3987" spans="1:18" ht="11.25" customHeight="1" x14ac:dyDescent="0.25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</row>
    <row r="3988" spans="1:18" ht="11.25" customHeight="1" x14ac:dyDescent="0.25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</row>
    <row r="3989" spans="1:18" ht="11.25" customHeight="1" x14ac:dyDescent="0.25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</row>
    <row r="3990" spans="1:18" ht="11.25" customHeight="1" x14ac:dyDescent="0.25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</row>
    <row r="3991" spans="1:18" ht="11.25" customHeight="1" x14ac:dyDescent="0.25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</row>
    <row r="3992" spans="1:18" ht="11.25" customHeight="1" x14ac:dyDescent="0.25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</row>
    <row r="3993" spans="1:18" ht="11.25" customHeight="1" x14ac:dyDescent="0.25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</row>
    <row r="3994" spans="1:18" ht="11.25" customHeight="1" x14ac:dyDescent="0.25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</row>
    <row r="3995" spans="1:18" ht="11.25" customHeight="1" x14ac:dyDescent="0.2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</row>
    <row r="3996" spans="1:18" ht="11.25" customHeight="1" x14ac:dyDescent="0.25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</row>
    <row r="3997" spans="1:18" ht="11.25" customHeight="1" x14ac:dyDescent="0.25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</row>
    <row r="3998" spans="1:18" ht="11.25" customHeight="1" x14ac:dyDescent="0.25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</row>
    <row r="3999" spans="1:18" ht="11.25" customHeight="1" x14ac:dyDescent="0.25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</row>
    <row r="4000" spans="1:18" ht="11.25" customHeight="1" x14ac:dyDescent="0.25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</row>
    <row r="4001" spans="1:18" ht="11.25" customHeight="1" x14ac:dyDescent="0.25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</row>
    <row r="4002" spans="1:18" ht="11.25" customHeight="1" x14ac:dyDescent="0.2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</row>
    <row r="4003" spans="1:18" ht="11.25" customHeight="1" x14ac:dyDescent="0.25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</row>
    <row r="4004" spans="1:18" ht="11.25" customHeight="1" x14ac:dyDescent="0.25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</row>
    <row r="4005" spans="1:18" ht="11.25" customHeight="1" x14ac:dyDescent="0.2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</row>
    <row r="4006" spans="1:18" ht="11.25" customHeight="1" x14ac:dyDescent="0.25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</row>
    <row r="4007" spans="1:18" ht="11.25" customHeight="1" x14ac:dyDescent="0.25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</row>
    <row r="4008" spans="1:18" ht="11.25" customHeight="1" x14ac:dyDescent="0.25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</row>
    <row r="4009" spans="1:18" ht="11.25" customHeight="1" x14ac:dyDescent="0.25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</row>
    <row r="4010" spans="1:18" ht="11.25" customHeight="1" x14ac:dyDescent="0.25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</row>
    <row r="4011" spans="1:18" ht="11.25" customHeight="1" x14ac:dyDescent="0.25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</row>
    <row r="4012" spans="1:18" ht="11.25" customHeight="1" x14ac:dyDescent="0.25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</row>
    <row r="4013" spans="1:18" ht="11.25" customHeight="1" x14ac:dyDescent="0.25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</row>
    <row r="4014" spans="1:18" ht="11.25" customHeight="1" x14ac:dyDescent="0.25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</row>
    <row r="4015" spans="1:18" ht="11.25" customHeight="1" x14ac:dyDescent="0.2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</row>
    <row r="4016" spans="1:18" ht="11.25" customHeight="1" x14ac:dyDescent="0.25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</row>
    <row r="4017" spans="1:18" ht="11.25" customHeight="1" x14ac:dyDescent="0.25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</row>
    <row r="4018" spans="1:18" ht="11.25" customHeight="1" x14ac:dyDescent="0.25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</row>
    <row r="4019" spans="1:18" ht="11.25" customHeight="1" x14ac:dyDescent="0.25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</row>
    <row r="4020" spans="1:18" ht="11.25" customHeight="1" x14ac:dyDescent="0.25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</row>
    <row r="4021" spans="1:18" ht="11.25" customHeight="1" x14ac:dyDescent="0.25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</row>
    <row r="4022" spans="1:18" ht="11.25" customHeight="1" x14ac:dyDescent="0.25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</row>
    <row r="4023" spans="1:18" ht="11.25" customHeight="1" x14ac:dyDescent="0.25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</row>
    <row r="4024" spans="1:18" ht="11.25" customHeight="1" x14ac:dyDescent="0.25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</row>
    <row r="4025" spans="1:18" ht="11.25" customHeight="1" x14ac:dyDescent="0.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</row>
    <row r="4026" spans="1:18" ht="11.25" customHeight="1" x14ac:dyDescent="0.25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</row>
    <row r="4027" spans="1:18" ht="11.25" customHeight="1" x14ac:dyDescent="0.25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</row>
    <row r="4028" spans="1:18" ht="11.25" customHeight="1" x14ac:dyDescent="0.25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</row>
    <row r="4029" spans="1:18" ht="11.25" customHeight="1" x14ac:dyDescent="0.25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</row>
    <row r="4030" spans="1:18" ht="11.25" customHeight="1" x14ac:dyDescent="0.25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</row>
    <row r="4031" spans="1:18" ht="11.25" customHeight="1" x14ac:dyDescent="0.25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</row>
    <row r="4032" spans="1:18" ht="11.25" customHeight="1" x14ac:dyDescent="0.25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</row>
    <row r="4033" spans="1:18" ht="11.25" customHeight="1" x14ac:dyDescent="0.25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</row>
    <row r="4034" spans="1:18" ht="11.25" customHeight="1" x14ac:dyDescent="0.25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</row>
    <row r="4035" spans="1:18" ht="11.25" customHeight="1" x14ac:dyDescent="0.2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</row>
    <row r="4036" spans="1:18" ht="11.25" customHeight="1" x14ac:dyDescent="0.25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</row>
    <row r="4037" spans="1:18" ht="11.25" customHeight="1" x14ac:dyDescent="0.25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</row>
    <row r="4038" spans="1:18" ht="11.25" customHeight="1" x14ac:dyDescent="0.25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</row>
    <row r="4039" spans="1:18" ht="11.25" customHeight="1" x14ac:dyDescent="0.25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</row>
    <row r="4040" spans="1:18" ht="11.25" customHeight="1" x14ac:dyDescent="0.25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</row>
    <row r="4041" spans="1:18" ht="11.25" customHeight="1" x14ac:dyDescent="0.25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</row>
    <row r="4042" spans="1:18" ht="11.25" customHeight="1" x14ac:dyDescent="0.25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</row>
    <row r="4043" spans="1:18" ht="11.25" customHeight="1" x14ac:dyDescent="0.25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</row>
    <row r="4044" spans="1:18" ht="11.25" customHeight="1" x14ac:dyDescent="0.25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</row>
    <row r="4045" spans="1:18" ht="11.25" customHeight="1" x14ac:dyDescent="0.2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</row>
    <row r="4046" spans="1:18" ht="11.25" customHeight="1" x14ac:dyDescent="0.25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</row>
    <row r="4047" spans="1:18" ht="11.25" customHeight="1" x14ac:dyDescent="0.25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</row>
    <row r="4048" spans="1:18" ht="11.25" customHeight="1" x14ac:dyDescent="0.25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</row>
    <row r="4049" spans="1:18" ht="11.25" customHeight="1" x14ac:dyDescent="0.25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</row>
    <row r="4050" spans="1:18" ht="11.25" customHeight="1" x14ac:dyDescent="0.25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</row>
    <row r="4051" spans="1:18" ht="11.25" customHeight="1" x14ac:dyDescent="0.25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</row>
    <row r="4052" spans="1:18" ht="11.25" customHeight="1" x14ac:dyDescent="0.25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</row>
    <row r="4053" spans="1:18" ht="11.25" customHeight="1" x14ac:dyDescent="0.25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</row>
    <row r="4054" spans="1:18" ht="11.25" customHeight="1" x14ac:dyDescent="0.25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</row>
    <row r="4055" spans="1:18" ht="11.25" customHeight="1" x14ac:dyDescent="0.2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</row>
    <row r="4056" spans="1:18" ht="11.25" customHeight="1" x14ac:dyDescent="0.25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</row>
    <row r="4057" spans="1:18" ht="11.25" customHeight="1" x14ac:dyDescent="0.25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</row>
    <row r="4058" spans="1:18" ht="11.25" customHeight="1" x14ac:dyDescent="0.25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</row>
    <row r="4059" spans="1:18" ht="11.25" customHeight="1" x14ac:dyDescent="0.25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</row>
    <row r="4060" spans="1:18" ht="11.25" customHeight="1" x14ac:dyDescent="0.25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</row>
    <row r="4061" spans="1:18" ht="11.25" customHeight="1" x14ac:dyDescent="0.25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</row>
    <row r="4062" spans="1:18" ht="11.25" customHeight="1" x14ac:dyDescent="0.25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</row>
    <row r="4063" spans="1:18" ht="11.25" customHeight="1" x14ac:dyDescent="0.25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</row>
    <row r="4064" spans="1:18" ht="11.25" customHeight="1" x14ac:dyDescent="0.25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</row>
    <row r="4065" spans="1:18" ht="11.25" customHeight="1" x14ac:dyDescent="0.2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</row>
    <row r="4066" spans="1:18" ht="11.25" customHeight="1" x14ac:dyDescent="0.25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</row>
    <row r="4067" spans="1:18" ht="11.25" customHeight="1" x14ac:dyDescent="0.25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</row>
    <row r="4068" spans="1:18" ht="11.25" customHeight="1" x14ac:dyDescent="0.25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</row>
    <row r="4069" spans="1:18" ht="11.25" customHeight="1" x14ac:dyDescent="0.25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</row>
    <row r="4070" spans="1:18" ht="11.25" customHeight="1" x14ac:dyDescent="0.25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</row>
    <row r="4071" spans="1:18" ht="11.25" customHeight="1" x14ac:dyDescent="0.25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</row>
    <row r="4072" spans="1:18" ht="11.25" customHeight="1" x14ac:dyDescent="0.25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</row>
    <row r="4073" spans="1:18" ht="11.25" customHeight="1" x14ac:dyDescent="0.25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</row>
    <row r="4074" spans="1:18" ht="11.25" customHeight="1" x14ac:dyDescent="0.25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</row>
    <row r="4075" spans="1:18" ht="11.25" customHeight="1" x14ac:dyDescent="0.2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</row>
    <row r="4076" spans="1:18" ht="11.25" customHeight="1" x14ac:dyDescent="0.25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</row>
    <row r="4077" spans="1:18" ht="11.25" customHeight="1" x14ac:dyDescent="0.25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</row>
    <row r="4078" spans="1:18" ht="11.25" customHeight="1" x14ac:dyDescent="0.25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</row>
    <row r="4079" spans="1:18" ht="11.25" customHeight="1" x14ac:dyDescent="0.25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</row>
    <row r="4080" spans="1:18" ht="11.25" customHeight="1" x14ac:dyDescent="0.25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</row>
    <row r="4081" spans="1:18" ht="11.25" customHeight="1" x14ac:dyDescent="0.25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</row>
    <row r="4082" spans="1:18" ht="11.25" customHeight="1" x14ac:dyDescent="0.25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</row>
    <row r="4083" spans="1:18" ht="11.25" customHeight="1" x14ac:dyDescent="0.25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</row>
    <row r="4084" spans="1:18" ht="11.25" customHeight="1" x14ac:dyDescent="0.25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</row>
    <row r="4085" spans="1:18" ht="11.25" customHeight="1" x14ac:dyDescent="0.2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</row>
    <row r="4086" spans="1:18" ht="11.25" customHeight="1" x14ac:dyDescent="0.25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</row>
    <row r="4087" spans="1:18" ht="11.25" customHeight="1" x14ac:dyDescent="0.25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</row>
    <row r="4088" spans="1:18" ht="11.25" customHeight="1" x14ac:dyDescent="0.25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</row>
    <row r="4089" spans="1:18" ht="11.25" customHeight="1" x14ac:dyDescent="0.25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</row>
    <row r="4090" spans="1:18" ht="11.25" customHeight="1" x14ac:dyDescent="0.25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</row>
    <row r="4091" spans="1:18" ht="11.25" customHeight="1" x14ac:dyDescent="0.25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</row>
    <row r="4092" spans="1:18" ht="11.25" customHeight="1" x14ac:dyDescent="0.25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</row>
    <row r="4093" spans="1:18" ht="11.25" customHeight="1" x14ac:dyDescent="0.25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</row>
    <row r="4094" spans="1:18" ht="11.25" customHeight="1" x14ac:dyDescent="0.25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</row>
    <row r="4095" spans="1:18" ht="11.25" customHeight="1" x14ac:dyDescent="0.2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</row>
    <row r="4096" spans="1:18" ht="11.25" customHeight="1" x14ac:dyDescent="0.25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</row>
    <row r="4097" spans="1:18" ht="11.25" customHeight="1" x14ac:dyDescent="0.25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</row>
    <row r="4098" spans="1:18" ht="11.25" customHeight="1" x14ac:dyDescent="0.25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</row>
    <row r="4099" spans="1:18" ht="11.25" customHeight="1" x14ac:dyDescent="0.25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</row>
    <row r="4100" spans="1:18" ht="11.25" customHeight="1" x14ac:dyDescent="0.25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</row>
    <row r="4101" spans="1:18" ht="11.25" customHeight="1" x14ac:dyDescent="0.25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</row>
    <row r="4102" spans="1:18" ht="11.25" customHeight="1" x14ac:dyDescent="0.25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</row>
    <row r="4103" spans="1:18" ht="11.25" customHeight="1" x14ac:dyDescent="0.25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</row>
    <row r="4104" spans="1:18" ht="11.25" customHeight="1" x14ac:dyDescent="0.25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</row>
    <row r="4105" spans="1:18" ht="11.25" customHeight="1" x14ac:dyDescent="0.2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</row>
    <row r="4106" spans="1:18" ht="11.25" customHeight="1" x14ac:dyDescent="0.25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</row>
    <row r="4107" spans="1:18" ht="11.25" customHeight="1" x14ac:dyDescent="0.25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</row>
    <row r="4108" spans="1:18" ht="11.25" customHeight="1" x14ac:dyDescent="0.25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</row>
    <row r="4109" spans="1:18" ht="11.25" customHeight="1" x14ac:dyDescent="0.25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</row>
    <row r="4110" spans="1:18" ht="11.25" customHeight="1" x14ac:dyDescent="0.25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</row>
    <row r="4111" spans="1:18" ht="11.25" customHeight="1" x14ac:dyDescent="0.25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</row>
    <row r="4112" spans="1:18" ht="11.25" customHeight="1" x14ac:dyDescent="0.25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</row>
    <row r="4113" spans="1:18" ht="11.25" customHeight="1" x14ac:dyDescent="0.25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</row>
    <row r="4114" spans="1:18" ht="11.25" customHeight="1" x14ac:dyDescent="0.25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</row>
    <row r="4115" spans="1:18" ht="11.25" customHeight="1" x14ac:dyDescent="0.2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</row>
    <row r="4116" spans="1:18" ht="11.25" customHeight="1" x14ac:dyDescent="0.25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</row>
    <row r="4117" spans="1:18" ht="11.25" customHeight="1" x14ac:dyDescent="0.25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</row>
    <row r="4118" spans="1:18" ht="11.25" customHeight="1" x14ac:dyDescent="0.25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</row>
    <row r="4119" spans="1:18" ht="11.25" customHeight="1" x14ac:dyDescent="0.25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</row>
    <row r="4120" spans="1:18" ht="11.25" customHeight="1" x14ac:dyDescent="0.25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</row>
    <row r="4121" spans="1:18" ht="11.25" customHeight="1" x14ac:dyDescent="0.25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</row>
    <row r="4122" spans="1:18" ht="11.25" customHeight="1" x14ac:dyDescent="0.25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</row>
    <row r="4123" spans="1:18" ht="11.25" customHeight="1" x14ac:dyDescent="0.25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</row>
    <row r="4124" spans="1:18" ht="11.25" customHeight="1" x14ac:dyDescent="0.25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</row>
    <row r="4125" spans="1:18" ht="11.25" customHeight="1" x14ac:dyDescent="0.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</row>
    <row r="4126" spans="1:18" ht="11.25" customHeight="1" x14ac:dyDescent="0.25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</row>
    <row r="4127" spans="1:18" ht="11.25" customHeight="1" x14ac:dyDescent="0.25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</row>
    <row r="4128" spans="1:18" ht="11.25" customHeight="1" x14ac:dyDescent="0.25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</row>
    <row r="4129" spans="1:18" ht="11.25" customHeight="1" x14ac:dyDescent="0.25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</row>
    <row r="4130" spans="1:18" ht="11.25" customHeight="1" x14ac:dyDescent="0.25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</row>
    <row r="4131" spans="1:18" ht="11.25" customHeight="1" x14ac:dyDescent="0.25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</row>
    <row r="4132" spans="1:18" ht="11.25" customHeight="1" x14ac:dyDescent="0.25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</row>
    <row r="4133" spans="1:18" ht="11.25" customHeight="1" x14ac:dyDescent="0.25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</row>
    <row r="4134" spans="1:18" ht="11.25" customHeight="1" x14ac:dyDescent="0.25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</row>
    <row r="4135" spans="1:18" ht="11.25" customHeight="1" x14ac:dyDescent="0.2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</row>
    <row r="4136" spans="1:18" ht="11.25" customHeight="1" x14ac:dyDescent="0.25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</row>
    <row r="4137" spans="1:18" ht="11.25" customHeight="1" x14ac:dyDescent="0.25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</row>
    <row r="4138" spans="1:18" ht="11.25" customHeight="1" x14ac:dyDescent="0.25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</row>
    <row r="4139" spans="1:18" ht="11.25" customHeight="1" x14ac:dyDescent="0.25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</row>
    <row r="4140" spans="1:18" ht="11.25" customHeight="1" x14ac:dyDescent="0.25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</row>
    <row r="4141" spans="1:18" ht="11.25" customHeight="1" x14ac:dyDescent="0.25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</row>
    <row r="4142" spans="1:18" ht="11.25" customHeight="1" x14ac:dyDescent="0.25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</row>
    <row r="4143" spans="1:18" ht="11.25" customHeight="1" x14ac:dyDescent="0.25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</row>
    <row r="4144" spans="1:18" ht="11.25" customHeight="1" x14ac:dyDescent="0.25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</row>
    <row r="4145" spans="1:18" ht="11.25" customHeight="1" x14ac:dyDescent="0.2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</row>
    <row r="4146" spans="1:18" ht="11.25" customHeight="1" x14ac:dyDescent="0.25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</row>
    <row r="4147" spans="1:18" ht="11.25" customHeight="1" x14ac:dyDescent="0.25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</row>
    <row r="4148" spans="1:18" ht="11.25" customHeight="1" x14ac:dyDescent="0.25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</row>
    <row r="4149" spans="1:18" ht="11.25" customHeight="1" x14ac:dyDescent="0.25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</row>
    <row r="4150" spans="1:18" ht="11.25" customHeight="1" x14ac:dyDescent="0.25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</row>
    <row r="4151" spans="1:18" ht="11.25" customHeight="1" x14ac:dyDescent="0.25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</row>
    <row r="4152" spans="1:18" ht="11.25" customHeight="1" x14ac:dyDescent="0.25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</row>
    <row r="4153" spans="1:18" ht="11.25" customHeight="1" x14ac:dyDescent="0.25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</row>
    <row r="4154" spans="1:18" ht="11.25" customHeight="1" x14ac:dyDescent="0.25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</row>
    <row r="4155" spans="1:18" ht="11.25" customHeight="1" x14ac:dyDescent="0.2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</row>
    <row r="4156" spans="1:18" ht="11.25" customHeight="1" x14ac:dyDescent="0.25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</row>
    <row r="4157" spans="1:18" ht="11.25" customHeight="1" x14ac:dyDescent="0.25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</row>
    <row r="4158" spans="1:18" ht="11.25" customHeight="1" x14ac:dyDescent="0.25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</row>
    <row r="4159" spans="1:18" ht="11.25" customHeight="1" x14ac:dyDescent="0.25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</row>
    <row r="4160" spans="1:18" ht="11.25" customHeight="1" x14ac:dyDescent="0.25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</row>
    <row r="4161" spans="1:18" ht="11.25" customHeight="1" x14ac:dyDescent="0.25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</row>
    <row r="4162" spans="1:18" ht="11.25" customHeight="1" x14ac:dyDescent="0.25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</row>
    <row r="4163" spans="1:18" ht="11.25" customHeight="1" x14ac:dyDescent="0.25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</row>
    <row r="4164" spans="1:18" ht="11.25" customHeight="1" x14ac:dyDescent="0.25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</row>
    <row r="4165" spans="1:18" ht="11.25" customHeight="1" x14ac:dyDescent="0.2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</row>
    <row r="4166" spans="1:18" ht="11.25" customHeight="1" x14ac:dyDescent="0.25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</row>
    <row r="4167" spans="1:18" ht="11.25" customHeight="1" x14ac:dyDescent="0.25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</row>
    <row r="4168" spans="1:18" ht="11.25" customHeight="1" x14ac:dyDescent="0.25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</row>
    <row r="4169" spans="1:18" ht="11.25" customHeight="1" x14ac:dyDescent="0.25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</row>
    <row r="4170" spans="1:18" ht="11.25" customHeight="1" x14ac:dyDescent="0.25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</row>
    <row r="4171" spans="1:18" ht="11.25" customHeight="1" x14ac:dyDescent="0.25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</row>
    <row r="4172" spans="1:18" ht="11.25" customHeight="1" x14ac:dyDescent="0.25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</row>
    <row r="4173" spans="1:18" ht="11.25" customHeight="1" x14ac:dyDescent="0.25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</row>
    <row r="4174" spans="1:18" ht="11.25" customHeight="1" x14ac:dyDescent="0.25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</row>
    <row r="4175" spans="1:18" ht="11.25" customHeight="1" x14ac:dyDescent="0.2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</row>
    <row r="4176" spans="1:18" ht="11.25" customHeight="1" x14ac:dyDescent="0.25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</row>
    <row r="4177" spans="1:18" ht="11.25" customHeight="1" x14ac:dyDescent="0.25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</row>
    <row r="4178" spans="1:18" ht="11.25" customHeight="1" x14ac:dyDescent="0.25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</row>
    <row r="4179" spans="1:18" ht="11.25" customHeight="1" x14ac:dyDescent="0.25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</row>
    <row r="4180" spans="1:18" ht="11.25" customHeight="1" x14ac:dyDescent="0.25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</row>
    <row r="4181" spans="1:18" ht="11.25" customHeight="1" x14ac:dyDescent="0.25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</row>
    <row r="4182" spans="1:18" ht="11.25" customHeight="1" x14ac:dyDescent="0.25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</row>
    <row r="4183" spans="1:18" ht="11.25" customHeight="1" x14ac:dyDescent="0.25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</row>
    <row r="4184" spans="1:18" ht="11.25" customHeight="1" x14ac:dyDescent="0.25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</row>
    <row r="4185" spans="1:18" ht="11.25" customHeight="1" x14ac:dyDescent="0.2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</row>
    <row r="4186" spans="1:18" ht="11.25" customHeight="1" x14ac:dyDescent="0.25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</row>
    <row r="4187" spans="1:18" ht="11.25" customHeight="1" x14ac:dyDescent="0.25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</row>
    <row r="4188" spans="1:18" ht="11.25" customHeight="1" x14ac:dyDescent="0.25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</row>
    <row r="4189" spans="1:18" ht="11.25" customHeight="1" x14ac:dyDescent="0.25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</row>
    <row r="4190" spans="1:18" ht="11.25" customHeight="1" x14ac:dyDescent="0.25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</row>
    <row r="4191" spans="1:18" ht="11.25" customHeight="1" x14ac:dyDescent="0.25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</row>
    <row r="4192" spans="1:18" ht="11.25" customHeight="1" x14ac:dyDescent="0.25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</row>
    <row r="4193" spans="1:18" ht="11.25" customHeight="1" x14ac:dyDescent="0.25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</row>
    <row r="4194" spans="1:18" ht="11.25" customHeight="1" x14ac:dyDescent="0.25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</row>
    <row r="4195" spans="1:18" ht="11.25" customHeight="1" x14ac:dyDescent="0.2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</row>
    <row r="4196" spans="1:18" ht="11.25" customHeight="1" x14ac:dyDescent="0.25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</row>
    <row r="4197" spans="1:18" ht="11.25" customHeight="1" x14ac:dyDescent="0.25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</row>
    <row r="4198" spans="1:18" ht="11.25" customHeight="1" x14ac:dyDescent="0.25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</row>
    <row r="4199" spans="1:18" ht="11.25" customHeight="1" x14ac:dyDescent="0.25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</row>
    <row r="4200" spans="1:18" ht="11.25" customHeight="1" x14ac:dyDescent="0.25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</row>
    <row r="4201" spans="1:18" ht="11.25" customHeight="1" x14ac:dyDescent="0.25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</row>
    <row r="4202" spans="1:18" ht="11.25" customHeight="1" x14ac:dyDescent="0.25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</row>
    <row r="4203" spans="1:18" ht="11.25" customHeight="1" x14ac:dyDescent="0.25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</row>
    <row r="4204" spans="1:18" ht="11.25" customHeight="1" x14ac:dyDescent="0.25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</row>
    <row r="4205" spans="1:18" ht="11.25" customHeight="1" x14ac:dyDescent="0.2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</row>
    <row r="4206" spans="1:18" ht="11.25" customHeight="1" x14ac:dyDescent="0.25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</row>
    <row r="4207" spans="1:18" ht="11.25" customHeight="1" x14ac:dyDescent="0.25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</row>
    <row r="4208" spans="1:18" ht="11.25" customHeight="1" x14ac:dyDescent="0.25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</row>
    <row r="4209" spans="1:18" ht="11.25" customHeight="1" x14ac:dyDescent="0.25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</row>
    <row r="4210" spans="1:18" ht="11.25" customHeight="1" x14ac:dyDescent="0.25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</row>
    <row r="4211" spans="1:18" ht="11.25" customHeight="1" x14ac:dyDescent="0.25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</row>
    <row r="4212" spans="1:18" ht="11.25" customHeight="1" x14ac:dyDescent="0.25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</row>
    <row r="4213" spans="1:18" ht="11.25" customHeight="1" x14ac:dyDescent="0.25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</row>
    <row r="4214" spans="1:18" ht="11.25" customHeight="1" x14ac:dyDescent="0.25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</row>
    <row r="4215" spans="1:18" ht="11.25" customHeight="1" x14ac:dyDescent="0.2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</row>
    <row r="4216" spans="1:18" ht="11.25" customHeight="1" x14ac:dyDescent="0.25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</row>
    <row r="4217" spans="1:18" ht="11.25" customHeight="1" x14ac:dyDescent="0.25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</row>
    <row r="4218" spans="1:18" ht="11.25" customHeight="1" x14ac:dyDescent="0.25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</row>
    <row r="4219" spans="1:18" ht="11.25" customHeight="1" x14ac:dyDescent="0.25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</row>
    <row r="4220" spans="1:18" ht="11.25" customHeight="1" x14ac:dyDescent="0.25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</row>
    <row r="4221" spans="1:18" ht="11.25" customHeight="1" x14ac:dyDescent="0.25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</row>
    <row r="4222" spans="1:18" ht="11.25" customHeight="1" x14ac:dyDescent="0.25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</row>
    <row r="4223" spans="1:18" ht="11.25" customHeight="1" x14ac:dyDescent="0.25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</row>
    <row r="4224" spans="1:18" ht="11.25" customHeight="1" x14ac:dyDescent="0.25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</row>
    <row r="4225" spans="1:18" ht="11.25" customHeight="1" x14ac:dyDescent="0.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</row>
    <row r="4226" spans="1:18" ht="11.25" customHeight="1" x14ac:dyDescent="0.25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</row>
    <row r="4227" spans="1:18" ht="11.25" customHeight="1" x14ac:dyDescent="0.25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</row>
    <row r="4228" spans="1:18" ht="11.25" customHeight="1" x14ac:dyDescent="0.25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</row>
    <row r="4229" spans="1:18" ht="11.25" customHeight="1" x14ac:dyDescent="0.25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</row>
    <row r="4230" spans="1:18" ht="11.25" customHeight="1" x14ac:dyDescent="0.25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</row>
    <row r="4231" spans="1:18" ht="11.25" customHeight="1" x14ac:dyDescent="0.25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</row>
    <row r="4232" spans="1:18" ht="11.25" customHeight="1" x14ac:dyDescent="0.25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</row>
    <row r="4233" spans="1:18" ht="11.25" customHeight="1" x14ac:dyDescent="0.25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</row>
    <row r="4234" spans="1:18" ht="11.25" customHeight="1" x14ac:dyDescent="0.25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</row>
    <row r="4235" spans="1:18" ht="11.25" customHeight="1" x14ac:dyDescent="0.2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</row>
    <row r="4236" spans="1:18" ht="11.25" customHeight="1" x14ac:dyDescent="0.25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</row>
    <row r="4237" spans="1:18" ht="11.25" customHeight="1" x14ac:dyDescent="0.25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</row>
    <row r="4238" spans="1:18" ht="11.25" customHeight="1" x14ac:dyDescent="0.25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</row>
    <row r="4239" spans="1:18" ht="11.25" customHeight="1" x14ac:dyDescent="0.25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</row>
    <row r="4240" spans="1:18" ht="11.25" customHeight="1" x14ac:dyDescent="0.25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</row>
    <row r="4241" spans="1:18" ht="11.25" customHeight="1" x14ac:dyDescent="0.25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</row>
    <row r="4242" spans="1:18" ht="11.25" customHeight="1" x14ac:dyDescent="0.25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</row>
    <row r="4243" spans="1:18" ht="11.25" customHeight="1" x14ac:dyDescent="0.25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</row>
    <row r="4244" spans="1:18" ht="11.25" customHeight="1" x14ac:dyDescent="0.25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</row>
    <row r="4245" spans="1:18" ht="11.25" customHeight="1" x14ac:dyDescent="0.2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</row>
    <row r="4246" spans="1:18" ht="11.25" customHeight="1" x14ac:dyDescent="0.25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</row>
    <row r="4247" spans="1:18" ht="11.25" customHeight="1" x14ac:dyDescent="0.25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</row>
    <row r="4248" spans="1:18" ht="11.25" customHeight="1" x14ac:dyDescent="0.25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</row>
    <row r="4249" spans="1:18" ht="11.25" customHeight="1" x14ac:dyDescent="0.25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</row>
    <row r="4250" spans="1:18" ht="11.25" customHeight="1" x14ac:dyDescent="0.25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</row>
    <row r="4251" spans="1:18" ht="11.25" customHeight="1" x14ac:dyDescent="0.25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</row>
    <row r="4252" spans="1:18" ht="11.25" customHeight="1" x14ac:dyDescent="0.25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</row>
    <row r="4253" spans="1:18" ht="11.25" customHeight="1" x14ac:dyDescent="0.25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</row>
    <row r="4254" spans="1:18" ht="11.25" customHeight="1" x14ac:dyDescent="0.25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</row>
    <row r="4255" spans="1:18" ht="11.25" customHeight="1" x14ac:dyDescent="0.2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</row>
    <row r="4256" spans="1:18" ht="11.25" customHeight="1" x14ac:dyDescent="0.25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</row>
    <row r="4257" spans="1:18" ht="11.25" customHeight="1" x14ac:dyDescent="0.25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</row>
    <row r="4258" spans="1:18" ht="11.25" customHeight="1" x14ac:dyDescent="0.25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</row>
    <row r="4259" spans="1:18" ht="11.25" customHeight="1" x14ac:dyDescent="0.25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</row>
    <row r="4260" spans="1:18" ht="11.25" customHeight="1" x14ac:dyDescent="0.25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</row>
    <row r="4261" spans="1:18" ht="11.25" customHeight="1" x14ac:dyDescent="0.25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</row>
    <row r="4262" spans="1:18" ht="11.25" customHeight="1" x14ac:dyDescent="0.25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</row>
    <row r="4263" spans="1:18" ht="11.25" customHeight="1" x14ac:dyDescent="0.25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</row>
    <row r="4264" spans="1:18" ht="11.25" customHeight="1" x14ac:dyDescent="0.25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</row>
    <row r="4265" spans="1:18" ht="11.25" customHeight="1" x14ac:dyDescent="0.2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</row>
    <row r="4266" spans="1:18" ht="11.25" customHeight="1" x14ac:dyDescent="0.25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</row>
    <row r="4267" spans="1:18" ht="11.25" customHeight="1" x14ac:dyDescent="0.25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</row>
    <row r="4268" spans="1:18" ht="11.25" customHeight="1" x14ac:dyDescent="0.25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</row>
    <row r="4269" spans="1:18" ht="11.25" customHeight="1" x14ac:dyDescent="0.25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</row>
    <row r="4270" spans="1:18" ht="11.25" customHeight="1" x14ac:dyDescent="0.25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</row>
    <row r="4271" spans="1:18" ht="11.25" customHeight="1" x14ac:dyDescent="0.25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</row>
    <row r="4272" spans="1:18" ht="11.25" customHeight="1" x14ac:dyDescent="0.25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</row>
    <row r="4273" spans="1:18" ht="11.25" customHeight="1" x14ac:dyDescent="0.25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</row>
    <row r="4274" spans="1:18" ht="11.25" customHeight="1" x14ac:dyDescent="0.25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</row>
    <row r="4275" spans="1:18" ht="11.25" customHeight="1" x14ac:dyDescent="0.2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</row>
    <row r="4276" spans="1:18" ht="11.25" customHeight="1" x14ac:dyDescent="0.25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</row>
    <row r="4277" spans="1:18" ht="11.25" customHeight="1" x14ac:dyDescent="0.25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</row>
    <row r="4278" spans="1:18" ht="11.25" customHeight="1" x14ac:dyDescent="0.25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</row>
    <row r="4279" spans="1:18" ht="11.25" customHeight="1" x14ac:dyDescent="0.25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</row>
    <row r="4280" spans="1:18" ht="11.25" customHeight="1" x14ac:dyDescent="0.25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</row>
    <row r="4281" spans="1:18" ht="11.25" customHeight="1" x14ac:dyDescent="0.25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</row>
    <row r="4282" spans="1:18" ht="11.25" customHeight="1" x14ac:dyDescent="0.25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</row>
    <row r="4283" spans="1:18" ht="11.25" customHeight="1" x14ac:dyDescent="0.25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</row>
    <row r="4284" spans="1:18" ht="11.25" customHeight="1" x14ac:dyDescent="0.25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</row>
    <row r="4285" spans="1:18" ht="11.25" customHeight="1" x14ac:dyDescent="0.2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</row>
    <row r="4286" spans="1:18" ht="11.25" customHeight="1" x14ac:dyDescent="0.25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</row>
    <row r="4287" spans="1:18" ht="11.25" customHeight="1" x14ac:dyDescent="0.25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</row>
    <row r="4288" spans="1:18" ht="11.25" customHeight="1" x14ac:dyDescent="0.25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</row>
    <row r="4289" spans="1:18" ht="11.25" customHeight="1" x14ac:dyDescent="0.25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</row>
    <row r="4290" spans="1:18" ht="11.25" customHeight="1" x14ac:dyDescent="0.25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</row>
    <row r="4291" spans="1:18" ht="11.25" customHeight="1" x14ac:dyDescent="0.25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</row>
    <row r="4292" spans="1:18" ht="11.25" customHeight="1" x14ac:dyDescent="0.25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</row>
    <row r="4293" spans="1:18" ht="11.25" customHeight="1" x14ac:dyDescent="0.25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</row>
    <row r="4294" spans="1:18" ht="11.25" customHeight="1" x14ac:dyDescent="0.25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</row>
    <row r="4295" spans="1:18" ht="11.25" customHeight="1" x14ac:dyDescent="0.2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</row>
    <row r="4296" spans="1:18" ht="11.25" customHeight="1" x14ac:dyDescent="0.25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</row>
    <row r="4297" spans="1:18" ht="11.25" customHeight="1" x14ac:dyDescent="0.25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</row>
    <row r="4298" spans="1:18" ht="11.25" customHeight="1" x14ac:dyDescent="0.25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</row>
    <row r="4299" spans="1:18" ht="11.25" customHeight="1" x14ac:dyDescent="0.25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</row>
    <row r="4300" spans="1:18" ht="11.25" customHeight="1" x14ac:dyDescent="0.25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</row>
    <row r="4301" spans="1:18" ht="11.25" customHeight="1" x14ac:dyDescent="0.25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</row>
    <row r="4302" spans="1:18" ht="11.25" customHeight="1" x14ac:dyDescent="0.25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</row>
    <row r="4303" spans="1:18" ht="11.25" customHeight="1" x14ac:dyDescent="0.25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</row>
    <row r="4304" spans="1:18" ht="11.25" customHeight="1" x14ac:dyDescent="0.25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</row>
    <row r="4305" spans="1:18" ht="11.25" customHeight="1" x14ac:dyDescent="0.2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</row>
    <row r="4306" spans="1:18" ht="11.25" customHeight="1" x14ac:dyDescent="0.25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</row>
    <row r="4307" spans="1:18" ht="11.25" customHeight="1" x14ac:dyDescent="0.25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</row>
    <row r="4308" spans="1:18" ht="11.25" customHeight="1" x14ac:dyDescent="0.25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</row>
    <row r="4309" spans="1:18" ht="11.25" customHeight="1" x14ac:dyDescent="0.25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</row>
    <row r="4310" spans="1:18" ht="11.25" customHeight="1" x14ac:dyDescent="0.25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</row>
    <row r="4311" spans="1:18" ht="11.25" customHeight="1" x14ac:dyDescent="0.25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</row>
    <row r="4312" spans="1:18" ht="11.25" customHeight="1" x14ac:dyDescent="0.25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</row>
    <row r="4313" spans="1:18" ht="11.25" customHeight="1" x14ac:dyDescent="0.25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</row>
    <row r="4314" spans="1:18" ht="11.25" customHeight="1" x14ac:dyDescent="0.25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</row>
    <row r="4315" spans="1:18" ht="11.25" customHeight="1" x14ac:dyDescent="0.2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</row>
    <row r="4316" spans="1:18" ht="11.25" customHeight="1" x14ac:dyDescent="0.25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</row>
    <row r="4317" spans="1:18" ht="11.25" customHeight="1" x14ac:dyDescent="0.25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</row>
    <row r="4318" spans="1:18" ht="11.25" customHeight="1" x14ac:dyDescent="0.25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</row>
    <row r="4319" spans="1:18" ht="11.25" customHeight="1" x14ac:dyDescent="0.25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</row>
    <row r="4320" spans="1:18" ht="11.25" customHeight="1" x14ac:dyDescent="0.25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</row>
    <row r="4321" spans="1:18" ht="11.25" customHeight="1" x14ac:dyDescent="0.25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</row>
    <row r="4322" spans="1:18" ht="11.25" customHeight="1" x14ac:dyDescent="0.25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</row>
    <row r="4323" spans="1:18" ht="11.25" customHeight="1" x14ac:dyDescent="0.25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</row>
    <row r="4324" spans="1:18" ht="11.25" customHeight="1" x14ac:dyDescent="0.25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</row>
    <row r="4325" spans="1:18" ht="11.25" customHeight="1" x14ac:dyDescent="0.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</row>
    <row r="4326" spans="1:18" ht="11.25" customHeight="1" x14ac:dyDescent="0.25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</row>
    <row r="4327" spans="1:18" ht="11.25" customHeight="1" x14ac:dyDescent="0.25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</row>
    <row r="4328" spans="1:18" ht="11.25" customHeight="1" x14ac:dyDescent="0.25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</row>
    <row r="4329" spans="1:18" ht="11.25" customHeight="1" x14ac:dyDescent="0.25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</row>
    <row r="4330" spans="1:18" ht="11.25" customHeight="1" x14ac:dyDescent="0.25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</row>
    <row r="4331" spans="1:18" ht="11.25" customHeight="1" x14ac:dyDescent="0.25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</row>
    <row r="4332" spans="1:18" ht="11.25" customHeight="1" x14ac:dyDescent="0.25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</row>
    <row r="4333" spans="1:18" ht="11.25" customHeight="1" x14ac:dyDescent="0.25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</row>
    <row r="4334" spans="1:18" ht="11.25" customHeight="1" x14ac:dyDescent="0.25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</row>
    <row r="4335" spans="1:18" ht="11.25" customHeight="1" x14ac:dyDescent="0.2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</row>
    <row r="4336" spans="1:18" ht="11.25" customHeight="1" x14ac:dyDescent="0.25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</row>
    <row r="4337" spans="1:18" ht="11.25" customHeight="1" x14ac:dyDescent="0.25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</row>
    <row r="4338" spans="1:18" ht="11.25" customHeight="1" x14ac:dyDescent="0.25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</row>
    <row r="4339" spans="1:18" ht="11.25" customHeight="1" x14ac:dyDescent="0.25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</row>
    <row r="4340" spans="1:18" ht="11.25" customHeight="1" x14ac:dyDescent="0.25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</row>
    <row r="4341" spans="1:18" ht="11.25" customHeight="1" x14ac:dyDescent="0.25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</row>
    <row r="4342" spans="1:18" ht="11.25" customHeight="1" x14ac:dyDescent="0.25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</row>
    <row r="4343" spans="1:18" ht="11.25" customHeight="1" x14ac:dyDescent="0.25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</row>
    <row r="4344" spans="1:18" ht="11.25" customHeight="1" x14ac:dyDescent="0.25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</row>
    <row r="4345" spans="1:18" ht="11.25" customHeight="1" x14ac:dyDescent="0.2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</row>
    <row r="4346" spans="1:18" ht="11.25" customHeight="1" x14ac:dyDescent="0.25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</row>
    <row r="4347" spans="1:18" ht="11.25" customHeight="1" x14ac:dyDescent="0.25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</row>
    <row r="4348" spans="1:18" ht="11.25" customHeight="1" x14ac:dyDescent="0.25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</row>
    <row r="4349" spans="1:18" ht="11.25" customHeight="1" x14ac:dyDescent="0.25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</row>
    <row r="4350" spans="1:18" ht="11.25" customHeight="1" x14ac:dyDescent="0.25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</row>
    <row r="4351" spans="1:18" ht="11.25" customHeight="1" x14ac:dyDescent="0.25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</row>
    <row r="4352" spans="1:18" ht="11.25" customHeight="1" x14ac:dyDescent="0.25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</row>
    <row r="4353" spans="1:18" ht="11.25" customHeight="1" x14ac:dyDescent="0.25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</row>
    <row r="4354" spans="1:18" ht="11.25" customHeight="1" x14ac:dyDescent="0.25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</row>
    <row r="4355" spans="1:18" ht="11.25" customHeight="1" x14ac:dyDescent="0.2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</row>
    <row r="4356" spans="1:18" ht="11.25" customHeight="1" x14ac:dyDescent="0.25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</row>
    <row r="4357" spans="1:18" ht="11.25" customHeight="1" x14ac:dyDescent="0.25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</row>
    <row r="4358" spans="1:18" ht="11.25" customHeight="1" x14ac:dyDescent="0.25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</row>
    <row r="4359" spans="1:18" ht="11.25" customHeight="1" x14ac:dyDescent="0.25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</row>
    <row r="4360" spans="1:18" ht="11.25" customHeight="1" x14ac:dyDescent="0.25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</row>
    <row r="4361" spans="1:18" ht="11.25" customHeight="1" x14ac:dyDescent="0.25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</row>
    <row r="4362" spans="1:18" ht="11.25" customHeight="1" x14ac:dyDescent="0.25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</row>
    <row r="4363" spans="1:18" ht="11.25" customHeight="1" x14ac:dyDescent="0.25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</row>
    <row r="4364" spans="1:18" ht="11.25" customHeight="1" x14ac:dyDescent="0.25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</row>
    <row r="4365" spans="1:18" ht="11.25" customHeight="1" x14ac:dyDescent="0.2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</row>
    <row r="4366" spans="1:18" ht="11.25" customHeight="1" x14ac:dyDescent="0.25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</row>
    <row r="4367" spans="1:18" ht="11.25" customHeight="1" x14ac:dyDescent="0.25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</row>
    <row r="4368" spans="1:18" ht="11.25" customHeight="1" x14ac:dyDescent="0.25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</row>
    <row r="4369" spans="1:18" ht="11.25" customHeight="1" x14ac:dyDescent="0.25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</row>
    <row r="4370" spans="1:18" ht="11.25" customHeight="1" x14ac:dyDescent="0.25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</row>
    <row r="4371" spans="1:18" ht="11.25" customHeight="1" x14ac:dyDescent="0.25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</row>
    <row r="4372" spans="1:18" ht="11.25" customHeight="1" x14ac:dyDescent="0.25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</row>
    <row r="4373" spans="1:18" ht="11.25" customHeight="1" x14ac:dyDescent="0.25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</row>
    <row r="4374" spans="1:18" ht="11.25" customHeight="1" x14ac:dyDescent="0.25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</row>
    <row r="4375" spans="1:18" ht="11.25" customHeight="1" x14ac:dyDescent="0.2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</row>
    <row r="4376" spans="1:18" ht="11.25" customHeight="1" x14ac:dyDescent="0.25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</row>
    <row r="4377" spans="1:18" ht="11.25" customHeight="1" x14ac:dyDescent="0.25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</row>
    <row r="4378" spans="1:18" ht="11.25" customHeight="1" x14ac:dyDescent="0.25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</row>
    <row r="4379" spans="1:18" ht="11.25" customHeight="1" x14ac:dyDescent="0.25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</row>
    <row r="4380" spans="1:18" ht="11.25" customHeight="1" x14ac:dyDescent="0.25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</row>
    <row r="4381" spans="1:18" ht="11.25" customHeight="1" x14ac:dyDescent="0.25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</row>
    <row r="4382" spans="1:18" ht="11.25" customHeight="1" x14ac:dyDescent="0.25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</row>
    <row r="4383" spans="1:18" ht="11.25" customHeight="1" x14ac:dyDescent="0.25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</row>
    <row r="4384" spans="1:18" ht="11.25" customHeight="1" x14ac:dyDescent="0.25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</row>
    <row r="4385" spans="1:18" ht="11.25" customHeight="1" x14ac:dyDescent="0.2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</row>
    <row r="4386" spans="1:18" ht="11.25" customHeight="1" x14ac:dyDescent="0.25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</row>
    <row r="4387" spans="1:18" ht="11.25" customHeight="1" x14ac:dyDescent="0.25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</row>
    <row r="4388" spans="1:18" ht="11.25" customHeight="1" x14ac:dyDescent="0.25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</row>
    <row r="4389" spans="1:18" ht="11.25" customHeight="1" x14ac:dyDescent="0.25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</row>
    <row r="4390" spans="1:18" ht="11.25" customHeight="1" x14ac:dyDescent="0.25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</row>
    <row r="4391" spans="1:18" ht="11.25" customHeight="1" x14ac:dyDescent="0.25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</row>
    <row r="4392" spans="1:18" ht="11.25" customHeight="1" x14ac:dyDescent="0.25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</row>
    <row r="4393" spans="1:18" ht="11.25" customHeight="1" x14ac:dyDescent="0.25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</row>
    <row r="4394" spans="1:18" ht="11.25" customHeight="1" x14ac:dyDescent="0.25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</row>
    <row r="4395" spans="1:18" ht="11.25" customHeight="1" x14ac:dyDescent="0.2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</row>
    <row r="4396" spans="1:18" ht="11.25" customHeight="1" x14ac:dyDescent="0.25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</row>
    <row r="4397" spans="1:18" ht="11.25" customHeight="1" x14ac:dyDescent="0.25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</row>
    <row r="4398" spans="1:18" ht="11.25" customHeight="1" x14ac:dyDescent="0.25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</row>
    <row r="4399" spans="1:18" ht="11.25" customHeight="1" x14ac:dyDescent="0.25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</row>
    <row r="4400" spans="1:18" ht="11.25" customHeight="1" x14ac:dyDescent="0.25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</row>
    <row r="4401" spans="1:18" ht="11.25" customHeight="1" x14ac:dyDescent="0.25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</row>
    <row r="4402" spans="1:18" ht="11.25" customHeight="1" x14ac:dyDescent="0.25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</row>
    <row r="4403" spans="1:18" ht="11.25" customHeight="1" x14ac:dyDescent="0.25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</row>
    <row r="4404" spans="1:18" ht="11.25" customHeight="1" x14ac:dyDescent="0.25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</row>
    <row r="4405" spans="1:18" ht="11.25" customHeight="1" x14ac:dyDescent="0.2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</row>
    <row r="4406" spans="1:18" ht="11.25" customHeight="1" x14ac:dyDescent="0.25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</row>
    <row r="4407" spans="1:18" ht="11.25" customHeight="1" x14ac:dyDescent="0.25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</row>
    <row r="4408" spans="1:18" ht="11.25" customHeight="1" x14ac:dyDescent="0.25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</row>
    <row r="4409" spans="1:18" ht="11.25" customHeight="1" x14ac:dyDescent="0.25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</row>
    <row r="4410" spans="1:18" ht="11.25" customHeight="1" x14ac:dyDescent="0.25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</row>
    <row r="4411" spans="1:18" ht="11.25" customHeight="1" x14ac:dyDescent="0.25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</row>
    <row r="4412" spans="1:18" ht="11.25" customHeight="1" x14ac:dyDescent="0.25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</row>
    <row r="4413" spans="1:18" ht="11.25" customHeight="1" x14ac:dyDescent="0.25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</row>
    <row r="4414" spans="1:18" ht="11.25" customHeight="1" x14ac:dyDescent="0.25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</row>
    <row r="4415" spans="1:18" ht="11.25" customHeight="1" x14ac:dyDescent="0.2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</row>
    <row r="4416" spans="1:18" ht="11.25" customHeight="1" x14ac:dyDescent="0.25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</row>
    <row r="4417" spans="1:18" ht="11.25" customHeight="1" x14ac:dyDescent="0.25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</row>
    <row r="4418" spans="1:18" ht="11.25" customHeight="1" x14ac:dyDescent="0.25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</row>
    <row r="4419" spans="1:18" ht="11.25" customHeight="1" x14ac:dyDescent="0.25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</row>
    <row r="4420" spans="1:18" ht="11.25" customHeight="1" x14ac:dyDescent="0.25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</row>
    <row r="4421" spans="1:18" ht="11.25" customHeight="1" x14ac:dyDescent="0.25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</row>
    <row r="4422" spans="1:18" ht="11.25" customHeight="1" x14ac:dyDescent="0.25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</row>
    <row r="4423" spans="1:18" ht="11.25" customHeight="1" x14ac:dyDescent="0.25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</row>
    <row r="4424" spans="1:18" ht="11.25" customHeight="1" x14ac:dyDescent="0.25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</row>
    <row r="4425" spans="1:18" ht="11.25" customHeight="1" x14ac:dyDescent="0.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</row>
    <row r="4426" spans="1:18" ht="11.25" customHeight="1" x14ac:dyDescent="0.25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</row>
    <row r="4427" spans="1:18" ht="11.25" customHeight="1" x14ac:dyDescent="0.25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</row>
    <row r="4428" spans="1:18" ht="11.25" customHeight="1" x14ac:dyDescent="0.25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</row>
    <row r="4429" spans="1:18" ht="11.25" customHeight="1" x14ac:dyDescent="0.25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</row>
    <row r="4430" spans="1:18" ht="11.25" customHeight="1" x14ac:dyDescent="0.25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</row>
    <row r="4431" spans="1:18" ht="11.25" customHeight="1" x14ac:dyDescent="0.25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</row>
    <row r="4432" spans="1:18" ht="11.25" customHeight="1" x14ac:dyDescent="0.25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</row>
    <row r="4433" spans="1:18" ht="11.25" customHeight="1" x14ac:dyDescent="0.25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</row>
    <row r="4434" spans="1:18" ht="11.25" customHeight="1" x14ac:dyDescent="0.25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</row>
    <row r="4435" spans="1:18" ht="11.25" customHeight="1" x14ac:dyDescent="0.2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</row>
    <row r="4436" spans="1:18" ht="11.25" customHeight="1" x14ac:dyDescent="0.25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</row>
    <row r="4437" spans="1:18" ht="11.25" customHeight="1" x14ac:dyDescent="0.25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</row>
    <row r="4438" spans="1:18" ht="11.25" customHeight="1" x14ac:dyDescent="0.25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</row>
    <row r="4439" spans="1:18" ht="11.25" customHeight="1" x14ac:dyDescent="0.25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</row>
    <row r="4440" spans="1:18" ht="11.25" customHeight="1" x14ac:dyDescent="0.25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</row>
    <row r="4441" spans="1:18" ht="11.25" customHeight="1" x14ac:dyDescent="0.25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</row>
    <row r="4442" spans="1:18" ht="11.25" customHeight="1" x14ac:dyDescent="0.25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</row>
    <row r="4443" spans="1:18" ht="11.25" customHeight="1" x14ac:dyDescent="0.25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</row>
    <row r="4444" spans="1:18" ht="11.25" customHeight="1" x14ac:dyDescent="0.25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</row>
    <row r="4445" spans="1:18" ht="11.25" customHeight="1" x14ac:dyDescent="0.2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</row>
    <row r="4446" spans="1:18" ht="11.25" customHeight="1" x14ac:dyDescent="0.25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</row>
    <row r="4447" spans="1:18" ht="11.25" customHeight="1" x14ac:dyDescent="0.25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</row>
    <row r="4448" spans="1:18" ht="11.25" customHeight="1" x14ac:dyDescent="0.25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</row>
    <row r="4449" spans="1:18" ht="11.25" customHeight="1" x14ac:dyDescent="0.25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</row>
    <row r="4450" spans="1:18" ht="11.25" customHeight="1" x14ac:dyDescent="0.25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</row>
    <row r="4451" spans="1:18" ht="11.25" customHeight="1" x14ac:dyDescent="0.25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</row>
    <row r="4452" spans="1:18" ht="11.25" customHeight="1" x14ac:dyDescent="0.25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</row>
    <row r="4453" spans="1:18" ht="11.25" customHeight="1" x14ac:dyDescent="0.25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</row>
    <row r="4454" spans="1:18" ht="11.25" customHeight="1" x14ac:dyDescent="0.25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</row>
    <row r="4455" spans="1:18" ht="11.25" customHeight="1" x14ac:dyDescent="0.2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</row>
    <row r="4456" spans="1:18" ht="11.25" customHeight="1" x14ac:dyDescent="0.25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</row>
    <row r="4457" spans="1:18" ht="11.25" customHeight="1" x14ac:dyDescent="0.25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</row>
    <row r="4458" spans="1:18" ht="11.25" customHeight="1" x14ac:dyDescent="0.25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</row>
    <row r="4459" spans="1:18" ht="11.25" customHeight="1" x14ac:dyDescent="0.25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</row>
    <row r="4460" spans="1:18" ht="11.25" customHeight="1" x14ac:dyDescent="0.25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</row>
    <row r="4461" spans="1:18" ht="11.25" customHeight="1" x14ac:dyDescent="0.25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</row>
    <row r="4462" spans="1:18" ht="11.25" customHeight="1" x14ac:dyDescent="0.25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</row>
    <row r="4463" spans="1:18" ht="11.25" customHeight="1" x14ac:dyDescent="0.25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</row>
    <row r="4464" spans="1:18" ht="11.25" customHeight="1" x14ac:dyDescent="0.25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</row>
    <row r="4465" spans="1:18" ht="11.25" customHeight="1" x14ac:dyDescent="0.2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</row>
    <row r="4466" spans="1:18" ht="11.25" customHeight="1" x14ac:dyDescent="0.25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</row>
    <row r="4467" spans="1:18" ht="11.25" customHeight="1" x14ac:dyDescent="0.25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</row>
    <row r="4468" spans="1:18" ht="11.25" customHeight="1" x14ac:dyDescent="0.25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</row>
    <row r="4469" spans="1:18" ht="11.25" customHeight="1" x14ac:dyDescent="0.25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</row>
    <row r="4470" spans="1:18" ht="11.25" customHeight="1" x14ac:dyDescent="0.25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</row>
    <row r="4471" spans="1:18" ht="11.25" customHeight="1" x14ac:dyDescent="0.25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</row>
    <row r="4472" spans="1:18" ht="11.25" customHeight="1" x14ac:dyDescent="0.25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</row>
    <row r="4473" spans="1:18" ht="11.25" customHeight="1" x14ac:dyDescent="0.25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</row>
    <row r="4474" spans="1:18" ht="11.25" customHeight="1" x14ac:dyDescent="0.25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</row>
    <row r="4475" spans="1:18" ht="11.25" customHeight="1" x14ac:dyDescent="0.2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</row>
    <row r="4476" spans="1:18" ht="11.25" customHeight="1" x14ac:dyDescent="0.25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</row>
    <row r="4477" spans="1:18" ht="11.25" customHeight="1" x14ac:dyDescent="0.25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</row>
    <row r="4478" spans="1:18" ht="11.25" customHeight="1" x14ac:dyDescent="0.25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</row>
    <row r="4479" spans="1:18" ht="11.25" customHeight="1" x14ac:dyDescent="0.25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</row>
    <row r="4480" spans="1:18" ht="11.25" customHeight="1" x14ac:dyDescent="0.25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</row>
    <row r="4481" spans="1:18" ht="11.25" customHeight="1" x14ac:dyDescent="0.25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</row>
    <row r="4482" spans="1:18" ht="11.25" customHeight="1" x14ac:dyDescent="0.25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</row>
    <row r="4483" spans="1:18" ht="11.25" customHeight="1" x14ac:dyDescent="0.25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</row>
    <row r="4484" spans="1:18" ht="11.25" customHeight="1" x14ac:dyDescent="0.25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</row>
    <row r="4485" spans="1:18" ht="11.25" customHeight="1" x14ac:dyDescent="0.2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</row>
    <row r="4486" spans="1:18" ht="11.25" customHeight="1" x14ac:dyDescent="0.25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</row>
    <row r="4487" spans="1:18" ht="11.25" customHeight="1" x14ac:dyDescent="0.25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</row>
    <row r="4488" spans="1:18" ht="11.25" customHeight="1" x14ac:dyDescent="0.25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</row>
    <row r="4489" spans="1:18" ht="11.25" customHeight="1" x14ac:dyDescent="0.25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</row>
    <row r="4490" spans="1:18" ht="11.25" customHeight="1" x14ac:dyDescent="0.25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</row>
    <row r="4491" spans="1:18" ht="11.25" customHeight="1" x14ac:dyDescent="0.25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</row>
    <row r="4492" spans="1:18" ht="11.25" customHeight="1" x14ac:dyDescent="0.25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</row>
    <row r="4493" spans="1:18" ht="11.25" customHeight="1" x14ac:dyDescent="0.25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</row>
    <row r="4494" spans="1:18" ht="11.25" customHeight="1" x14ac:dyDescent="0.25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</row>
    <row r="4495" spans="1:18" ht="11.25" customHeight="1" x14ac:dyDescent="0.2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</row>
    <row r="4496" spans="1:18" ht="11.25" customHeight="1" x14ac:dyDescent="0.25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</row>
    <row r="4497" spans="1:18" ht="11.25" customHeight="1" x14ac:dyDescent="0.25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</row>
    <row r="4498" spans="1:18" ht="11.25" customHeight="1" x14ac:dyDescent="0.25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</row>
    <row r="4499" spans="1:18" ht="11.25" customHeight="1" x14ac:dyDescent="0.25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</row>
    <row r="4500" spans="1:18" ht="11.25" customHeight="1" x14ac:dyDescent="0.25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</row>
    <row r="4501" spans="1:18" ht="11.25" customHeight="1" x14ac:dyDescent="0.25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</row>
    <row r="4502" spans="1:18" ht="11.25" customHeight="1" x14ac:dyDescent="0.25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</row>
    <row r="4503" spans="1:18" ht="11.25" customHeight="1" x14ac:dyDescent="0.25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</row>
    <row r="4504" spans="1:18" ht="11.25" customHeight="1" x14ac:dyDescent="0.25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</row>
    <row r="4505" spans="1:18" ht="11.25" customHeight="1" x14ac:dyDescent="0.2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</row>
    <row r="4506" spans="1:18" ht="11.25" customHeight="1" x14ac:dyDescent="0.25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</row>
    <row r="4507" spans="1:18" ht="11.25" customHeight="1" x14ac:dyDescent="0.25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</row>
    <row r="4508" spans="1:18" ht="11.25" customHeight="1" x14ac:dyDescent="0.25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</row>
    <row r="4509" spans="1:18" ht="11.25" customHeight="1" x14ac:dyDescent="0.25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</row>
    <row r="4510" spans="1:18" ht="11.25" customHeight="1" x14ac:dyDescent="0.25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</row>
    <row r="4511" spans="1:18" ht="11.25" customHeight="1" x14ac:dyDescent="0.25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</row>
    <row r="4512" spans="1:18" ht="11.25" customHeight="1" x14ac:dyDescent="0.25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</row>
    <row r="4513" spans="1:18" ht="11.25" customHeight="1" x14ac:dyDescent="0.25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</row>
    <row r="4514" spans="1:18" ht="11.25" customHeight="1" x14ac:dyDescent="0.25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</row>
    <row r="4515" spans="1:18" ht="11.25" customHeight="1" x14ac:dyDescent="0.2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</row>
    <row r="4516" spans="1:18" ht="11.25" customHeight="1" x14ac:dyDescent="0.25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</row>
    <row r="4517" spans="1:18" ht="11.25" customHeight="1" x14ac:dyDescent="0.25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</row>
    <row r="4518" spans="1:18" ht="11.25" customHeight="1" x14ac:dyDescent="0.25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</row>
    <row r="4519" spans="1:18" ht="11.25" customHeight="1" x14ac:dyDescent="0.25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</row>
    <row r="4520" spans="1:18" ht="11.25" customHeight="1" x14ac:dyDescent="0.25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</row>
    <row r="4521" spans="1:18" ht="11.25" customHeight="1" x14ac:dyDescent="0.25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</row>
    <row r="4522" spans="1:18" ht="11.25" customHeight="1" x14ac:dyDescent="0.25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</row>
    <row r="4523" spans="1:18" ht="11.25" customHeight="1" x14ac:dyDescent="0.25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</row>
    <row r="4524" spans="1:18" ht="11.25" customHeight="1" x14ac:dyDescent="0.25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</row>
    <row r="4525" spans="1:18" ht="11.25" customHeight="1" x14ac:dyDescent="0.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</row>
    <row r="4526" spans="1:18" ht="11.25" customHeight="1" x14ac:dyDescent="0.25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</row>
    <row r="4527" spans="1:18" ht="11.25" customHeight="1" x14ac:dyDescent="0.25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</row>
    <row r="4528" spans="1:18" ht="11.25" customHeight="1" x14ac:dyDescent="0.25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</row>
    <row r="4529" spans="1:18" ht="11.25" customHeight="1" x14ac:dyDescent="0.25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</row>
    <row r="4530" spans="1:18" ht="11.25" customHeight="1" x14ac:dyDescent="0.25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</row>
    <row r="4531" spans="1:18" ht="11.25" customHeight="1" x14ac:dyDescent="0.25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</row>
    <row r="4532" spans="1:18" ht="11.25" customHeight="1" x14ac:dyDescent="0.25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</row>
    <row r="4533" spans="1:18" ht="11.25" customHeight="1" x14ac:dyDescent="0.25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</row>
    <row r="4534" spans="1:18" ht="11.25" customHeight="1" x14ac:dyDescent="0.25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</row>
    <row r="4535" spans="1:18" ht="11.25" customHeight="1" x14ac:dyDescent="0.2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</row>
    <row r="4536" spans="1:18" ht="11.25" customHeight="1" x14ac:dyDescent="0.25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</row>
    <row r="4537" spans="1:18" ht="11.25" customHeight="1" x14ac:dyDescent="0.25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</row>
    <row r="4538" spans="1:18" ht="11.25" customHeight="1" x14ac:dyDescent="0.25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</row>
    <row r="4539" spans="1:18" ht="11.25" customHeight="1" x14ac:dyDescent="0.25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</row>
    <row r="4540" spans="1:18" ht="11.25" customHeight="1" x14ac:dyDescent="0.25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</row>
    <row r="4541" spans="1:18" ht="11.25" customHeight="1" x14ac:dyDescent="0.25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</row>
    <row r="4542" spans="1:18" ht="11.25" customHeight="1" x14ac:dyDescent="0.25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</row>
    <row r="4543" spans="1:18" ht="11.25" customHeight="1" x14ac:dyDescent="0.25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</row>
    <row r="4544" spans="1:18" ht="11.25" customHeight="1" x14ac:dyDescent="0.25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</row>
    <row r="4545" spans="1:18" ht="11.25" customHeight="1" x14ac:dyDescent="0.2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</row>
    <row r="4546" spans="1:18" ht="11.25" customHeight="1" x14ac:dyDescent="0.25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</row>
    <row r="4547" spans="1:18" ht="11.25" customHeight="1" x14ac:dyDescent="0.25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</row>
    <row r="4548" spans="1:18" ht="11.25" customHeight="1" x14ac:dyDescent="0.25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</row>
    <row r="4549" spans="1:18" ht="11.25" customHeight="1" x14ac:dyDescent="0.25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</row>
    <row r="4550" spans="1:18" ht="11.25" customHeight="1" x14ac:dyDescent="0.25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</row>
    <row r="4551" spans="1:18" ht="11.25" customHeight="1" x14ac:dyDescent="0.25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</row>
    <row r="4552" spans="1:18" ht="11.25" customHeight="1" x14ac:dyDescent="0.25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</row>
    <row r="4553" spans="1:18" ht="11.25" customHeight="1" x14ac:dyDescent="0.25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</row>
    <row r="4554" spans="1:18" ht="11.25" customHeight="1" x14ac:dyDescent="0.25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</row>
    <row r="4555" spans="1:18" ht="11.25" customHeight="1" x14ac:dyDescent="0.2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</row>
    <row r="4556" spans="1:18" ht="11.25" customHeight="1" x14ac:dyDescent="0.25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</row>
    <row r="4557" spans="1:18" ht="11.25" customHeight="1" x14ac:dyDescent="0.25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</row>
    <row r="4558" spans="1:18" ht="11.25" customHeight="1" x14ac:dyDescent="0.25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</row>
    <row r="4559" spans="1:18" ht="11.25" customHeight="1" x14ac:dyDescent="0.25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</row>
    <row r="4560" spans="1:18" ht="11.25" customHeight="1" x14ac:dyDescent="0.25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</row>
    <row r="4561" spans="1:18" ht="11.25" customHeight="1" x14ac:dyDescent="0.25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</row>
    <row r="4562" spans="1:18" ht="11.25" customHeight="1" x14ac:dyDescent="0.25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</row>
    <row r="4563" spans="1:18" ht="11.25" customHeight="1" x14ac:dyDescent="0.25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</row>
    <row r="4564" spans="1:18" ht="11.25" customHeight="1" x14ac:dyDescent="0.25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</row>
    <row r="4565" spans="1:18" ht="11.25" customHeight="1" x14ac:dyDescent="0.2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</row>
    <row r="4566" spans="1:18" ht="11.25" customHeight="1" x14ac:dyDescent="0.25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</row>
    <row r="4567" spans="1:18" ht="11.25" customHeight="1" x14ac:dyDescent="0.25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</row>
    <row r="4568" spans="1:18" ht="11.25" customHeight="1" x14ac:dyDescent="0.25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</row>
    <row r="4569" spans="1:18" ht="11.25" customHeight="1" x14ac:dyDescent="0.25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</row>
    <row r="4570" spans="1:18" ht="11.25" customHeight="1" x14ac:dyDescent="0.25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</row>
    <row r="4571" spans="1:18" ht="11.25" customHeight="1" x14ac:dyDescent="0.25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</row>
    <row r="4572" spans="1:18" ht="11.25" customHeight="1" x14ac:dyDescent="0.25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</row>
    <row r="4573" spans="1:18" ht="11.25" customHeight="1" x14ac:dyDescent="0.25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</row>
    <row r="4574" spans="1:18" ht="11.25" customHeight="1" x14ac:dyDescent="0.25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</row>
    <row r="4575" spans="1:18" ht="11.25" customHeight="1" x14ac:dyDescent="0.2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</row>
    <row r="4576" spans="1:18" ht="11.25" customHeight="1" x14ac:dyDescent="0.25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</row>
    <row r="4577" spans="1:18" ht="11.25" customHeight="1" x14ac:dyDescent="0.25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</row>
    <row r="4578" spans="1:18" ht="11.25" customHeight="1" x14ac:dyDescent="0.25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</row>
    <row r="4579" spans="1:18" ht="11.25" customHeight="1" x14ac:dyDescent="0.25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</row>
    <row r="4580" spans="1:18" ht="11.25" customHeight="1" x14ac:dyDescent="0.25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</row>
    <row r="4581" spans="1:18" ht="11.25" customHeight="1" x14ac:dyDescent="0.25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</row>
    <row r="4582" spans="1:18" ht="11.25" customHeight="1" x14ac:dyDescent="0.25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</row>
    <row r="4583" spans="1:18" ht="11.25" customHeight="1" x14ac:dyDescent="0.25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</row>
    <row r="4584" spans="1:18" ht="11.25" customHeight="1" x14ac:dyDescent="0.25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</row>
    <row r="4585" spans="1:18" ht="11.25" customHeight="1" x14ac:dyDescent="0.2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</row>
    <row r="4586" spans="1:18" ht="11.25" customHeight="1" x14ac:dyDescent="0.25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</row>
    <row r="4587" spans="1:18" ht="11.25" customHeight="1" x14ac:dyDescent="0.25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</row>
    <row r="4588" spans="1:18" ht="11.25" customHeight="1" x14ac:dyDescent="0.25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</row>
    <row r="4589" spans="1:18" ht="11.25" customHeight="1" x14ac:dyDescent="0.25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</row>
    <row r="4590" spans="1:18" ht="11.25" customHeight="1" x14ac:dyDescent="0.25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</row>
    <row r="4591" spans="1:18" ht="11.25" customHeight="1" x14ac:dyDescent="0.25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</row>
    <row r="4592" spans="1:18" ht="11.25" customHeight="1" x14ac:dyDescent="0.25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</row>
    <row r="4593" spans="1:18" ht="11.25" customHeight="1" x14ac:dyDescent="0.25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</row>
    <row r="4594" spans="1:18" ht="11.25" customHeight="1" x14ac:dyDescent="0.25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</row>
    <row r="4595" spans="1:18" ht="11.25" customHeight="1" x14ac:dyDescent="0.2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</row>
    <row r="4596" spans="1:18" ht="11.25" customHeight="1" x14ac:dyDescent="0.25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</row>
    <row r="4597" spans="1:18" ht="11.25" customHeight="1" x14ac:dyDescent="0.25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</row>
    <row r="4598" spans="1:18" ht="11.25" customHeight="1" x14ac:dyDescent="0.25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</row>
    <row r="4599" spans="1:18" ht="11.25" customHeight="1" x14ac:dyDescent="0.25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</row>
    <row r="4600" spans="1:18" ht="11.25" customHeight="1" x14ac:dyDescent="0.25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</row>
    <row r="4601" spans="1:18" ht="11.25" customHeight="1" x14ac:dyDescent="0.25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</row>
    <row r="4602" spans="1:18" ht="11.25" customHeight="1" x14ac:dyDescent="0.25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</row>
    <row r="4603" spans="1:18" ht="11.25" customHeight="1" x14ac:dyDescent="0.25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</row>
    <row r="4604" spans="1:18" ht="11.25" customHeight="1" x14ac:dyDescent="0.25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</row>
    <row r="4605" spans="1:18" ht="11.25" customHeight="1" x14ac:dyDescent="0.2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</row>
    <row r="4606" spans="1:18" ht="11.25" customHeight="1" x14ac:dyDescent="0.25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</row>
    <row r="4607" spans="1:18" ht="11.25" customHeight="1" x14ac:dyDescent="0.25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</row>
    <row r="4608" spans="1:18" ht="11.25" customHeight="1" x14ac:dyDescent="0.25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</row>
    <row r="4609" spans="1:18" ht="11.25" customHeight="1" x14ac:dyDescent="0.25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</row>
    <row r="4610" spans="1:18" ht="11.25" customHeight="1" x14ac:dyDescent="0.25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</row>
    <row r="4611" spans="1:18" ht="11.25" customHeight="1" x14ac:dyDescent="0.25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</row>
    <row r="4612" spans="1:18" ht="11.25" customHeight="1" x14ac:dyDescent="0.25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</row>
    <row r="4613" spans="1:18" ht="11.25" customHeight="1" x14ac:dyDescent="0.25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</row>
    <row r="4614" spans="1:18" ht="11.25" customHeight="1" x14ac:dyDescent="0.25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</row>
    <row r="4615" spans="1:18" ht="11.25" customHeight="1" x14ac:dyDescent="0.2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</row>
    <row r="4616" spans="1:18" ht="11.25" customHeight="1" x14ac:dyDescent="0.25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</row>
    <row r="4617" spans="1:18" ht="11.25" customHeight="1" x14ac:dyDescent="0.25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</row>
    <row r="4618" spans="1:18" ht="11.25" customHeight="1" x14ac:dyDescent="0.25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</row>
    <row r="4619" spans="1:18" ht="11.25" customHeight="1" x14ac:dyDescent="0.25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</row>
    <row r="4620" spans="1:18" ht="11.25" customHeight="1" x14ac:dyDescent="0.25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</row>
    <row r="4621" spans="1:18" ht="11.25" customHeight="1" x14ac:dyDescent="0.25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</row>
    <row r="4622" spans="1:18" ht="11.25" customHeight="1" x14ac:dyDescent="0.25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</row>
    <row r="4623" spans="1:18" ht="11.25" customHeight="1" x14ac:dyDescent="0.25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</row>
    <row r="4624" spans="1:18" ht="11.25" customHeight="1" x14ac:dyDescent="0.25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</row>
    <row r="4625" spans="1:18" ht="11.25" customHeight="1" x14ac:dyDescent="0.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</row>
    <row r="4626" spans="1:18" ht="11.25" customHeight="1" x14ac:dyDescent="0.25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</row>
    <row r="4627" spans="1:18" ht="11.25" customHeight="1" x14ac:dyDescent="0.25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</row>
    <row r="4628" spans="1:18" ht="11.25" customHeight="1" x14ac:dyDescent="0.25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</row>
    <row r="4629" spans="1:18" ht="11.25" customHeight="1" x14ac:dyDescent="0.25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</row>
    <row r="4630" spans="1:18" ht="11.25" customHeight="1" x14ac:dyDescent="0.25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</row>
    <row r="4631" spans="1:18" ht="11.25" customHeight="1" x14ac:dyDescent="0.25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</row>
    <row r="4632" spans="1:18" ht="11.25" customHeight="1" x14ac:dyDescent="0.25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</row>
    <row r="4633" spans="1:18" ht="11.25" customHeight="1" x14ac:dyDescent="0.25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</row>
    <row r="4634" spans="1:18" ht="11.25" customHeight="1" x14ac:dyDescent="0.25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</row>
    <row r="4635" spans="1:18" ht="11.25" customHeight="1" x14ac:dyDescent="0.2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</row>
    <row r="4636" spans="1:18" ht="11.25" customHeight="1" x14ac:dyDescent="0.25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</row>
    <row r="4637" spans="1:18" ht="11.25" customHeight="1" x14ac:dyDescent="0.25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</row>
    <row r="4638" spans="1:18" ht="11.25" customHeight="1" x14ac:dyDescent="0.25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</row>
    <row r="4639" spans="1:18" ht="11.25" customHeight="1" x14ac:dyDescent="0.25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</row>
    <row r="4640" spans="1:18" ht="11.25" customHeight="1" x14ac:dyDescent="0.25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</row>
    <row r="4641" spans="1:18" ht="11.25" customHeight="1" x14ac:dyDescent="0.25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</row>
    <row r="4642" spans="1:18" ht="11.25" customHeight="1" x14ac:dyDescent="0.25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</row>
    <row r="4643" spans="1:18" ht="11.25" customHeight="1" x14ac:dyDescent="0.25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</row>
    <row r="4644" spans="1:18" ht="11.25" customHeight="1" x14ac:dyDescent="0.25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</row>
    <row r="4645" spans="1:18" ht="11.25" customHeight="1" x14ac:dyDescent="0.2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</row>
    <row r="4646" spans="1:18" ht="11.25" customHeight="1" x14ac:dyDescent="0.25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</row>
    <row r="4647" spans="1:18" ht="11.25" customHeight="1" x14ac:dyDescent="0.25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</row>
    <row r="4648" spans="1:18" ht="11.25" customHeight="1" x14ac:dyDescent="0.25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</row>
    <row r="4649" spans="1:18" ht="11.25" customHeight="1" x14ac:dyDescent="0.25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</row>
    <row r="4650" spans="1:18" ht="11.25" customHeight="1" x14ac:dyDescent="0.25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</row>
    <row r="4651" spans="1:18" ht="11.25" customHeight="1" x14ac:dyDescent="0.25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</row>
    <row r="4652" spans="1:18" ht="11.25" customHeight="1" x14ac:dyDescent="0.25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</row>
    <row r="4653" spans="1:18" ht="11.25" customHeight="1" x14ac:dyDescent="0.25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</row>
    <row r="4654" spans="1:18" ht="11.25" customHeight="1" x14ac:dyDescent="0.25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</row>
    <row r="4655" spans="1:18" ht="11.25" customHeight="1" x14ac:dyDescent="0.2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</row>
    <row r="4656" spans="1:18" ht="11.25" customHeight="1" x14ac:dyDescent="0.25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</row>
    <row r="4657" spans="1:18" ht="11.25" customHeight="1" x14ac:dyDescent="0.25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</row>
    <row r="4658" spans="1:18" ht="11.25" customHeight="1" x14ac:dyDescent="0.25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</row>
    <row r="4659" spans="1:18" ht="11.25" customHeight="1" x14ac:dyDescent="0.25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</row>
    <row r="4660" spans="1:18" ht="11.25" customHeight="1" x14ac:dyDescent="0.25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</row>
    <row r="4661" spans="1:18" ht="11.25" customHeight="1" x14ac:dyDescent="0.25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</row>
    <row r="4662" spans="1:18" ht="11.25" customHeight="1" x14ac:dyDescent="0.25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</row>
    <row r="4663" spans="1:18" ht="11.25" customHeight="1" x14ac:dyDescent="0.25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</row>
    <row r="4664" spans="1:18" ht="11.25" customHeight="1" x14ac:dyDescent="0.25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</row>
    <row r="4665" spans="1:18" ht="11.25" customHeight="1" x14ac:dyDescent="0.2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</row>
    <row r="4666" spans="1:18" ht="11.25" customHeight="1" x14ac:dyDescent="0.25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</row>
    <row r="4667" spans="1:18" ht="11.25" customHeight="1" x14ac:dyDescent="0.25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</row>
    <row r="4668" spans="1:18" ht="11.25" customHeight="1" x14ac:dyDescent="0.25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</row>
    <row r="4669" spans="1:18" ht="11.25" customHeight="1" x14ac:dyDescent="0.25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</row>
    <row r="4670" spans="1:18" ht="11.25" customHeight="1" x14ac:dyDescent="0.25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</row>
    <row r="4671" spans="1:18" ht="11.25" customHeight="1" x14ac:dyDescent="0.25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</row>
    <row r="4672" spans="1:18" ht="11.25" customHeight="1" x14ac:dyDescent="0.25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</row>
    <row r="4673" spans="1:18" ht="11.25" customHeight="1" x14ac:dyDescent="0.25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</row>
    <row r="4674" spans="1:18" ht="11.25" customHeight="1" x14ac:dyDescent="0.25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</row>
    <row r="4675" spans="1:18" ht="11.25" customHeight="1" x14ac:dyDescent="0.2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</row>
    <row r="4676" spans="1:18" ht="11.25" customHeight="1" x14ac:dyDescent="0.25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</row>
    <row r="4677" spans="1:18" ht="11.25" customHeight="1" x14ac:dyDescent="0.25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</row>
    <row r="4678" spans="1:18" ht="11.25" customHeight="1" x14ac:dyDescent="0.25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</row>
    <row r="4679" spans="1:18" ht="11.25" customHeight="1" x14ac:dyDescent="0.25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</row>
    <row r="4680" spans="1:18" ht="11.25" customHeight="1" x14ac:dyDescent="0.25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</row>
    <row r="4681" spans="1:18" ht="11.25" customHeight="1" x14ac:dyDescent="0.25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</row>
    <row r="4682" spans="1:18" ht="11.25" customHeight="1" x14ac:dyDescent="0.25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</row>
    <row r="4683" spans="1:18" ht="11.25" customHeight="1" x14ac:dyDescent="0.25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</row>
    <row r="4684" spans="1:18" ht="11.25" customHeight="1" x14ac:dyDescent="0.25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</row>
    <row r="4685" spans="1:18" ht="11.25" customHeight="1" x14ac:dyDescent="0.2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</row>
    <row r="4686" spans="1:18" ht="11.25" customHeight="1" x14ac:dyDescent="0.25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</row>
    <row r="4687" spans="1:18" ht="11.25" customHeight="1" x14ac:dyDescent="0.25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</row>
    <row r="4688" spans="1:18" ht="11.25" customHeight="1" x14ac:dyDescent="0.25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</row>
    <row r="4689" spans="1:18" ht="11.25" customHeight="1" x14ac:dyDescent="0.25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</row>
    <row r="4690" spans="1:18" ht="11.25" customHeight="1" x14ac:dyDescent="0.25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</row>
    <row r="4691" spans="1:18" ht="11.25" customHeight="1" x14ac:dyDescent="0.25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</row>
    <row r="4692" spans="1:18" ht="11.25" customHeight="1" x14ac:dyDescent="0.25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</row>
    <row r="4693" spans="1:18" ht="11.25" customHeight="1" x14ac:dyDescent="0.25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</row>
    <row r="4694" spans="1:18" ht="11.25" customHeight="1" x14ac:dyDescent="0.25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</row>
    <row r="4695" spans="1:18" ht="11.25" customHeight="1" x14ac:dyDescent="0.2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</row>
    <row r="4696" spans="1:18" ht="11.25" customHeight="1" x14ac:dyDescent="0.25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</row>
    <row r="4697" spans="1:18" ht="11.25" customHeight="1" x14ac:dyDescent="0.25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</row>
    <row r="4698" spans="1:18" ht="11.25" customHeight="1" x14ac:dyDescent="0.25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</row>
    <row r="4699" spans="1:18" ht="11.25" customHeight="1" x14ac:dyDescent="0.25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</row>
    <row r="4700" spans="1:18" ht="11.25" customHeight="1" x14ac:dyDescent="0.25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</row>
    <row r="4701" spans="1:18" ht="11.25" customHeight="1" x14ac:dyDescent="0.25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</row>
    <row r="4702" spans="1:18" ht="11.25" customHeight="1" x14ac:dyDescent="0.25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</row>
    <row r="4703" spans="1:18" ht="11.25" customHeight="1" x14ac:dyDescent="0.25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</row>
    <row r="4704" spans="1:18" ht="11.25" customHeight="1" x14ac:dyDescent="0.25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</row>
    <row r="4705" spans="1:18" ht="11.25" customHeight="1" x14ac:dyDescent="0.2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</row>
    <row r="4706" spans="1:18" ht="11.25" customHeight="1" x14ac:dyDescent="0.25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</row>
    <row r="4707" spans="1:18" ht="11.25" customHeight="1" x14ac:dyDescent="0.25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</row>
    <row r="4708" spans="1:18" ht="11.25" customHeight="1" x14ac:dyDescent="0.25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</row>
    <row r="4709" spans="1:18" ht="11.25" customHeight="1" x14ac:dyDescent="0.25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</row>
    <row r="4710" spans="1:18" ht="11.25" customHeight="1" x14ac:dyDescent="0.25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</row>
    <row r="4711" spans="1:18" ht="11.25" customHeight="1" x14ac:dyDescent="0.25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</row>
    <row r="4712" spans="1:18" ht="11.25" customHeight="1" x14ac:dyDescent="0.25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</row>
    <row r="4713" spans="1:18" ht="11.25" customHeight="1" x14ac:dyDescent="0.25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</row>
    <row r="4714" spans="1:18" ht="11.25" customHeight="1" x14ac:dyDescent="0.25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</row>
    <row r="4715" spans="1:18" ht="11.25" customHeight="1" x14ac:dyDescent="0.2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</row>
    <row r="4716" spans="1:18" ht="11.25" customHeight="1" x14ac:dyDescent="0.25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</row>
    <row r="4717" spans="1:18" ht="11.25" customHeight="1" x14ac:dyDescent="0.25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</row>
    <row r="4718" spans="1:18" ht="11.25" customHeight="1" x14ac:dyDescent="0.25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</row>
    <row r="4719" spans="1:18" ht="11.25" customHeight="1" x14ac:dyDescent="0.25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</row>
    <row r="4720" spans="1:18" ht="11.25" customHeight="1" x14ac:dyDescent="0.25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</row>
    <row r="4721" spans="1:18" ht="11.25" customHeight="1" x14ac:dyDescent="0.25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</row>
    <row r="4722" spans="1:18" ht="11.25" customHeight="1" x14ac:dyDescent="0.25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</row>
    <row r="4723" spans="1:18" ht="11.25" customHeight="1" x14ac:dyDescent="0.25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</row>
    <row r="4724" spans="1:18" ht="11.25" customHeight="1" x14ac:dyDescent="0.25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</row>
    <row r="4725" spans="1:18" ht="11.25" customHeight="1" x14ac:dyDescent="0.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</row>
    <row r="4726" spans="1:18" ht="11.25" customHeight="1" x14ac:dyDescent="0.25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</row>
    <row r="4727" spans="1:18" ht="11.25" customHeight="1" x14ac:dyDescent="0.25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</row>
    <row r="4728" spans="1:18" ht="11.25" customHeight="1" x14ac:dyDescent="0.25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</row>
    <row r="4729" spans="1:18" ht="11.25" customHeight="1" x14ac:dyDescent="0.25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</row>
    <row r="4730" spans="1:18" ht="11.25" customHeight="1" x14ac:dyDescent="0.25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</row>
    <row r="4731" spans="1:18" ht="11.25" customHeight="1" x14ac:dyDescent="0.25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</row>
    <row r="4732" spans="1:18" ht="11.25" customHeight="1" x14ac:dyDescent="0.25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</row>
    <row r="4733" spans="1:18" ht="11.25" customHeight="1" x14ac:dyDescent="0.25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</row>
    <row r="4734" spans="1:18" ht="11.25" customHeight="1" x14ac:dyDescent="0.25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</row>
    <row r="4735" spans="1:18" ht="11.25" customHeight="1" x14ac:dyDescent="0.2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</row>
    <row r="4736" spans="1:18" ht="11.25" customHeight="1" x14ac:dyDescent="0.25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</row>
    <row r="4737" spans="1:18" ht="11.25" customHeight="1" x14ac:dyDescent="0.25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</row>
    <row r="4738" spans="1:18" ht="11.25" customHeight="1" x14ac:dyDescent="0.25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</row>
    <row r="4739" spans="1:18" ht="11.25" customHeight="1" x14ac:dyDescent="0.25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</row>
    <row r="4740" spans="1:18" ht="11.25" customHeight="1" x14ac:dyDescent="0.25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</row>
    <row r="4741" spans="1:18" ht="11.25" customHeight="1" x14ac:dyDescent="0.25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</row>
    <row r="4742" spans="1:18" ht="11.25" customHeight="1" x14ac:dyDescent="0.25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</row>
    <row r="4743" spans="1:18" ht="11.25" customHeight="1" x14ac:dyDescent="0.25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</row>
    <row r="4744" spans="1:18" ht="11.25" customHeight="1" x14ac:dyDescent="0.25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</row>
    <row r="4745" spans="1:18" ht="11.25" customHeight="1" x14ac:dyDescent="0.2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</row>
    <row r="4746" spans="1:18" ht="11.25" customHeight="1" x14ac:dyDescent="0.25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</row>
    <row r="4747" spans="1:18" ht="11.25" customHeight="1" x14ac:dyDescent="0.25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</row>
    <row r="4748" spans="1:18" ht="11.25" customHeight="1" x14ac:dyDescent="0.25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</row>
    <row r="4749" spans="1:18" ht="11.25" customHeight="1" x14ac:dyDescent="0.25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</row>
    <row r="4750" spans="1:18" ht="11.25" customHeight="1" x14ac:dyDescent="0.25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</row>
    <row r="4751" spans="1:18" ht="11.25" customHeight="1" x14ac:dyDescent="0.25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</row>
    <row r="4752" spans="1:18" ht="11.25" customHeight="1" x14ac:dyDescent="0.25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</row>
    <row r="4753" spans="1:18" ht="11.25" customHeight="1" x14ac:dyDescent="0.25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</row>
    <row r="4754" spans="1:18" ht="11.25" customHeight="1" x14ac:dyDescent="0.25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</row>
    <row r="4755" spans="1:18" ht="11.25" customHeight="1" x14ac:dyDescent="0.2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</row>
    <row r="4756" spans="1:18" ht="11.25" customHeight="1" x14ac:dyDescent="0.25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</row>
    <row r="4757" spans="1:18" ht="11.25" customHeight="1" x14ac:dyDescent="0.25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</row>
    <row r="4758" spans="1:18" ht="11.25" customHeight="1" x14ac:dyDescent="0.25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</row>
    <row r="4759" spans="1:18" ht="11.25" customHeight="1" x14ac:dyDescent="0.25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</row>
    <row r="4760" spans="1:18" ht="11.25" customHeight="1" x14ac:dyDescent="0.25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</row>
    <row r="4761" spans="1:18" ht="11.25" customHeight="1" x14ac:dyDescent="0.25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</row>
    <row r="4762" spans="1:18" ht="11.25" customHeight="1" x14ac:dyDescent="0.25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</row>
    <row r="4763" spans="1:18" ht="11.25" customHeight="1" x14ac:dyDescent="0.25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</row>
    <row r="4764" spans="1:18" ht="11.25" customHeight="1" x14ac:dyDescent="0.25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</row>
    <row r="4765" spans="1:18" ht="11.25" customHeight="1" x14ac:dyDescent="0.2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</row>
    <row r="4766" spans="1:18" ht="11.25" customHeight="1" x14ac:dyDescent="0.25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</row>
    <row r="4767" spans="1:18" ht="11.25" customHeight="1" x14ac:dyDescent="0.25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</row>
    <row r="4768" spans="1:18" ht="11.25" customHeight="1" x14ac:dyDescent="0.25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</row>
    <row r="4769" spans="1:18" ht="11.25" customHeight="1" x14ac:dyDescent="0.25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</row>
    <row r="4770" spans="1:18" ht="11.25" customHeight="1" x14ac:dyDescent="0.25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</row>
    <row r="4771" spans="1:18" ht="11.25" customHeight="1" x14ac:dyDescent="0.25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</row>
    <row r="4772" spans="1:18" ht="11.25" customHeight="1" x14ac:dyDescent="0.25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</row>
    <row r="4773" spans="1:18" ht="11.25" customHeight="1" x14ac:dyDescent="0.25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</row>
    <row r="4774" spans="1:18" ht="11.25" customHeight="1" x14ac:dyDescent="0.25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</row>
    <row r="4775" spans="1:18" ht="11.25" customHeight="1" x14ac:dyDescent="0.2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</row>
    <row r="4776" spans="1:18" ht="11.25" customHeight="1" x14ac:dyDescent="0.25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</row>
    <row r="4777" spans="1:18" ht="11.25" customHeight="1" x14ac:dyDescent="0.25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</row>
    <row r="4778" spans="1:18" ht="11.25" customHeight="1" x14ac:dyDescent="0.25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</row>
    <row r="4779" spans="1:18" ht="11.25" customHeight="1" x14ac:dyDescent="0.25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</row>
    <row r="4780" spans="1:18" ht="11.25" customHeight="1" x14ac:dyDescent="0.25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</row>
    <row r="4781" spans="1:18" ht="11.25" customHeight="1" x14ac:dyDescent="0.25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</row>
    <row r="4782" spans="1:18" ht="11.25" customHeight="1" x14ac:dyDescent="0.25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</row>
    <row r="4783" spans="1:18" ht="11.25" customHeight="1" x14ac:dyDescent="0.25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</row>
    <row r="4784" spans="1:18" ht="11.25" customHeight="1" x14ac:dyDescent="0.25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</row>
    <row r="4785" spans="1:18" ht="11.25" customHeight="1" x14ac:dyDescent="0.2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</row>
    <row r="4786" spans="1:18" ht="11.25" customHeight="1" x14ac:dyDescent="0.25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</row>
    <row r="4787" spans="1:18" ht="11.25" customHeight="1" x14ac:dyDescent="0.25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</row>
    <row r="4788" spans="1:18" ht="11.25" customHeight="1" x14ac:dyDescent="0.25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</row>
    <row r="4789" spans="1:18" ht="11.25" customHeight="1" x14ac:dyDescent="0.25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</row>
    <row r="4790" spans="1:18" ht="11.25" customHeight="1" x14ac:dyDescent="0.25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</row>
    <row r="4791" spans="1:18" ht="11.25" customHeight="1" x14ac:dyDescent="0.25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</row>
    <row r="4792" spans="1:18" ht="11.25" customHeight="1" x14ac:dyDescent="0.25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</row>
    <row r="4793" spans="1:18" ht="11.25" customHeight="1" x14ac:dyDescent="0.25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</row>
    <row r="4794" spans="1:18" ht="11.25" customHeight="1" x14ac:dyDescent="0.25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</row>
    <row r="4795" spans="1:18" ht="11.25" customHeight="1" x14ac:dyDescent="0.2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</row>
    <row r="4796" spans="1:18" ht="11.25" customHeight="1" x14ac:dyDescent="0.25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</row>
    <row r="4797" spans="1:18" ht="11.25" customHeight="1" x14ac:dyDescent="0.25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</row>
    <row r="4798" spans="1:18" ht="11.25" customHeight="1" x14ac:dyDescent="0.25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</row>
    <row r="4799" spans="1:18" ht="11.25" customHeight="1" x14ac:dyDescent="0.25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</row>
    <row r="4800" spans="1:18" ht="11.25" customHeight="1" x14ac:dyDescent="0.25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</row>
    <row r="4801" spans="1:18" ht="11.25" customHeight="1" x14ac:dyDescent="0.25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</row>
    <row r="4802" spans="1:18" ht="11.25" customHeight="1" x14ac:dyDescent="0.25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</row>
    <row r="4803" spans="1:18" ht="11.25" customHeight="1" x14ac:dyDescent="0.25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</row>
    <row r="4804" spans="1:18" ht="11.25" customHeight="1" x14ac:dyDescent="0.25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</row>
    <row r="4805" spans="1:18" ht="11.25" customHeight="1" x14ac:dyDescent="0.2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</row>
    <row r="4806" spans="1:18" ht="11.25" customHeight="1" x14ac:dyDescent="0.25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</row>
    <row r="4807" spans="1:18" ht="11.25" customHeight="1" x14ac:dyDescent="0.25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</row>
    <row r="4808" spans="1:18" ht="11.25" customHeight="1" x14ac:dyDescent="0.25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</row>
    <row r="4809" spans="1:18" ht="11.25" customHeight="1" x14ac:dyDescent="0.25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</row>
    <row r="4810" spans="1:18" ht="11.25" customHeight="1" x14ac:dyDescent="0.25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</row>
    <row r="4811" spans="1:18" ht="11.25" customHeight="1" x14ac:dyDescent="0.25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</row>
    <row r="4812" spans="1:18" ht="11.25" customHeight="1" x14ac:dyDescent="0.25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</row>
    <row r="4813" spans="1:18" ht="11.25" customHeight="1" x14ac:dyDescent="0.25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</row>
    <row r="4814" spans="1:18" ht="11.25" customHeight="1" x14ac:dyDescent="0.25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</row>
    <row r="4815" spans="1:18" ht="11.25" customHeight="1" x14ac:dyDescent="0.2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</row>
    <row r="4816" spans="1:18" ht="11.25" customHeight="1" x14ac:dyDescent="0.25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</row>
    <row r="4817" spans="1:18" ht="11.25" customHeight="1" x14ac:dyDescent="0.25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</row>
    <row r="4818" spans="1:18" ht="11.25" customHeight="1" x14ac:dyDescent="0.25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</row>
    <row r="4819" spans="1:18" ht="11.25" customHeight="1" x14ac:dyDescent="0.25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</row>
    <row r="4820" spans="1:18" ht="11.25" customHeight="1" x14ac:dyDescent="0.25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</row>
    <row r="4821" spans="1:18" ht="11.25" customHeight="1" x14ac:dyDescent="0.25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</row>
    <row r="4822" spans="1:18" ht="11.25" customHeight="1" x14ac:dyDescent="0.25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</row>
    <row r="4823" spans="1:18" ht="11.25" customHeight="1" x14ac:dyDescent="0.25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</row>
    <row r="4824" spans="1:18" ht="11.25" customHeight="1" x14ac:dyDescent="0.25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</row>
    <row r="4825" spans="1:18" ht="11.25" customHeight="1" x14ac:dyDescent="0.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</row>
    <row r="4826" spans="1:18" ht="11.25" customHeight="1" x14ac:dyDescent="0.25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</row>
    <row r="4827" spans="1:18" ht="11.25" customHeight="1" x14ac:dyDescent="0.25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</row>
    <row r="4828" spans="1:18" ht="11.25" customHeight="1" x14ac:dyDescent="0.25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</row>
    <row r="4829" spans="1:18" ht="11.25" customHeight="1" x14ac:dyDescent="0.25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</row>
    <row r="4830" spans="1:18" ht="11.25" customHeight="1" x14ac:dyDescent="0.25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</row>
    <row r="4831" spans="1:18" ht="11.25" customHeight="1" x14ac:dyDescent="0.25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</row>
    <row r="4832" spans="1:18" ht="11.25" customHeight="1" x14ac:dyDescent="0.25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</row>
    <row r="4833" spans="1:18" ht="11.25" customHeight="1" x14ac:dyDescent="0.25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</row>
    <row r="4834" spans="1:18" ht="11.25" customHeight="1" x14ac:dyDescent="0.25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</row>
    <row r="4835" spans="1:18" ht="11.25" customHeight="1" x14ac:dyDescent="0.2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</row>
    <row r="4836" spans="1:18" ht="11.25" customHeight="1" x14ac:dyDescent="0.25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</row>
    <row r="4837" spans="1:18" ht="11.25" customHeight="1" x14ac:dyDescent="0.25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</row>
    <row r="4838" spans="1:18" ht="11.25" customHeight="1" x14ac:dyDescent="0.25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</row>
    <row r="4839" spans="1:18" ht="11.25" customHeight="1" x14ac:dyDescent="0.25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</row>
    <row r="4840" spans="1:18" ht="11.25" customHeight="1" x14ac:dyDescent="0.25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</row>
    <row r="4841" spans="1:18" ht="11.25" customHeight="1" x14ac:dyDescent="0.25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</row>
    <row r="4842" spans="1:18" ht="11.25" customHeight="1" x14ac:dyDescent="0.25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</row>
    <row r="4843" spans="1:18" ht="11.25" customHeight="1" x14ac:dyDescent="0.25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</row>
    <row r="4844" spans="1:18" ht="11.25" customHeight="1" x14ac:dyDescent="0.25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</row>
    <row r="4845" spans="1:18" ht="11.25" customHeight="1" x14ac:dyDescent="0.2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</row>
    <row r="4846" spans="1:18" ht="11.25" customHeight="1" x14ac:dyDescent="0.25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</row>
    <row r="4847" spans="1:18" ht="11.25" customHeight="1" x14ac:dyDescent="0.25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</row>
    <row r="4848" spans="1:18" ht="11.25" customHeight="1" x14ac:dyDescent="0.25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</row>
    <row r="4849" spans="1:18" ht="11.25" customHeight="1" x14ac:dyDescent="0.25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</row>
    <row r="4850" spans="1:18" ht="11.25" customHeight="1" x14ac:dyDescent="0.25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</row>
    <row r="4851" spans="1:18" ht="11.25" customHeight="1" x14ac:dyDescent="0.25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</row>
    <row r="4852" spans="1:18" ht="11.25" customHeight="1" x14ac:dyDescent="0.25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</row>
    <row r="4853" spans="1:18" ht="11.25" customHeight="1" x14ac:dyDescent="0.25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</row>
    <row r="4854" spans="1:18" ht="11.25" customHeight="1" x14ac:dyDescent="0.25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</row>
    <row r="4855" spans="1:18" ht="11.25" customHeight="1" x14ac:dyDescent="0.2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</row>
    <row r="4856" spans="1:18" ht="11.25" customHeight="1" x14ac:dyDescent="0.25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</row>
    <row r="4857" spans="1:18" ht="11.25" customHeight="1" x14ac:dyDescent="0.25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</row>
    <row r="4858" spans="1:18" ht="11.25" customHeight="1" x14ac:dyDescent="0.25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</row>
    <row r="4859" spans="1:18" ht="11.25" customHeight="1" x14ac:dyDescent="0.25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</row>
    <row r="4860" spans="1:18" ht="11.25" customHeight="1" x14ac:dyDescent="0.25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</row>
    <row r="4861" spans="1:18" ht="11.25" customHeight="1" x14ac:dyDescent="0.25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</row>
    <row r="4862" spans="1:18" ht="11.25" customHeight="1" x14ac:dyDescent="0.25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</row>
    <row r="4863" spans="1:18" ht="11.25" customHeight="1" x14ac:dyDescent="0.25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</row>
    <row r="4864" spans="1:18" ht="11.25" customHeight="1" x14ac:dyDescent="0.25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</row>
    <row r="4865" spans="1:18" ht="11.25" customHeight="1" x14ac:dyDescent="0.2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</row>
    <row r="4866" spans="1:18" ht="11.25" customHeight="1" x14ac:dyDescent="0.25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</row>
    <row r="4867" spans="1:18" ht="11.25" customHeight="1" x14ac:dyDescent="0.25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</row>
    <row r="4868" spans="1:18" ht="11.25" customHeight="1" x14ac:dyDescent="0.25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</row>
    <row r="4869" spans="1:18" ht="11.25" customHeight="1" x14ac:dyDescent="0.25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</row>
    <row r="4870" spans="1:18" ht="11.25" customHeight="1" x14ac:dyDescent="0.25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</row>
    <row r="4871" spans="1:18" ht="11.25" customHeight="1" x14ac:dyDescent="0.25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</row>
    <row r="4872" spans="1:18" ht="11.25" customHeight="1" x14ac:dyDescent="0.25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</row>
    <row r="4873" spans="1:18" ht="11.25" customHeight="1" x14ac:dyDescent="0.25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</row>
    <row r="4874" spans="1:18" ht="11.25" customHeight="1" x14ac:dyDescent="0.25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</row>
    <row r="4875" spans="1:18" ht="11.25" customHeight="1" x14ac:dyDescent="0.2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</row>
    <row r="4876" spans="1:18" ht="11.25" customHeight="1" x14ac:dyDescent="0.25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</row>
    <row r="4877" spans="1:18" ht="11.25" customHeight="1" x14ac:dyDescent="0.25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</row>
    <row r="4878" spans="1:18" ht="11.25" customHeight="1" x14ac:dyDescent="0.25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</row>
    <row r="4879" spans="1:18" ht="11.25" customHeight="1" x14ac:dyDescent="0.25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</row>
    <row r="4880" spans="1:18" ht="11.25" customHeight="1" x14ac:dyDescent="0.25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</row>
    <row r="4881" spans="1:18" ht="11.25" customHeight="1" x14ac:dyDescent="0.25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</row>
    <row r="4882" spans="1:18" ht="11.25" customHeight="1" x14ac:dyDescent="0.25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</row>
    <row r="4883" spans="1:18" ht="11.25" customHeight="1" x14ac:dyDescent="0.25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</row>
    <row r="4884" spans="1:18" ht="11.25" customHeight="1" x14ac:dyDescent="0.25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</row>
    <row r="4885" spans="1:18" ht="11.25" customHeight="1" x14ac:dyDescent="0.2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</row>
    <row r="4886" spans="1:18" ht="11.25" customHeight="1" x14ac:dyDescent="0.25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</row>
    <row r="4887" spans="1:18" ht="11.25" customHeight="1" x14ac:dyDescent="0.25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</row>
    <row r="4888" spans="1:18" ht="11.25" customHeight="1" x14ac:dyDescent="0.25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</row>
    <row r="4889" spans="1:18" ht="11.25" customHeight="1" x14ac:dyDescent="0.25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</row>
    <row r="4890" spans="1:18" ht="11.25" customHeight="1" x14ac:dyDescent="0.25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</row>
    <row r="4891" spans="1:18" ht="11.25" customHeight="1" x14ac:dyDescent="0.25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</row>
    <row r="4892" spans="1:18" ht="11.25" customHeight="1" x14ac:dyDescent="0.25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</row>
    <row r="4893" spans="1:18" ht="11.25" customHeight="1" x14ac:dyDescent="0.25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</row>
    <row r="4894" spans="1:18" ht="11.25" customHeight="1" x14ac:dyDescent="0.25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</row>
    <row r="4895" spans="1:18" ht="11.25" customHeight="1" x14ac:dyDescent="0.2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</row>
    <row r="4896" spans="1:18" ht="11.25" customHeight="1" x14ac:dyDescent="0.25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</row>
    <row r="4897" spans="1:18" ht="11.25" customHeight="1" x14ac:dyDescent="0.25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</row>
    <row r="4898" spans="1:18" ht="11.25" customHeight="1" x14ac:dyDescent="0.25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</row>
    <row r="4899" spans="1:18" ht="11.25" customHeight="1" x14ac:dyDescent="0.25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</row>
    <row r="4900" spans="1:18" ht="11.25" customHeight="1" x14ac:dyDescent="0.25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</row>
    <row r="4901" spans="1:18" ht="11.25" customHeight="1" x14ac:dyDescent="0.25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</row>
    <row r="4902" spans="1:18" ht="11.25" customHeight="1" x14ac:dyDescent="0.25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</row>
    <row r="4903" spans="1:18" ht="11.25" customHeight="1" x14ac:dyDescent="0.25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</row>
    <row r="4904" spans="1:18" ht="11.25" customHeight="1" x14ac:dyDescent="0.25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</row>
    <row r="4905" spans="1:18" ht="11.25" customHeight="1" x14ac:dyDescent="0.2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</row>
    <row r="4906" spans="1:18" ht="11.25" customHeight="1" x14ac:dyDescent="0.25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</row>
    <row r="4907" spans="1:18" ht="11.25" customHeight="1" x14ac:dyDescent="0.25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</row>
    <row r="4908" spans="1:18" ht="11.25" customHeight="1" x14ac:dyDescent="0.25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</row>
    <row r="4909" spans="1:18" ht="11.25" customHeight="1" x14ac:dyDescent="0.25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</row>
    <row r="4910" spans="1:18" ht="11.25" customHeight="1" x14ac:dyDescent="0.25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</row>
    <row r="4911" spans="1:18" ht="11.25" customHeight="1" x14ac:dyDescent="0.25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</row>
    <row r="4912" spans="1:18" ht="11.25" customHeight="1" x14ac:dyDescent="0.25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</row>
    <row r="4913" spans="1:18" ht="11.25" customHeight="1" x14ac:dyDescent="0.25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</row>
    <row r="4914" spans="1:18" ht="11.25" customHeight="1" x14ac:dyDescent="0.25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</row>
    <row r="4915" spans="1:18" ht="11.25" customHeight="1" x14ac:dyDescent="0.2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</row>
    <row r="4916" spans="1:18" ht="11.25" customHeight="1" x14ac:dyDescent="0.25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</row>
    <row r="4917" spans="1:18" ht="11.25" customHeight="1" x14ac:dyDescent="0.25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</row>
    <row r="4918" spans="1:18" ht="11.25" customHeight="1" x14ac:dyDescent="0.25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</row>
    <row r="4919" spans="1:18" ht="11.25" customHeight="1" x14ac:dyDescent="0.25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</row>
    <row r="4920" spans="1:18" ht="11.25" customHeight="1" x14ac:dyDescent="0.25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</row>
    <row r="4921" spans="1:18" ht="11.25" customHeight="1" x14ac:dyDescent="0.25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</row>
    <row r="4922" spans="1:18" ht="11.25" customHeight="1" x14ac:dyDescent="0.25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</row>
    <row r="4923" spans="1:18" ht="11.25" customHeight="1" x14ac:dyDescent="0.25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</row>
    <row r="4924" spans="1:18" ht="11.25" customHeight="1" x14ac:dyDescent="0.25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</row>
    <row r="4925" spans="1:18" ht="11.25" customHeight="1" x14ac:dyDescent="0.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</row>
    <row r="4926" spans="1:18" ht="11.25" customHeight="1" x14ac:dyDescent="0.25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</row>
    <row r="4927" spans="1:18" ht="11.25" customHeight="1" x14ac:dyDescent="0.25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</row>
    <row r="4928" spans="1:18" ht="11.25" customHeight="1" x14ac:dyDescent="0.25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</row>
    <row r="4929" spans="1:18" ht="11.25" customHeight="1" x14ac:dyDescent="0.25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</row>
    <row r="4930" spans="1:18" ht="11.25" customHeight="1" x14ac:dyDescent="0.25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</row>
    <row r="4931" spans="1:18" ht="11.25" customHeight="1" x14ac:dyDescent="0.25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</row>
    <row r="4932" spans="1:18" ht="11.25" customHeight="1" x14ac:dyDescent="0.25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</row>
    <row r="4933" spans="1:18" ht="11.25" customHeight="1" x14ac:dyDescent="0.25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</row>
    <row r="4934" spans="1:18" ht="11.25" customHeight="1" x14ac:dyDescent="0.25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</row>
    <row r="4935" spans="1:18" ht="11.25" customHeight="1" x14ac:dyDescent="0.2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</row>
    <row r="4936" spans="1:18" ht="11.25" customHeight="1" x14ac:dyDescent="0.25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</row>
    <row r="4937" spans="1:18" ht="11.25" customHeight="1" x14ac:dyDescent="0.25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</row>
    <row r="4938" spans="1:18" ht="11.25" customHeight="1" x14ac:dyDescent="0.25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</row>
    <row r="4939" spans="1:18" ht="11.25" customHeight="1" x14ac:dyDescent="0.25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</row>
    <row r="4940" spans="1:18" ht="11.25" customHeight="1" x14ac:dyDescent="0.25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</row>
    <row r="4941" spans="1:18" ht="11.25" customHeight="1" x14ac:dyDescent="0.25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</row>
    <row r="4942" spans="1:18" ht="11.25" customHeight="1" x14ac:dyDescent="0.25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</row>
    <row r="4943" spans="1:18" ht="11.25" customHeight="1" x14ac:dyDescent="0.25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</row>
    <row r="4944" spans="1:18" ht="11.25" customHeight="1" x14ac:dyDescent="0.25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</row>
    <row r="4945" spans="1:18" ht="11.25" customHeight="1" x14ac:dyDescent="0.2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</row>
    <row r="4946" spans="1:18" ht="11.25" customHeight="1" x14ac:dyDescent="0.25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</row>
    <row r="4947" spans="1:18" ht="11.25" customHeight="1" x14ac:dyDescent="0.25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</row>
    <row r="4948" spans="1:18" ht="11.25" customHeight="1" x14ac:dyDescent="0.25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</row>
    <row r="4949" spans="1:18" ht="11.25" customHeight="1" x14ac:dyDescent="0.25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</row>
    <row r="4950" spans="1:18" ht="11.25" customHeight="1" x14ac:dyDescent="0.25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</row>
    <row r="4951" spans="1:18" ht="11.25" customHeight="1" x14ac:dyDescent="0.25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</row>
    <row r="4952" spans="1:18" ht="11.25" customHeight="1" x14ac:dyDescent="0.25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</row>
    <row r="4953" spans="1:18" ht="11.25" customHeight="1" x14ac:dyDescent="0.25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</row>
    <row r="4954" spans="1:18" ht="11.25" customHeight="1" x14ac:dyDescent="0.25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</row>
    <row r="4955" spans="1:18" ht="11.25" customHeight="1" x14ac:dyDescent="0.2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</row>
    <row r="4956" spans="1:18" ht="11.25" customHeight="1" x14ac:dyDescent="0.25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</row>
    <row r="4957" spans="1:18" ht="11.25" customHeight="1" x14ac:dyDescent="0.25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</row>
    <row r="4958" spans="1:18" ht="11.25" customHeight="1" x14ac:dyDescent="0.25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</row>
    <row r="4959" spans="1:18" ht="11.25" customHeight="1" x14ac:dyDescent="0.25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</row>
    <row r="4960" spans="1:18" ht="11.25" customHeight="1" x14ac:dyDescent="0.25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</row>
    <row r="4961" spans="1:18" ht="11.25" customHeight="1" x14ac:dyDescent="0.25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</row>
    <row r="4962" spans="1:18" ht="11.25" customHeight="1" x14ac:dyDescent="0.25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</row>
    <row r="4963" spans="1:18" ht="11.25" customHeight="1" x14ac:dyDescent="0.25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</row>
    <row r="4964" spans="1:18" ht="11.25" customHeight="1" x14ac:dyDescent="0.25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</row>
    <row r="4965" spans="1:18" ht="11.25" customHeight="1" x14ac:dyDescent="0.2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</row>
    <row r="4966" spans="1:18" ht="11.25" customHeight="1" x14ac:dyDescent="0.25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</row>
    <row r="4967" spans="1:18" ht="11.25" customHeight="1" x14ac:dyDescent="0.25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</row>
    <row r="4968" spans="1:18" ht="11.25" customHeight="1" x14ac:dyDescent="0.25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</row>
    <row r="4969" spans="1:18" ht="11.25" customHeight="1" x14ac:dyDescent="0.25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</row>
    <row r="4970" spans="1:18" ht="11.25" customHeight="1" x14ac:dyDescent="0.25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</row>
    <row r="4971" spans="1:18" ht="11.25" customHeight="1" x14ac:dyDescent="0.25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</row>
    <row r="4972" spans="1:18" ht="11.25" customHeight="1" x14ac:dyDescent="0.25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</row>
    <row r="4973" spans="1:18" ht="11.25" customHeight="1" x14ac:dyDescent="0.25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</row>
    <row r="4974" spans="1:18" ht="11.25" customHeight="1" x14ac:dyDescent="0.25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</row>
    <row r="4975" spans="1:18" ht="11.25" customHeight="1" x14ac:dyDescent="0.2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</row>
    <row r="4976" spans="1:18" ht="11.25" customHeight="1" x14ac:dyDescent="0.25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</row>
    <row r="4977" spans="1:18" ht="11.25" customHeight="1" x14ac:dyDescent="0.25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</row>
    <row r="4978" spans="1:18" ht="11.25" customHeight="1" x14ac:dyDescent="0.25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</row>
    <row r="4979" spans="1:18" ht="11.25" customHeight="1" x14ac:dyDescent="0.25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</row>
    <row r="4980" spans="1:18" ht="11.25" customHeight="1" x14ac:dyDescent="0.25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</row>
    <row r="4981" spans="1:18" ht="11.25" customHeight="1" x14ac:dyDescent="0.25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</row>
    <row r="4982" spans="1:18" ht="11.25" customHeight="1" x14ac:dyDescent="0.25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</row>
    <row r="4983" spans="1:18" ht="11.25" customHeight="1" x14ac:dyDescent="0.25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</row>
    <row r="4984" spans="1:18" ht="11.25" customHeight="1" x14ac:dyDescent="0.25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</row>
    <row r="4985" spans="1:18" ht="11.25" customHeight="1" x14ac:dyDescent="0.2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</row>
    <row r="4986" spans="1:18" ht="11.25" customHeight="1" x14ac:dyDescent="0.25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</row>
    <row r="4987" spans="1:18" ht="11.25" customHeight="1" x14ac:dyDescent="0.25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</row>
    <row r="4988" spans="1:18" ht="11.25" customHeight="1" x14ac:dyDescent="0.25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</row>
    <row r="4989" spans="1:18" ht="11.25" customHeight="1" x14ac:dyDescent="0.25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</row>
    <row r="4990" spans="1:18" ht="11.25" customHeight="1" x14ac:dyDescent="0.25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</row>
    <row r="4991" spans="1:18" ht="11.25" customHeight="1" x14ac:dyDescent="0.25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</row>
    <row r="4992" spans="1:18" ht="11.25" customHeight="1" x14ac:dyDescent="0.25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</row>
    <row r="4993" spans="1:18" ht="11.25" customHeight="1" x14ac:dyDescent="0.25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</row>
    <row r="4994" spans="1:18" ht="11.25" customHeight="1" x14ac:dyDescent="0.25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</row>
    <row r="4995" spans="1:18" ht="11.25" customHeight="1" x14ac:dyDescent="0.2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</row>
    <row r="4996" spans="1:18" ht="11.25" customHeight="1" x14ac:dyDescent="0.25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</row>
    <row r="4997" spans="1:18" ht="11.25" customHeight="1" x14ac:dyDescent="0.25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</row>
    <row r="4998" spans="1:18" ht="11.25" customHeight="1" x14ac:dyDescent="0.25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</row>
    <row r="4999" spans="1:18" ht="11.25" customHeight="1" x14ac:dyDescent="0.25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</row>
    <row r="5000" spans="1:18" ht="11.25" customHeight="1" x14ac:dyDescent="0.25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</row>
    <row r="5001" spans="1:18" ht="11.25" customHeight="1" x14ac:dyDescent="0.25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</row>
    <row r="5002" spans="1:18" ht="11.25" customHeight="1" x14ac:dyDescent="0.25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</row>
    <row r="5003" spans="1:18" ht="11.25" customHeight="1" x14ac:dyDescent="0.25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</row>
    <row r="5004" spans="1:18" ht="11.25" customHeight="1" x14ac:dyDescent="0.25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</row>
    <row r="5005" spans="1:18" ht="11.25" customHeight="1" x14ac:dyDescent="0.25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</row>
    <row r="5006" spans="1:18" ht="11.25" customHeight="1" x14ac:dyDescent="0.25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</row>
    <row r="5007" spans="1:18" ht="11.25" customHeight="1" x14ac:dyDescent="0.25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</row>
    <row r="5008" spans="1:18" ht="11.25" customHeight="1" x14ac:dyDescent="0.25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</row>
    <row r="5009" spans="1:18" ht="11.25" customHeight="1" x14ac:dyDescent="0.25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</row>
    <row r="5010" spans="1:18" ht="11.25" customHeight="1" x14ac:dyDescent="0.25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</row>
    <row r="5011" spans="1:18" ht="11.25" customHeight="1" x14ac:dyDescent="0.25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</row>
    <row r="5012" spans="1:18" ht="11.25" customHeight="1" x14ac:dyDescent="0.25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</row>
    <row r="5013" spans="1:18" ht="11.25" customHeight="1" x14ac:dyDescent="0.25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</row>
    <row r="5014" spans="1:18" ht="11.25" customHeight="1" x14ac:dyDescent="0.25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</row>
    <row r="5015" spans="1:18" ht="11.25" customHeight="1" x14ac:dyDescent="0.25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</row>
    <row r="5016" spans="1:18" ht="11.25" customHeight="1" x14ac:dyDescent="0.25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</row>
    <row r="5017" spans="1:18" ht="11.25" customHeight="1" x14ac:dyDescent="0.25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</row>
    <row r="5018" spans="1:18" ht="11.25" customHeight="1" x14ac:dyDescent="0.25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</row>
    <row r="5019" spans="1:18" ht="11.25" customHeight="1" x14ac:dyDescent="0.25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</row>
    <row r="5020" spans="1:18" ht="11.25" customHeight="1" x14ac:dyDescent="0.25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</row>
    <row r="5021" spans="1:18" ht="11.25" customHeight="1" x14ac:dyDescent="0.25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</row>
    <row r="5022" spans="1:18" ht="11.25" customHeight="1" x14ac:dyDescent="0.25">
      <c r="A5022" s="1" t="s">
        <v>2199</v>
      </c>
      <c r="B5022" s="1" t="s">
        <v>2200</v>
      </c>
      <c r="C5022" s="35">
        <v>45488</v>
      </c>
      <c r="D5022" s="1">
        <v>7</v>
      </c>
      <c r="E5022" s="1" t="s">
        <v>2201</v>
      </c>
      <c r="F5022" s="1" t="s">
        <v>2202</v>
      </c>
      <c r="G5022" s="1" t="s">
        <v>2203</v>
      </c>
      <c r="H5022" s="1" t="s">
        <v>2204</v>
      </c>
      <c r="I5022" s="1" t="s">
        <v>2194</v>
      </c>
      <c r="J5022" s="1" t="s">
        <v>2205</v>
      </c>
      <c r="K5022" s="1" t="s">
        <v>2206</v>
      </c>
      <c r="L5022" s="1" t="s">
        <v>2207</v>
      </c>
      <c r="M5022" s="1" t="s">
        <v>2204</v>
      </c>
      <c r="N5022" s="1" t="s">
        <v>945</v>
      </c>
      <c r="O5022" s="1" t="s">
        <v>946</v>
      </c>
      <c r="P5022" s="1" t="s">
        <v>967</v>
      </c>
      <c r="Q5022" s="1">
        <v>16</v>
      </c>
      <c r="R5022" s="1">
        <v>200000</v>
      </c>
    </row>
    <row r="5023" spans="1:18" ht="11.25" customHeight="1" x14ac:dyDescent="0.25">
      <c r="A5023" s="1" t="s">
        <v>2208</v>
      </c>
      <c r="B5023" s="1" t="s">
        <v>2200</v>
      </c>
      <c r="C5023" s="35">
        <v>45488</v>
      </c>
      <c r="D5023" s="1">
        <v>7</v>
      </c>
      <c r="E5023" s="1" t="s">
        <v>2201</v>
      </c>
      <c r="F5023" s="1" t="s">
        <v>2202</v>
      </c>
      <c r="G5023" s="1" t="s">
        <v>2203</v>
      </c>
      <c r="H5023" s="1" t="s">
        <v>2204</v>
      </c>
      <c r="I5023" s="1" t="s">
        <v>2194</v>
      </c>
      <c r="J5023" s="1" t="s">
        <v>2205</v>
      </c>
      <c r="K5023" s="1" t="s">
        <v>2206</v>
      </c>
      <c r="L5023" s="1" t="s">
        <v>2207</v>
      </c>
      <c r="M5023" s="1" t="s">
        <v>2204</v>
      </c>
      <c r="N5023" s="1" t="s">
        <v>963</v>
      </c>
      <c r="O5023" s="1" t="s">
        <v>964</v>
      </c>
      <c r="P5023" s="1" t="s">
        <v>965</v>
      </c>
      <c r="Q5023" s="1">
        <v>15</v>
      </c>
      <c r="R5023" s="1">
        <v>210000</v>
      </c>
    </row>
    <row r="5024" spans="1:18" ht="11.25" customHeight="1" x14ac:dyDescent="0.25">
      <c r="A5024" s="1" t="s">
        <v>2209</v>
      </c>
      <c r="B5024" s="1" t="s">
        <v>2200</v>
      </c>
      <c r="C5024" s="35">
        <v>45488</v>
      </c>
      <c r="D5024" s="1">
        <v>7</v>
      </c>
      <c r="E5024" s="1" t="s">
        <v>2201</v>
      </c>
      <c r="F5024" s="1" t="s">
        <v>2202</v>
      </c>
      <c r="G5024" s="1" t="s">
        <v>2203</v>
      </c>
      <c r="H5024" s="1" t="s">
        <v>2204</v>
      </c>
      <c r="I5024" s="1" t="s">
        <v>2194</v>
      </c>
      <c r="J5024" s="1" t="s">
        <v>2205</v>
      </c>
      <c r="K5024" s="1" t="s">
        <v>2206</v>
      </c>
      <c r="L5024" s="1" t="s">
        <v>2207</v>
      </c>
      <c r="M5024" s="1" t="s">
        <v>2204</v>
      </c>
      <c r="N5024" s="1" t="s">
        <v>945</v>
      </c>
      <c r="O5024" s="1" t="s">
        <v>946</v>
      </c>
      <c r="P5024" s="1" t="s">
        <v>968</v>
      </c>
      <c r="Q5024" s="1">
        <v>16</v>
      </c>
      <c r="R5024" s="1">
        <v>200000</v>
      </c>
    </row>
    <row r="5025" spans="1:18" ht="11.25" customHeight="1" x14ac:dyDescent="0.25">
      <c r="A5025" s="1" t="s">
        <v>2210</v>
      </c>
      <c r="B5025" s="1" t="s">
        <v>2211</v>
      </c>
      <c r="C5025" s="35">
        <v>45491</v>
      </c>
      <c r="D5025" s="1">
        <v>7</v>
      </c>
      <c r="E5025" s="1" t="s">
        <v>2212</v>
      </c>
      <c r="F5025" s="1" t="s">
        <v>2213</v>
      </c>
      <c r="G5025" s="1" t="s">
        <v>2214</v>
      </c>
      <c r="H5025" s="1" t="s">
        <v>2215</v>
      </c>
      <c r="I5025" s="1" t="s">
        <v>2194</v>
      </c>
      <c r="J5025" s="1" t="s">
        <v>2216</v>
      </c>
      <c r="K5025" s="1" t="s">
        <v>2217</v>
      </c>
      <c r="L5025" s="1" t="s">
        <v>2218</v>
      </c>
      <c r="M5025" s="1" t="s">
        <v>2215</v>
      </c>
      <c r="N5025" s="1" t="s">
        <v>945</v>
      </c>
      <c r="O5025" s="1" t="s">
        <v>946</v>
      </c>
      <c r="P5025" s="1" t="s">
        <v>967</v>
      </c>
      <c r="Q5025" s="1">
        <v>12</v>
      </c>
      <c r="R5025" s="1">
        <v>150000</v>
      </c>
    </row>
    <row r="5026" spans="1:18" ht="11.25" customHeight="1" x14ac:dyDescent="0.25">
      <c r="A5026" s="1" t="s">
        <v>2219</v>
      </c>
      <c r="B5026" s="1" t="s">
        <v>2211</v>
      </c>
      <c r="C5026" s="35">
        <v>45491</v>
      </c>
      <c r="D5026" s="1">
        <v>7</v>
      </c>
      <c r="E5026" s="1" t="s">
        <v>2212</v>
      </c>
      <c r="F5026" s="1" t="s">
        <v>2213</v>
      </c>
      <c r="G5026" s="1" t="s">
        <v>2214</v>
      </c>
      <c r="H5026" s="1" t="s">
        <v>2215</v>
      </c>
      <c r="I5026" s="1" t="s">
        <v>2194</v>
      </c>
      <c r="J5026" s="1" t="s">
        <v>2216</v>
      </c>
      <c r="K5026" s="1" t="s">
        <v>2217</v>
      </c>
      <c r="L5026" s="1" t="s">
        <v>2218</v>
      </c>
      <c r="M5026" s="1" t="s">
        <v>2215</v>
      </c>
      <c r="N5026" s="1" t="s">
        <v>945</v>
      </c>
      <c r="O5026" s="1" t="s">
        <v>946</v>
      </c>
      <c r="P5026" s="1" t="s">
        <v>954</v>
      </c>
      <c r="Q5026" s="1">
        <v>24</v>
      </c>
      <c r="R5026" s="1">
        <v>300000</v>
      </c>
    </row>
    <row r="5027" spans="1:18" ht="11.25" customHeight="1" x14ac:dyDescent="0.25">
      <c r="A5027" s="1" t="s">
        <v>2220</v>
      </c>
      <c r="B5027" s="1" t="s">
        <v>2221</v>
      </c>
      <c r="C5027" s="35">
        <v>45496</v>
      </c>
      <c r="D5027" s="1">
        <v>7</v>
      </c>
      <c r="E5027" s="1" t="s">
        <v>2212</v>
      </c>
      <c r="F5027" s="1" t="s">
        <v>2213</v>
      </c>
      <c r="G5027" s="1" t="s">
        <v>2214</v>
      </c>
      <c r="H5027" s="1" t="s">
        <v>2215</v>
      </c>
      <c r="I5027" s="1" t="s">
        <v>2194</v>
      </c>
      <c r="J5027" s="1" t="s">
        <v>2222</v>
      </c>
      <c r="K5027" s="1" t="s">
        <v>2223</v>
      </c>
      <c r="L5027" s="1" t="s">
        <v>2218</v>
      </c>
      <c r="M5027" s="1" t="s">
        <v>2215</v>
      </c>
      <c r="N5027" s="1" t="s">
        <v>945</v>
      </c>
      <c r="O5027" s="1" t="s">
        <v>946</v>
      </c>
      <c r="P5027" s="1" t="s">
        <v>956</v>
      </c>
      <c r="Q5027" s="1">
        <v>16</v>
      </c>
      <c r="R5027" s="1">
        <v>200000</v>
      </c>
    </row>
    <row r="5028" spans="1:18" ht="11.25" customHeight="1" x14ac:dyDescent="0.25">
      <c r="A5028" s="1" t="s">
        <v>2224</v>
      </c>
      <c r="B5028" s="1" t="s">
        <v>2221</v>
      </c>
      <c r="C5028" s="35">
        <v>45496</v>
      </c>
      <c r="D5028" s="1">
        <v>7</v>
      </c>
      <c r="E5028" s="1" t="s">
        <v>2212</v>
      </c>
      <c r="F5028" s="1" t="s">
        <v>2213</v>
      </c>
      <c r="G5028" s="1" t="s">
        <v>2214</v>
      </c>
      <c r="H5028" s="1" t="s">
        <v>2215</v>
      </c>
      <c r="I5028" s="1" t="s">
        <v>2194</v>
      </c>
      <c r="J5028" s="1" t="s">
        <v>2222</v>
      </c>
      <c r="K5028" s="1" t="s">
        <v>2223</v>
      </c>
      <c r="L5028" s="1" t="s">
        <v>2218</v>
      </c>
      <c r="M5028" s="1" t="s">
        <v>2215</v>
      </c>
      <c r="N5028" s="1" t="s">
        <v>945</v>
      </c>
      <c r="O5028" s="1" t="s">
        <v>946</v>
      </c>
      <c r="P5028" s="1" t="s">
        <v>958</v>
      </c>
      <c r="Q5028" s="1">
        <v>12</v>
      </c>
      <c r="R5028" s="1">
        <v>150000</v>
      </c>
    </row>
    <row r="5029" spans="1:18" ht="11.25" customHeight="1" x14ac:dyDescent="0.25">
      <c r="A5029" s="1" t="s">
        <v>2225</v>
      </c>
      <c r="B5029" s="1" t="s">
        <v>2221</v>
      </c>
      <c r="C5029" s="35">
        <v>45496</v>
      </c>
      <c r="D5029" s="1">
        <v>7</v>
      </c>
      <c r="E5029" s="1" t="s">
        <v>2212</v>
      </c>
      <c r="F5029" s="1" t="s">
        <v>2213</v>
      </c>
      <c r="G5029" s="1" t="s">
        <v>2214</v>
      </c>
      <c r="H5029" s="1" t="s">
        <v>2215</v>
      </c>
      <c r="I5029" s="1" t="s">
        <v>2194</v>
      </c>
      <c r="J5029" s="1" t="s">
        <v>2222</v>
      </c>
      <c r="K5029" s="1" t="s">
        <v>2223</v>
      </c>
      <c r="L5029" s="1" t="s">
        <v>2218</v>
      </c>
      <c r="M5029" s="1" t="s">
        <v>2215</v>
      </c>
      <c r="N5029" s="1" t="s">
        <v>945</v>
      </c>
      <c r="O5029" s="1" t="s">
        <v>946</v>
      </c>
      <c r="P5029" s="1" t="s">
        <v>947</v>
      </c>
      <c r="Q5029" s="1">
        <v>16</v>
      </c>
      <c r="R5029" s="1">
        <v>200000</v>
      </c>
    </row>
    <row r="5030" spans="1:18" ht="11.25" customHeight="1" x14ac:dyDescent="0.25">
      <c r="A5030" s="1" t="s">
        <v>2226</v>
      </c>
      <c r="B5030" s="1" t="s">
        <v>2200</v>
      </c>
      <c r="C5030" s="35">
        <v>45488</v>
      </c>
      <c r="D5030" s="1">
        <v>7</v>
      </c>
      <c r="E5030" s="1" t="s">
        <v>2201</v>
      </c>
      <c r="F5030" s="1" t="s">
        <v>2202</v>
      </c>
      <c r="G5030" s="1" t="s">
        <v>2203</v>
      </c>
      <c r="H5030" s="1" t="s">
        <v>2204</v>
      </c>
      <c r="I5030" s="1" t="s">
        <v>2194</v>
      </c>
      <c r="J5030" s="1" t="s">
        <v>2205</v>
      </c>
      <c r="K5030" s="1" t="s">
        <v>2206</v>
      </c>
      <c r="L5030" s="1" t="s">
        <v>2207</v>
      </c>
      <c r="M5030" s="1" t="s">
        <v>2204</v>
      </c>
      <c r="N5030" s="1" t="s">
        <v>945</v>
      </c>
      <c r="O5030" s="1" t="s">
        <v>946</v>
      </c>
      <c r="P5030" s="1" t="s">
        <v>980</v>
      </c>
      <c r="Q5030" s="1">
        <v>16</v>
      </c>
      <c r="R5030" s="1">
        <v>200000</v>
      </c>
    </row>
    <row r="5031" spans="1:18" ht="11.25" customHeight="1" x14ac:dyDescent="0.25">
      <c r="A5031" s="1" t="s">
        <v>2227</v>
      </c>
      <c r="B5031" s="1" t="s">
        <v>2221</v>
      </c>
      <c r="C5031" s="35">
        <v>45496</v>
      </c>
      <c r="D5031" s="1">
        <v>7</v>
      </c>
      <c r="E5031" s="1" t="s">
        <v>2212</v>
      </c>
      <c r="F5031" s="1" t="s">
        <v>2213</v>
      </c>
      <c r="G5031" s="1" t="s">
        <v>2214</v>
      </c>
      <c r="H5031" s="1" t="s">
        <v>2215</v>
      </c>
      <c r="I5031" s="1" t="s">
        <v>2194</v>
      </c>
      <c r="J5031" s="1" t="s">
        <v>2222</v>
      </c>
      <c r="K5031" s="1" t="s">
        <v>2223</v>
      </c>
      <c r="L5031" s="1" t="s">
        <v>2218</v>
      </c>
      <c r="M5031" s="1" t="s">
        <v>2215</v>
      </c>
      <c r="N5031" s="1" t="s">
        <v>963</v>
      </c>
      <c r="O5031" s="1" t="s">
        <v>964</v>
      </c>
      <c r="P5031" s="1" t="s">
        <v>1003</v>
      </c>
      <c r="Q5031" s="1">
        <v>80</v>
      </c>
      <c r="R5031" s="1">
        <v>1360000</v>
      </c>
    </row>
    <row r="5032" spans="1:18" ht="11.25" customHeight="1" x14ac:dyDescent="0.25">
      <c r="A5032" s="1" t="s">
        <v>2228</v>
      </c>
      <c r="B5032" s="1" t="s">
        <v>2221</v>
      </c>
      <c r="C5032" s="35">
        <v>45496</v>
      </c>
      <c r="D5032" s="1">
        <v>7</v>
      </c>
      <c r="E5032" s="1" t="s">
        <v>2212</v>
      </c>
      <c r="F5032" s="1" t="s">
        <v>2213</v>
      </c>
      <c r="G5032" s="1" t="s">
        <v>2214</v>
      </c>
      <c r="H5032" s="1" t="s">
        <v>2215</v>
      </c>
      <c r="I5032" s="1" t="s">
        <v>2194</v>
      </c>
      <c r="J5032" s="1" t="s">
        <v>2222</v>
      </c>
      <c r="K5032" s="1" t="s">
        <v>2223</v>
      </c>
      <c r="L5032" s="1" t="s">
        <v>2218</v>
      </c>
      <c r="M5032" s="1" t="s">
        <v>2215</v>
      </c>
      <c r="N5032" s="1" t="s">
        <v>945</v>
      </c>
      <c r="O5032" s="1" t="s">
        <v>946</v>
      </c>
      <c r="P5032" s="1" t="s">
        <v>969</v>
      </c>
      <c r="Q5032" s="1">
        <v>12</v>
      </c>
      <c r="R5032" s="1">
        <v>150000</v>
      </c>
    </row>
    <row r="5033" spans="1:18" ht="11.25" customHeight="1" x14ac:dyDescent="0.25">
      <c r="A5033" s="1" t="s">
        <v>2229</v>
      </c>
      <c r="B5033" s="1" t="s">
        <v>2221</v>
      </c>
      <c r="C5033" s="35">
        <v>45496</v>
      </c>
      <c r="D5033" s="1">
        <v>7</v>
      </c>
      <c r="E5033" s="1" t="s">
        <v>2212</v>
      </c>
      <c r="F5033" s="1" t="s">
        <v>2213</v>
      </c>
      <c r="G5033" s="1" t="s">
        <v>2214</v>
      </c>
      <c r="H5033" s="1" t="s">
        <v>2215</v>
      </c>
      <c r="I5033" s="1" t="s">
        <v>2194</v>
      </c>
      <c r="J5033" s="1" t="s">
        <v>2222</v>
      </c>
      <c r="K5033" s="1" t="s">
        <v>2223</v>
      </c>
      <c r="L5033" s="1" t="s">
        <v>2218</v>
      </c>
      <c r="M5033" s="1" t="s">
        <v>2215</v>
      </c>
      <c r="N5033" s="1" t="s">
        <v>945</v>
      </c>
      <c r="O5033" s="1" t="s">
        <v>946</v>
      </c>
      <c r="P5033" s="1" t="s">
        <v>953</v>
      </c>
      <c r="Q5033" s="1">
        <v>16</v>
      </c>
      <c r="R5033" s="1">
        <v>200000</v>
      </c>
    </row>
    <row r="5034" spans="1:18" ht="11.25" customHeight="1" x14ac:dyDescent="0.25">
      <c r="A5034" s="1" t="s">
        <v>2230</v>
      </c>
      <c r="B5034" s="1" t="s">
        <v>2231</v>
      </c>
      <c r="C5034" s="35">
        <v>45496</v>
      </c>
      <c r="D5034" s="1">
        <v>7</v>
      </c>
      <c r="E5034" s="1" t="s">
        <v>2212</v>
      </c>
      <c r="F5034" s="1" t="s">
        <v>2213</v>
      </c>
      <c r="G5034" s="1" t="s">
        <v>2214</v>
      </c>
      <c r="H5034" s="1" t="s">
        <v>2215</v>
      </c>
      <c r="I5034" s="1" t="s">
        <v>2194</v>
      </c>
      <c r="J5034" s="1" t="s">
        <v>2232</v>
      </c>
      <c r="K5034" s="1" t="s">
        <v>2233</v>
      </c>
      <c r="L5034" s="1" t="s">
        <v>2218</v>
      </c>
      <c r="M5034" s="1" t="s">
        <v>2215</v>
      </c>
      <c r="N5034" s="1" t="s">
        <v>945</v>
      </c>
      <c r="O5034" s="1" t="s">
        <v>946</v>
      </c>
      <c r="P5034" s="1" t="s">
        <v>991</v>
      </c>
      <c r="Q5034" s="1">
        <v>8</v>
      </c>
      <c r="R5034" s="1">
        <v>100000</v>
      </c>
    </row>
    <row r="5035" spans="1:18" ht="11.25" customHeight="1" x14ac:dyDescent="0.25">
      <c r="A5035" s="1" t="s">
        <v>2234</v>
      </c>
      <c r="B5035" s="1" t="s">
        <v>2231</v>
      </c>
      <c r="C5035" s="35">
        <v>45496</v>
      </c>
      <c r="D5035" s="1">
        <v>7</v>
      </c>
      <c r="E5035" s="1" t="s">
        <v>2212</v>
      </c>
      <c r="F5035" s="1" t="s">
        <v>2213</v>
      </c>
      <c r="G5035" s="1" t="s">
        <v>2214</v>
      </c>
      <c r="H5035" s="1" t="s">
        <v>2215</v>
      </c>
      <c r="I5035" s="1" t="s">
        <v>2194</v>
      </c>
      <c r="J5035" s="1" t="s">
        <v>2232</v>
      </c>
      <c r="K5035" s="1" t="s">
        <v>2233</v>
      </c>
      <c r="L5035" s="1" t="s">
        <v>2218</v>
      </c>
      <c r="M5035" s="1" t="s">
        <v>2215</v>
      </c>
      <c r="N5035" s="1" t="s">
        <v>963</v>
      </c>
      <c r="O5035" s="1" t="s">
        <v>964</v>
      </c>
      <c r="P5035" s="1" t="s">
        <v>965</v>
      </c>
      <c r="Q5035" s="1">
        <v>4</v>
      </c>
      <c r="R5035" s="1">
        <v>56000</v>
      </c>
    </row>
    <row r="5036" spans="1:18" ht="11.25" customHeight="1" x14ac:dyDescent="0.25">
      <c r="A5036" s="1" t="s">
        <v>2235</v>
      </c>
      <c r="B5036" s="1" t="s">
        <v>2200</v>
      </c>
      <c r="C5036" s="35">
        <v>45488</v>
      </c>
      <c r="D5036" s="1">
        <v>7</v>
      </c>
      <c r="E5036" s="1" t="s">
        <v>2201</v>
      </c>
      <c r="F5036" s="1" t="s">
        <v>2202</v>
      </c>
      <c r="G5036" s="1" t="s">
        <v>2203</v>
      </c>
      <c r="H5036" s="1" t="s">
        <v>2204</v>
      </c>
      <c r="I5036" s="1" t="s">
        <v>2194</v>
      </c>
      <c r="J5036" s="1" t="s">
        <v>2205</v>
      </c>
      <c r="K5036" s="1" t="s">
        <v>2206</v>
      </c>
      <c r="L5036" s="1" t="s">
        <v>2207</v>
      </c>
      <c r="M5036" s="1" t="s">
        <v>2204</v>
      </c>
      <c r="N5036" s="1" t="s">
        <v>945</v>
      </c>
      <c r="O5036" s="1" t="s">
        <v>946</v>
      </c>
      <c r="P5036" s="1" t="s">
        <v>956</v>
      </c>
      <c r="Q5036" s="1">
        <v>16</v>
      </c>
      <c r="R5036" s="1">
        <v>200000</v>
      </c>
    </row>
    <row r="5037" spans="1:18" ht="11.25" customHeight="1" x14ac:dyDescent="0.25">
      <c r="A5037" s="1" t="s">
        <v>2236</v>
      </c>
      <c r="B5037" s="1" t="s">
        <v>2200</v>
      </c>
      <c r="C5037" s="35">
        <v>45488</v>
      </c>
      <c r="D5037" s="1">
        <v>7</v>
      </c>
      <c r="E5037" s="1" t="s">
        <v>2201</v>
      </c>
      <c r="F5037" s="1" t="s">
        <v>2202</v>
      </c>
      <c r="G5037" s="1" t="s">
        <v>2203</v>
      </c>
      <c r="H5037" s="1" t="s">
        <v>2204</v>
      </c>
      <c r="I5037" s="1" t="s">
        <v>2194</v>
      </c>
      <c r="J5037" s="1" t="s">
        <v>2205</v>
      </c>
      <c r="K5037" s="1" t="s">
        <v>2206</v>
      </c>
      <c r="L5037" s="1" t="s">
        <v>2207</v>
      </c>
      <c r="M5037" s="1" t="s">
        <v>2204</v>
      </c>
      <c r="N5037" s="1" t="s">
        <v>945</v>
      </c>
      <c r="O5037" s="1" t="s">
        <v>946</v>
      </c>
      <c r="P5037" s="1" t="s">
        <v>947</v>
      </c>
      <c r="Q5037" s="1">
        <v>16</v>
      </c>
      <c r="R5037" s="1">
        <v>200000</v>
      </c>
    </row>
    <row r="5038" spans="1:18" ht="11.25" customHeight="1" x14ac:dyDescent="0.25">
      <c r="A5038" s="1" t="s">
        <v>2237</v>
      </c>
      <c r="B5038" s="1" t="s">
        <v>2231</v>
      </c>
      <c r="C5038" s="35">
        <v>45496</v>
      </c>
      <c r="D5038" s="1">
        <v>7</v>
      </c>
      <c r="E5038" s="1" t="s">
        <v>2212</v>
      </c>
      <c r="F5038" s="1" t="s">
        <v>2213</v>
      </c>
      <c r="G5038" s="1" t="s">
        <v>2214</v>
      </c>
      <c r="H5038" s="1" t="s">
        <v>2215</v>
      </c>
      <c r="I5038" s="1" t="s">
        <v>2194</v>
      </c>
      <c r="J5038" s="1" t="s">
        <v>2232</v>
      </c>
      <c r="K5038" s="1" t="s">
        <v>2233</v>
      </c>
      <c r="L5038" s="1" t="s">
        <v>2218</v>
      </c>
      <c r="M5038" s="1" t="s">
        <v>2215</v>
      </c>
      <c r="N5038" s="1" t="s">
        <v>945</v>
      </c>
      <c r="O5038" s="1" t="s">
        <v>946</v>
      </c>
      <c r="P5038" s="1" t="s">
        <v>954</v>
      </c>
      <c r="Q5038" s="1">
        <v>24</v>
      </c>
      <c r="R5038" s="1">
        <v>300000</v>
      </c>
    </row>
    <row r="5039" spans="1:18" ht="11.25" customHeight="1" x14ac:dyDescent="0.25">
      <c r="A5039" s="1" t="s">
        <v>2238</v>
      </c>
      <c r="B5039" s="1" t="s">
        <v>2231</v>
      </c>
      <c r="C5039" s="35">
        <v>45496</v>
      </c>
      <c r="D5039" s="1">
        <v>7</v>
      </c>
      <c r="E5039" s="1" t="s">
        <v>2212</v>
      </c>
      <c r="F5039" s="1" t="s">
        <v>2213</v>
      </c>
      <c r="G5039" s="1" t="s">
        <v>2214</v>
      </c>
      <c r="H5039" s="1" t="s">
        <v>2215</v>
      </c>
      <c r="I5039" s="1" t="s">
        <v>2194</v>
      </c>
      <c r="J5039" s="1" t="s">
        <v>2232</v>
      </c>
      <c r="K5039" s="1" t="s">
        <v>2233</v>
      </c>
      <c r="L5039" s="1" t="s">
        <v>2218</v>
      </c>
      <c r="M5039" s="1" t="s">
        <v>2215</v>
      </c>
      <c r="N5039" s="1" t="s">
        <v>963</v>
      </c>
      <c r="O5039" s="1" t="s">
        <v>964</v>
      </c>
      <c r="P5039" s="1" t="s">
        <v>988</v>
      </c>
      <c r="Q5039" s="1">
        <v>4</v>
      </c>
      <c r="R5039" s="1">
        <v>56000</v>
      </c>
    </row>
    <row r="5040" spans="1:18" ht="11.25" customHeight="1" x14ac:dyDescent="0.25">
      <c r="A5040" s="1" t="s">
        <v>2239</v>
      </c>
      <c r="B5040" s="1" t="s">
        <v>2231</v>
      </c>
      <c r="C5040" s="35">
        <v>45496</v>
      </c>
      <c r="D5040" s="1">
        <v>7</v>
      </c>
      <c r="E5040" s="1" t="s">
        <v>2212</v>
      </c>
      <c r="F5040" s="1" t="s">
        <v>2213</v>
      </c>
      <c r="G5040" s="1" t="s">
        <v>2214</v>
      </c>
      <c r="H5040" s="1" t="s">
        <v>2215</v>
      </c>
      <c r="I5040" s="1" t="s">
        <v>2194</v>
      </c>
      <c r="J5040" s="1" t="s">
        <v>2232</v>
      </c>
      <c r="K5040" s="1" t="s">
        <v>2233</v>
      </c>
      <c r="L5040" s="1" t="s">
        <v>2218</v>
      </c>
      <c r="M5040" s="1" t="s">
        <v>2215</v>
      </c>
      <c r="N5040" s="1" t="s">
        <v>945</v>
      </c>
      <c r="O5040" s="1" t="s">
        <v>946</v>
      </c>
      <c r="P5040" s="1" t="s">
        <v>955</v>
      </c>
      <c r="Q5040" s="1">
        <v>24</v>
      </c>
      <c r="R5040" s="1">
        <v>300000</v>
      </c>
    </row>
    <row r="5041" spans="1:18" ht="11.25" customHeight="1" x14ac:dyDescent="0.25">
      <c r="A5041" s="1" t="s">
        <v>2240</v>
      </c>
      <c r="B5041" s="1" t="s">
        <v>2241</v>
      </c>
      <c r="C5041" s="35">
        <v>45491</v>
      </c>
      <c r="D5041" s="1">
        <v>7</v>
      </c>
      <c r="E5041" s="1" t="s">
        <v>2201</v>
      </c>
      <c r="F5041" s="1" t="s">
        <v>2202</v>
      </c>
      <c r="G5041" s="1" t="s">
        <v>2203</v>
      </c>
      <c r="H5041" s="1" t="s">
        <v>2204</v>
      </c>
      <c r="I5041" s="1" t="s">
        <v>2194</v>
      </c>
      <c r="J5041" s="1" t="s">
        <v>2242</v>
      </c>
      <c r="K5041" s="1" t="s">
        <v>2243</v>
      </c>
      <c r="L5041" s="1" t="s">
        <v>2244</v>
      </c>
      <c r="M5041" s="1" t="s">
        <v>2204</v>
      </c>
      <c r="N5041" s="1" t="s">
        <v>945</v>
      </c>
      <c r="O5041" s="1" t="s">
        <v>946</v>
      </c>
      <c r="P5041" s="1" t="s">
        <v>956</v>
      </c>
      <c r="Q5041" s="1">
        <v>16</v>
      </c>
      <c r="R5041" s="1">
        <v>200000</v>
      </c>
    </row>
    <row r="5042" spans="1:18" ht="11.25" customHeight="1" x14ac:dyDescent="0.25">
      <c r="A5042" s="1" t="s">
        <v>2245</v>
      </c>
      <c r="B5042" s="1" t="s">
        <v>2241</v>
      </c>
      <c r="C5042" s="35">
        <v>45491</v>
      </c>
      <c r="D5042" s="1">
        <v>7</v>
      </c>
      <c r="E5042" s="1" t="s">
        <v>2201</v>
      </c>
      <c r="F5042" s="1" t="s">
        <v>2202</v>
      </c>
      <c r="G5042" s="1" t="s">
        <v>2203</v>
      </c>
      <c r="H5042" s="1" t="s">
        <v>2204</v>
      </c>
      <c r="I5042" s="1" t="s">
        <v>2194</v>
      </c>
      <c r="J5042" s="1" t="s">
        <v>2242</v>
      </c>
      <c r="K5042" s="1" t="s">
        <v>2243</v>
      </c>
      <c r="L5042" s="1" t="s">
        <v>2244</v>
      </c>
      <c r="M5042" s="1" t="s">
        <v>2204</v>
      </c>
      <c r="N5042" s="1" t="s">
        <v>945</v>
      </c>
      <c r="O5042" s="1" t="s">
        <v>946</v>
      </c>
      <c r="P5042" s="1" t="s">
        <v>953</v>
      </c>
      <c r="Q5042" s="1">
        <v>16</v>
      </c>
      <c r="R5042" s="1">
        <v>200000</v>
      </c>
    </row>
    <row r="5043" spans="1:18" ht="11.25" customHeight="1" x14ac:dyDescent="0.25">
      <c r="A5043" s="1" t="s">
        <v>2246</v>
      </c>
      <c r="B5043" s="1" t="s">
        <v>2241</v>
      </c>
      <c r="C5043" s="35">
        <v>45491</v>
      </c>
      <c r="D5043" s="1">
        <v>7</v>
      </c>
      <c r="E5043" s="1" t="s">
        <v>2201</v>
      </c>
      <c r="F5043" s="1" t="s">
        <v>2202</v>
      </c>
      <c r="G5043" s="1" t="s">
        <v>2203</v>
      </c>
      <c r="H5043" s="1" t="s">
        <v>2204</v>
      </c>
      <c r="I5043" s="1" t="s">
        <v>2194</v>
      </c>
      <c r="J5043" s="1" t="s">
        <v>2242</v>
      </c>
      <c r="K5043" s="1" t="s">
        <v>2243</v>
      </c>
      <c r="L5043" s="1" t="s">
        <v>2244</v>
      </c>
      <c r="M5043" s="1" t="s">
        <v>2204</v>
      </c>
      <c r="N5043" s="1" t="s">
        <v>945</v>
      </c>
      <c r="O5043" s="1" t="s">
        <v>946</v>
      </c>
      <c r="P5043" s="1" t="s">
        <v>980</v>
      </c>
      <c r="Q5043" s="1">
        <v>16</v>
      </c>
      <c r="R5043" s="1">
        <v>200000</v>
      </c>
    </row>
    <row r="5044" spans="1:18" ht="11.25" customHeight="1" x14ac:dyDescent="0.25">
      <c r="A5044" s="1" t="s">
        <v>2247</v>
      </c>
      <c r="B5044" s="1" t="s">
        <v>2231</v>
      </c>
      <c r="C5044" s="35">
        <v>45496</v>
      </c>
      <c r="D5044" s="1">
        <v>7</v>
      </c>
      <c r="E5044" s="1" t="s">
        <v>2212</v>
      </c>
      <c r="F5044" s="1" t="s">
        <v>2213</v>
      </c>
      <c r="G5044" s="1" t="s">
        <v>2214</v>
      </c>
      <c r="H5044" s="1" t="s">
        <v>2215</v>
      </c>
      <c r="I5044" s="1" t="s">
        <v>2194</v>
      </c>
      <c r="J5044" s="1" t="s">
        <v>2232</v>
      </c>
      <c r="K5044" s="1" t="s">
        <v>2233</v>
      </c>
      <c r="L5044" s="1" t="s">
        <v>2218</v>
      </c>
      <c r="M5044" s="1" t="s">
        <v>2215</v>
      </c>
      <c r="N5044" s="1" t="s">
        <v>963</v>
      </c>
      <c r="O5044" s="1" t="s">
        <v>964</v>
      </c>
      <c r="P5044" s="1" t="s">
        <v>965</v>
      </c>
      <c r="Q5044" s="1">
        <v>8</v>
      </c>
      <c r="R5044" s="1">
        <v>112000</v>
      </c>
    </row>
    <row r="5045" spans="1:18" ht="11.25" customHeight="1" x14ac:dyDescent="0.25">
      <c r="A5045" s="1" t="s">
        <v>2248</v>
      </c>
      <c r="B5045" s="1" t="s">
        <v>2231</v>
      </c>
      <c r="C5045" s="35">
        <v>45496</v>
      </c>
      <c r="D5045" s="1">
        <v>7</v>
      </c>
      <c r="E5045" s="1" t="s">
        <v>2212</v>
      </c>
      <c r="F5045" s="1" t="s">
        <v>2213</v>
      </c>
      <c r="G5045" s="1" t="s">
        <v>2214</v>
      </c>
      <c r="H5045" s="1" t="s">
        <v>2215</v>
      </c>
      <c r="I5045" s="1" t="s">
        <v>2194</v>
      </c>
      <c r="J5045" s="1" t="s">
        <v>2232</v>
      </c>
      <c r="K5045" s="1" t="s">
        <v>2233</v>
      </c>
      <c r="L5045" s="1" t="s">
        <v>2218</v>
      </c>
      <c r="M5045" s="1" t="s">
        <v>2215</v>
      </c>
      <c r="N5045" s="1" t="s">
        <v>945</v>
      </c>
      <c r="O5045" s="1" t="s">
        <v>946</v>
      </c>
      <c r="P5045" s="1" t="s">
        <v>961</v>
      </c>
      <c r="Q5045" s="1">
        <v>4</v>
      </c>
      <c r="R5045" s="1">
        <v>50000</v>
      </c>
    </row>
    <row r="5046" spans="1:18" ht="11.25" customHeight="1" x14ac:dyDescent="0.25">
      <c r="A5046" s="1" t="s">
        <v>2249</v>
      </c>
      <c r="B5046" s="1" t="s">
        <v>2241</v>
      </c>
      <c r="C5046" s="35">
        <v>45491</v>
      </c>
      <c r="D5046" s="1">
        <v>7</v>
      </c>
      <c r="E5046" s="1" t="s">
        <v>2201</v>
      </c>
      <c r="F5046" s="1" t="s">
        <v>2202</v>
      </c>
      <c r="G5046" s="1" t="s">
        <v>2203</v>
      </c>
      <c r="H5046" s="1" t="s">
        <v>2204</v>
      </c>
      <c r="I5046" s="1" t="s">
        <v>2194</v>
      </c>
      <c r="J5046" s="1" t="s">
        <v>2242</v>
      </c>
      <c r="K5046" s="1" t="s">
        <v>2243</v>
      </c>
      <c r="L5046" s="1" t="s">
        <v>2244</v>
      </c>
      <c r="M5046" s="1" t="s">
        <v>2204</v>
      </c>
      <c r="N5046" s="1" t="s">
        <v>945</v>
      </c>
      <c r="O5046" s="1" t="s">
        <v>946</v>
      </c>
      <c r="P5046" s="1" t="s">
        <v>947</v>
      </c>
      <c r="Q5046" s="1">
        <v>16</v>
      </c>
      <c r="R5046" s="1">
        <v>200000</v>
      </c>
    </row>
    <row r="5047" spans="1:18" ht="11.25" customHeight="1" x14ac:dyDescent="0.25">
      <c r="A5047" s="1" t="s">
        <v>2250</v>
      </c>
      <c r="B5047" s="1" t="s">
        <v>2231</v>
      </c>
      <c r="C5047" s="35">
        <v>45496</v>
      </c>
      <c r="D5047" s="1">
        <v>7</v>
      </c>
      <c r="E5047" s="1" t="s">
        <v>2212</v>
      </c>
      <c r="F5047" s="1" t="s">
        <v>2213</v>
      </c>
      <c r="G5047" s="1" t="s">
        <v>2214</v>
      </c>
      <c r="H5047" s="1" t="s">
        <v>2215</v>
      </c>
      <c r="I5047" s="1" t="s">
        <v>2194</v>
      </c>
      <c r="J5047" s="1" t="s">
        <v>2232</v>
      </c>
      <c r="K5047" s="1" t="s">
        <v>2233</v>
      </c>
      <c r="L5047" s="1" t="s">
        <v>2218</v>
      </c>
      <c r="M5047" s="1" t="s">
        <v>2215</v>
      </c>
      <c r="N5047" s="1" t="s">
        <v>945</v>
      </c>
      <c r="O5047" s="1" t="s">
        <v>946</v>
      </c>
      <c r="P5047" s="1" t="s">
        <v>973</v>
      </c>
      <c r="Q5047" s="1">
        <v>16</v>
      </c>
      <c r="R5047" s="1">
        <v>200000</v>
      </c>
    </row>
    <row r="5048" spans="1:18" ht="11.25" customHeight="1" x14ac:dyDescent="0.25">
      <c r="A5048" s="1" t="s">
        <v>2251</v>
      </c>
      <c r="B5048" s="1" t="s">
        <v>2241</v>
      </c>
      <c r="C5048" s="35">
        <v>45491</v>
      </c>
      <c r="D5048" s="1">
        <v>7</v>
      </c>
      <c r="E5048" s="1" t="s">
        <v>2201</v>
      </c>
      <c r="F5048" s="1" t="s">
        <v>2202</v>
      </c>
      <c r="G5048" s="1" t="s">
        <v>2203</v>
      </c>
      <c r="H5048" s="1" t="s">
        <v>2204</v>
      </c>
      <c r="I5048" s="1" t="s">
        <v>2194</v>
      </c>
      <c r="J5048" s="1" t="s">
        <v>2242</v>
      </c>
      <c r="K5048" s="1" t="s">
        <v>2243</v>
      </c>
      <c r="L5048" s="1" t="s">
        <v>2244</v>
      </c>
      <c r="M5048" s="1" t="s">
        <v>2204</v>
      </c>
      <c r="N5048" s="1" t="s">
        <v>963</v>
      </c>
      <c r="O5048" s="1" t="s">
        <v>964</v>
      </c>
      <c r="P5048" s="1" t="s">
        <v>987</v>
      </c>
      <c r="Q5048" s="1">
        <v>15</v>
      </c>
      <c r="R5048" s="1">
        <v>210000</v>
      </c>
    </row>
    <row r="5049" spans="1:18" ht="11.25" customHeight="1" x14ac:dyDescent="0.25">
      <c r="A5049" s="1" t="s">
        <v>2252</v>
      </c>
      <c r="B5049" s="1" t="s">
        <v>2231</v>
      </c>
      <c r="C5049" s="35">
        <v>45496</v>
      </c>
      <c r="D5049" s="1">
        <v>7</v>
      </c>
      <c r="E5049" s="1" t="s">
        <v>2212</v>
      </c>
      <c r="F5049" s="1" t="s">
        <v>2213</v>
      </c>
      <c r="G5049" s="1" t="s">
        <v>2214</v>
      </c>
      <c r="H5049" s="1" t="s">
        <v>2215</v>
      </c>
      <c r="I5049" s="1" t="s">
        <v>2194</v>
      </c>
      <c r="J5049" s="1" t="s">
        <v>2232</v>
      </c>
      <c r="K5049" s="1" t="s">
        <v>2233</v>
      </c>
      <c r="L5049" s="1" t="s">
        <v>2218</v>
      </c>
      <c r="M5049" s="1" t="s">
        <v>2215</v>
      </c>
      <c r="N5049" s="1" t="s">
        <v>945</v>
      </c>
      <c r="O5049" s="1" t="s">
        <v>946</v>
      </c>
      <c r="P5049" s="1" t="s">
        <v>952</v>
      </c>
      <c r="Q5049" s="1">
        <v>8</v>
      </c>
      <c r="R5049" s="1">
        <v>100000</v>
      </c>
    </row>
    <row r="5050" spans="1:18" ht="11.25" customHeight="1" x14ac:dyDescent="0.25">
      <c r="A5050" s="1" t="s">
        <v>2253</v>
      </c>
      <c r="B5050" s="1" t="s">
        <v>2241</v>
      </c>
      <c r="C5050" s="35">
        <v>45491</v>
      </c>
      <c r="D5050" s="1">
        <v>7</v>
      </c>
      <c r="E5050" s="1" t="s">
        <v>2201</v>
      </c>
      <c r="F5050" s="1" t="s">
        <v>2202</v>
      </c>
      <c r="G5050" s="1" t="s">
        <v>2203</v>
      </c>
      <c r="H5050" s="1" t="s">
        <v>2204</v>
      </c>
      <c r="I5050" s="1" t="s">
        <v>2194</v>
      </c>
      <c r="J5050" s="1" t="s">
        <v>2242</v>
      </c>
      <c r="K5050" s="1" t="s">
        <v>2243</v>
      </c>
      <c r="L5050" s="1" t="s">
        <v>2244</v>
      </c>
      <c r="M5050" s="1" t="s">
        <v>2204</v>
      </c>
      <c r="N5050" s="1" t="s">
        <v>945</v>
      </c>
      <c r="O5050" s="1" t="s">
        <v>946</v>
      </c>
      <c r="P5050" s="1" t="s">
        <v>986</v>
      </c>
      <c r="Q5050" s="1">
        <v>16</v>
      </c>
      <c r="R5050" s="1">
        <v>200000</v>
      </c>
    </row>
    <row r="5051" spans="1:18" ht="11.25" customHeight="1" x14ac:dyDescent="0.25">
      <c r="A5051" s="1" t="s">
        <v>2254</v>
      </c>
      <c r="B5051" s="1" t="s">
        <v>2241</v>
      </c>
      <c r="C5051" s="35">
        <v>45491</v>
      </c>
      <c r="D5051" s="1">
        <v>7</v>
      </c>
      <c r="E5051" s="1" t="s">
        <v>2201</v>
      </c>
      <c r="F5051" s="1" t="s">
        <v>2202</v>
      </c>
      <c r="G5051" s="1" t="s">
        <v>2203</v>
      </c>
      <c r="H5051" s="1" t="s">
        <v>2204</v>
      </c>
      <c r="I5051" s="1" t="s">
        <v>2194</v>
      </c>
      <c r="J5051" s="1" t="s">
        <v>2242</v>
      </c>
      <c r="K5051" s="1" t="s">
        <v>2243</v>
      </c>
      <c r="L5051" s="1" t="s">
        <v>2244</v>
      </c>
      <c r="M5051" s="1" t="s">
        <v>2204</v>
      </c>
      <c r="N5051" s="1" t="s">
        <v>963</v>
      </c>
      <c r="O5051" s="1" t="s">
        <v>964</v>
      </c>
      <c r="P5051" s="1" t="s">
        <v>966</v>
      </c>
      <c r="Q5051" s="1">
        <v>8</v>
      </c>
      <c r="R5051" s="1">
        <v>144000</v>
      </c>
    </row>
    <row r="5052" spans="1:18" ht="11.25" customHeight="1" x14ac:dyDescent="0.25">
      <c r="A5052" s="1" t="s">
        <v>2255</v>
      </c>
      <c r="B5052" s="1" t="s">
        <v>2241</v>
      </c>
      <c r="C5052" s="35">
        <v>45491</v>
      </c>
      <c r="D5052" s="1">
        <v>7</v>
      </c>
      <c r="E5052" s="1" t="s">
        <v>2201</v>
      </c>
      <c r="F5052" s="1" t="s">
        <v>2202</v>
      </c>
      <c r="G5052" s="1" t="s">
        <v>2203</v>
      </c>
      <c r="H5052" s="1" t="s">
        <v>2204</v>
      </c>
      <c r="I5052" s="1" t="s">
        <v>2194</v>
      </c>
      <c r="J5052" s="1" t="s">
        <v>2242</v>
      </c>
      <c r="K5052" s="1" t="s">
        <v>2243</v>
      </c>
      <c r="L5052" s="1" t="s">
        <v>2244</v>
      </c>
      <c r="M5052" s="1" t="s">
        <v>2204</v>
      </c>
      <c r="N5052" s="1" t="s">
        <v>963</v>
      </c>
      <c r="O5052" s="1" t="s">
        <v>964</v>
      </c>
      <c r="P5052" s="1" t="s">
        <v>965</v>
      </c>
      <c r="Q5052" s="1">
        <v>15</v>
      </c>
      <c r="R5052" s="1">
        <v>210000</v>
      </c>
    </row>
    <row r="5053" spans="1:18" ht="11.25" customHeight="1" x14ac:dyDescent="0.25">
      <c r="A5053" s="1" t="s">
        <v>2256</v>
      </c>
      <c r="B5053" s="1" t="s">
        <v>2257</v>
      </c>
      <c r="C5053" s="35">
        <v>45499</v>
      </c>
      <c r="D5053" s="1">
        <v>7</v>
      </c>
      <c r="E5053" s="1" t="s">
        <v>2212</v>
      </c>
      <c r="F5053" s="1" t="s">
        <v>2213</v>
      </c>
      <c r="G5053" s="1" t="s">
        <v>2214</v>
      </c>
      <c r="H5053" s="1" t="s">
        <v>2215</v>
      </c>
      <c r="I5053" s="1" t="s">
        <v>2194</v>
      </c>
      <c r="J5053" s="1" t="s">
        <v>2258</v>
      </c>
      <c r="K5053" s="1" t="s">
        <v>2259</v>
      </c>
      <c r="L5053" s="1" t="s">
        <v>2218</v>
      </c>
      <c r="M5053" s="1" t="s">
        <v>2215</v>
      </c>
      <c r="N5053" s="1" t="s">
        <v>945</v>
      </c>
      <c r="O5053" s="1" t="s">
        <v>946</v>
      </c>
      <c r="P5053" s="1" t="s">
        <v>961</v>
      </c>
      <c r="Q5053" s="1">
        <v>8</v>
      </c>
      <c r="R5053" s="1">
        <v>100000</v>
      </c>
    </row>
    <row r="5054" spans="1:18" ht="11.25" customHeight="1" x14ac:dyDescent="0.25">
      <c r="A5054" s="1" t="s">
        <v>2260</v>
      </c>
      <c r="B5054" s="1" t="s">
        <v>2257</v>
      </c>
      <c r="C5054" s="35">
        <v>45499</v>
      </c>
      <c r="D5054" s="1">
        <v>7</v>
      </c>
      <c r="E5054" s="1" t="s">
        <v>2212</v>
      </c>
      <c r="F5054" s="1" t="s">
        <v>2213</v>
      </c>
      <c r="G5054" s="1" t="s">
        <v>2214</v>
      </c>
      <c r="H5054" s="1" t="s">
        <v>2215</v>
      </c>
      <c r="I5054" s="1" t="s">
        <v>2194</v>
      </c>
      <c r="J5054" s="1" t="s">
        <v>2258</v>
      </c>
      <c r="K5054" s="1" t="s">
        <v>2259</v>
      </c>
      <c r="L5054" s="1" t="s">
        <v>2218</v>
      </c>
      <c r="M5054" s="1" t="s">
        <v>2215</v>
      </c>
      <c r="N5054" s="1" t="s">
        <v>963</v>
      </c>
      <c r="O5054" s="1" t="s">
        <v>964</v>
      </c>
      <c r="P5054" s="1" t="s">
        <v>995</v>
      </c>
      <c r="Q5054" s="1">
        <v>4</v>
      </c>
      <c r="R5054" s="1">
        <v>56000</v>
      </c>
    </row>
    <row r="5055" spans="1:18" ht="11.25" customHeight="1" x14ac:dyDescent="0.25">
      <c r="A5055" s="1" t="s">
        <v>2261</v>
      </c>
      <c r="B5055" s="1" t="s">
        <v>2257</v>
      </c>
      <c r="C5055" s="35">
        <v>45499</v>
      </c>
      <c r="D5055" s="1">
        <v>7</v>
      </c>
      <c r="E5055" s="1" t="s">
        <v>2212</v>
      </c>
      <c r="F5055" s="1" t="s">
        <v>2213</v>
      </c>
      <c r="G5055" s="1" t="s">
        <v>2214</v>
      </c>
      <c r="H5055" s="1" t="s">
        <v>2215</v>
      </c>
      <c r="I5055" s="1" t="s">
        <v>2194</v>
      </c>
      <c r="J5055" s="1" t="s">
        <v>2258</v>
      </c>
      <c r="K5055" s="1" t="s">
        <v>2259</v>
      </c>
      <c r="L5055" s="1" t="s">
        <v>2218</v>
      </c>
      <c r="M5055" s="1" t="s">
        <v>2215</v>
      </c>
      <c r="N5055" s="1" t="s">
        <v>945</v>
      </c>
      <c r="O5055" s="1" t="s">
        <v>946</v>
      </c>
      <c r="P5055" s="1" t="s">
        <v>986</v>
      </c>
      <c r="Q5055" s="1">
        <v>8</v>
      </c>
      <c r="R5055" s="1">
        <v>100000</v>
      </c>
    </row>
    <row r="5056" spans="1:18" ht="11.25" customHeight="1" x14ac:dyDescent="0.25">
      <c r="A5056" s="1" t="s">
        <v>2262</v>
      </c>
      <c r="B5056" s="1" t="s">
        <v>2257</v>
      </c>
      <c r="C5056" s="35">
        <v>45499</v>
      </c>
      <c r="D5056" s="1">
        <v>7</v>
      </c>
      <c r="E5056" s="1" t="s">
        <v>2212</v>
      </c>
      <c r="F5056" s="1" t="s">
        <v>2213</v>
      </c>
      <c r="G5056" s="1" t="s">
        <v>2214</v>
      </c>
      <c r="H5056" s="1" t="s">
        <v>2215</v>
      </c>
      <c r="I5056" s="1" t="s">
        <v>2194</v>
      </c>
      <c r="J5056" s="1" t="s">
        <v>2258</v>
      </c>
      <c r="K5056" s="1" t="s">
        <v>2259</v>
      </c>
      <c r="L5056" s="1" t="s">
        <v>2218</v>
      </c>
      <c r="M5056" s="1" t="s">
        <v>2215</v>
      </c>
      <c r="N5056" s="1" t="s">
        <v>945</v>
      </c>
      <c r="O5056" s="1" t="s">
        <v>946</v>
      </c>
      <c r="P5056" s="1" t="s">
        <v>975</v>
      </c>
      <c r="Q5056" s="1">
        <v>4</v>
      </c>
      <c r="R5056" s="1">
        <v>50000</v>
      </c>
    </row>
    <row r="5057" spans="1:18" ht="11.25" customHeight="1" x14ac:dyDescent="0.25">
      <c r="A5057" s="1" t="s">
        <v>2263</v>
      </c>
      <c r="B5057" s="1" t="s">
        <v>2257</v>
      </c>
      <c r="C5057" s="35">
        <v>45499</v>
      </c>
      <c r="D5057" s="1">
        <v>7</v>
      </c>
      <c r="E5057" s="1" t="s">
        <v>2212</v>
      </c>
      <c r="F5057" s="1" t="s">
        <v>2213</v>
      </c>
      <c r="G5057" s="1" t="s">
        <v>2214</v>
      </c>
      <c r="H5057" s="1" t="s">
        <v>2215</v>
      </c>
      <c r="I5057" s="1" t="s">
        <v>2194</v>
      </c>
      <c r="J5057" s="1" t="s">
        <v>2258</v>
      </c>
      <c r="K5057" s="1" t="s">
        <v>2259</v>
      </c>
      <c r="L5057" s="1" t="s">
        <v>2218</v>
      </c>
      <c r="M5057" s="1" t="s">
        <v>2215</v>
      </c>
      <c r="N5057" s="1" t="s">
        <v>945</v>
      </c>
      <c r="O5057" s="1" t="s">
        <v>946</v>
      </c>
      <c r="P5057" s="1" t="s">
        <v>960</v>
      </c>
      <c r="Q5057" s="1">
        <v>8</v>
      </c>
      <c r="R5057" s="1">
        <v>100000</v>
      </c>
    </row>
    <row r="5058" spans="1:18" ht="11.25" customHeight="1" x14ac:dyDescent="0.25">
      <c r="A5058" s="1" t="s">
        <v>2264</v>
      </c>
      <c r="B5058" s="1" t="s">
        <v>2257</v>
      </c>
      <c r="C5058" s="35">
        <v>45499</v>
      </c>
      <c r="D5058" s="1">
        <v>7</v>
      </c>
      <c r="E5058" s="1" t="s">
        <v>2212</v>
      </c>
      <c r="F5058" s="1" t="s">
        <v>2213</v>
      </c>
      <c r="G5058" s="1" t="s">
        <v>2214</v>
      </c>
      <c r="H5058" s="1" t="s">
        <v>2215</v>
      </c>
      <c r="I5058" s="1" t="s">
        <v>2194</v>
      </c>
      <c r="J5058" s="1" t="s">
        <v>2258</v>
      </c>
      <c r="K5058" s="1" t="s">
        <v>2259</v>
      </c>
      <c r="L5058" s="1" t="s">
        <v>2218</v>
      </c>
      <c r="M5058" s="1" t="s">
        <v>2215</v>
      </c>
      <c r="N5058" s="1" t="s">
        <v>963</v>
      </c>
      <c r="O5058" s="1" t="s">
        <v>964</v>
      </c>
      <c r="P5058" s="1" t="s">
        <v>988</v>
      </c>
      <c r="Q5058" s="1">
        <v>8</v>
      </c>
      <c r="R5058" s="1">
        <v>112000</v>
      </c>
    </row>
    <row r="5059" spans="1:18" ht="11.25" customHeight="1" x14ac:dyDescent="0.25">
      <c r="A5059" s="1" t="s">
        <v>2265</v>
      </c>
      <c r="B5059" s="1" t="s">
        <v>2257</v>
      </c>
      <c r="C5059" s="35">
        <v>45499</v>
      </c>
      <c r="D5059" s="1">
        <v>7</v>
      </c>
      <c r="E5059" s="1" t="s">
        <v>2212</v>
      </c>
      <c r="F5059" s="1" t="s">
        <v>2213</v>
      </c>
      <c r="G5059" s="1" t="s">
        <v>2214</v>
      </c>
      <c r="H5059" s="1" t="s">
        <v>2215</v>
      </c>
      <c r="I5059" s="1" t="s">
        <v>2194</v>
      </c>
      <c r="J5059" s="1" t="s">
        <v>2258</v>
      </c>
      <c r="K5059" s="1" t="s">
        <v>2259</v>
      </c>
      <c r="L5059" s="1" t="s">
        <v>2218</v>
      </c>
      <c r="M5059" s="1" t="s">
        <v>2215</v>
      </c>
      <c r="N5059" s="1" t="s">
        <v>945</v>
      </c>
      <c r="O5059" s="1" t="s">
        <v>946</v>
      </c>
      <c r="P5059" s="1" t="s">
        <v>969</v>
      </c>
      <c r="Q5059" s="1">
        <v>16</v>
      </c>
      <c r="R5059" s="1">
        <v>200000</v>
      </c>
    </row>
    <row r="5060" spans="1:18" ht="11.25" customHeight="1" x14ac:dyDescent="0.25">
      <c r="A5060" s="1" t="s">
        <v>2266</v>
      </c>
      <c r="B5060" s="1" t="s">
        <v>2257</v>
      </c>
      <c r="C5060" s="35">
        <v>45499</v>
      </c>
      <c r="D5060" s="1">
        <v>7</v>
      </c>
      <c r="E5060" s="1" t="s">
        <v>2212</v>
      </c>
      <c r="F5060" s="1" t="s">
        <v>2213</v>
      </c>
      <c r="G5060" s="1" t="s">
        <v>2214</v>
      </c>
      <c r="H5060" s="1" t="s">
        <v>2215</v>
      </c>
      <c r="I5060" s="1" t="s">
        <v>2194</v>
      </c>
      <c r="J5060" s="1" t="s">
        <v>2258</v>
      </c>
      <c r="K5060" s="1" t="s">
        <v>2259</v>
      </c>
      <c r="L5060" s="1" t="s">
        <v>2218</v>
      </c>
      <c r="M5060" s="1" t="s">
        <v>2215</v>
      </c>
      <c r="N5060" s="1" t="s">
        <v>945</v>
      </c>
      <c r="O5060" s="1" t="s">
        <v>946</v>
      </c>
      <c r="P5060" s="1" t="s">
        <v>950</v>
      </c>
      <c r="Q5060" s="1">
        <v>4</v>
      </c>
      <c r="R5060" s="1">
        <v>50000</v>
      </c>
    </row>
    <row r="5061" spans="1:18" ht="11.25" customHeight="1" x14ac:dyDescent="0.25">
      <c r="A5061" s="1" t="s">
        <v>2267</v>
      </c>
      <c r="B5061" s="1" t="s">
        <v>2257</v>
      </c>
      <c r="C5061" s="35">
        <v>45499</v>
      </c>
      <c r="D5061" s="1">
        <v>7</v>
      </c>
      <c r="E5061" s="1" t="s">
        <v>2212</v>
      </c>
      <c r="F5061" s="1" t="s">
        <v>2213</v>
      </c>
      <c r="G5061" s="1" t="s">
        <v>2214</v>
      </c>
      <c r="H5061" s="1" t="s">
        <v>2215</v>
      </c>
      <c r="I5061" s="1" t="s">
        <v>2194</v>
      </c>
      <c r="J5061" s="1" t="s">
        <v>2258</v>
      </c>
      <c r="K5061" s="1" t="s">
        <v>2259</v>
      </c>
      <c r="L5061" s="1" t="s">
        <v>2218</v>
      </c>
      <c r="M5061" s="1" t="s">
        <v>2215</v>
      </c>
      <c r="N5061" s="1" t="s">
        <v>963</v>
      </c>
      <c r="O5061" s="1" t="s">
        <v>964</v>
      </c>
      <c r="P5061" s="1" t="s">
        <v>985</v>
      </c>
      <c r="Q5061" s="1">
        <v>8</v>
      </c>
      <c r="R5061" s="1">
        <v>112000</v>
      </c>
    </row>
    <row r="5062" spans="1:18" ht="11.25" customHeight="1" x14ac:dyDescent="0.25">
      <c r="A5062" s="1" t="s">
        <v>2268</v>
      </c>
      <c r="B5062" s="1" t="s">
        <v>2269</v>
      </c>
      <c r="C5062" s="35">
        <v>45503</v>
      </c>
      <c r="D5062" s="1">
        <v>7</v>
      </c>
      <c r="E5062" s="1" t="s">
        <v>2212</v>
      </c>
      <c r="F5062" s="1" t="s">
        <v>2213</v>
      </c>
      <c r="G5062" s="1" t="s">
        <v>2214</v>
      </c>
      <c r="H5062" s="1" t="s">
        <v>2215</v>
      </c>
      <c r="I5062" s="1" t="s">
        <v>2194</v>
      </c>
      <c r="J5062" s="1" t="s">
        <v>2222</v>
      </c>
      <c r="K5062" s="1" t="s">
        <v>2223</v>
      </c>
      <c r="L5062" s="1" t="s">
        <v>2218</v>
      </c>
      <c r="M5062" s="1" t="s">
        <v>2215</v>
      </c>
      <c r="N5062" s="1" t="s">
        <v>963</v>
      </c>
      <c r="O5062" s="1" t="s">
        <v>964</v>
      </c>
      <c r="P5062" s="1" t="s">
        <v>1003</v>
      </c>
      <c r="Q5062" s="1">
        <v>160</v>
      </c>
      <c r="R5062" s="1">
        <v>2720000</v>
      </c>
    </row>
    <row r="5063" spans="1:18" ht="11.25" customHeight="1" x14ac:dyDescent="0.25">
      <c r="A5063" s="1" t="s">
        <v>2270</v>
      </c>
      <c r="B5063" s="1" t="s">
        <v>2269</v>
      </c>
      <c r="C5063" s="35">
        <v>45503</v>
      </c>
      <c r="D5063" s="1">
        <v>7</v>
      </c>
      <c r="E5063" s="1" t="s">
        <v>2212</v>
      </c>
      <c r="F5063" s="1" t="s">
        <v>2213</v>
      </c>
      <c r="G5063" s="1" t="s">
        <v>2214</v>
      </c>
      <c r="H5063" s="1" t="s">
        <v>2215</v>
      </c>
      <c r="I5063" s="1" t="s">
        <v>2194</v>
      </c>
      <c r="J5063" s="1" t="s">
        <v>2222</v>
      </c>
      <c r="K5063" s="1" t="s">
        <v>2223</v>
      </c>
      <c r="L5063" s="1" t="s">
        <v>2218</v>
      </c>
      <c r="M5063" s="1" t="s">
        <v>2215</v>
      </c>
      <c r="N5063" s="1" t="s">
        <v>963</v>
      </c>
      <c r="O5063" s="1" t="s">
        <v>964</v>
      </c>
      <c r="P5063" s="1" t="s">
        <v>1021</v>
      </c>
      <c r="Q5063" s="1">
        <v>4</v>
      </c>
      <c r="R5063" s="1">
        <v>80000</v>
      </c>
    </row>
    <row r="5064" spans="1:18" ht="11.25" customHeight="1" x14ac:dyDescent="0.25">
      <c r="A5064" s="1" t="s">
        <v>2271</v>
      </c>
      <c r="B5064" s="1" t="s">
        <v>2269</v>
      </c>
      <c r="C5064" s="35">
        <v>45503</v>
      </c>
      <c r="D5064" s="1">
        <v>7</v>
      </c>
      <c r="E5064" s="1" t="s">
        <v>2212</v>
      </c>
      <c r="F5064" s="1" t="s">
        <v>2213</v>
      </c>
      <c r="G5064" s="1" t="s">
        <v>2214</v>
      </c>
      <c r="H5064" s="1" t="s">
        <v>2215</v>
      </c>
      <c r="I5064" s="1" t="s">
        <v>2194</v>
      </c>
      <c r="J5064" s="1" t="s">
        <v>2222</v>
      </c>
      <c r="K5064" s="1" t="s">
        <v>2223</v>
      </c>
      <c r="L5064" s="1" t="s">
        <v>2218</v>
      </c>
      <c r="M5064" s="1" t="s">
        <v>2215</v>
      </c>
      <c r="N5064" s="1" t="s">
        <v>945</v>
      </c>
      <c r="O5064" s="1" t="s">
        <v>946</v>
      </c>
      <c r="P5064" s="1" t="s">
        <v>975</v>
      </c>
      <c r="Q5064" s="1">
        <v>16</v>
      </c>
      <c r="R5064" s="1">
        <v>200000</v>
      </c>
    </row>
    <row r="5065" spans="1:18" ht="11.25" customHeight="1" x14ac:dyDescent="0.25">
      <c r="A5065" s="1" t="s">
        <v>2272</v>
      </c>
      <c r="B5065" s="1" t="s">
        <v>2257</v>
      </c>
      <c r="C5065" s="35">
        <v>45499</v>
      </c>
      <c r="D5065" s="1">
        <v>7</v>
      </c>
      <c r="E5065" s="1" t="s">
        <v>2212</v>
      </c>
      <c r="F5065" s="1" t="s">
        <v>2213</v>
      </c>
      <c r="G5065" s="1" t="s">
        <v>2214</v>
      </c>
      <c r="H5065" s="1" t="s">
        <v>2215</v>
      </c>
      <c r="I5065" s="1" t="s">
        <v>2194</v>
      </c>
      <c r="J5065" s="1" t="s">
        <v>2258</v>
      </c>
      <c r="K5065" s="1" t="s">
        <v>2259</v>
      </c>
      <c r="L5065" s="1" t="s">
        <v>2218</v>
      </c>
      <c r="M5065" s="1" t="s">
        <v>2215</v>
      </c>
      <c r="N5065" s="1" t="s">
        <v>945</v>
      </c>
      <c r="O5065" s="1" t="s">
        <v>946</v>
      </c>
      <c r="P5065" s="1" t="s">
        <v>955</v>
      </c>
      <c r="Q5065" s="1">
        <v>32</v>
      </c>
      <c r="R5065" s="1">
        <v>400000</v>
      </c>
    </row>
    <row r="5066" spans="1:18" ht="11.25" customHeight="1" x14ac:dyDescent="0.25">
      <c r="A5066" s="1" t="s">
        <v>2273</v>
      </c>
      <c r="B5066" s="1" t="s">
        <v>2257</v>
      </c>
      <c r="C5066" s="35">
        <v>45499</v>
      </c>
      <c r="D5066" s="1">
        <v>7</v>
      </c>
      <c r="E5066" s="1" t="s">
        <v>2212</v>
      </c>
      <c r="F5066" s="1" t="s">
        <v>2213</v>
      </c>
      <c r="G5066" s="1" t="s">
        <v>2214</v>
      </c>
      <c r="H5066" s="1" t="s">
        <v>2215</v>
      </c>
      <c r="I5066" s="1" t="s">
        <v>2194</v>
      </c>
      <c r="J5066" s="1" t="s">
        <v>2258</v>
      </c>
      <c r="K5066" s="1" t="s">
        <v>2259</v>
      </c>
      <c r="L5066" s="1" t="s">
        <v>2218</v>
      </c>
      <c r="M5066" s="1" t="s">
        <v>2215</v>
      </c>
      <c r="N5066" s="1" t="s">
        <v>945</v>
      </c>
      <c r="O5066" s="1" t="s">
        <v>946</v>
      </c>
      <c r="P5066" s="1" t="s">
        <v>952</v>
      </c>
      <c r="Q5066" s="1">
        <v>4</v>
      </c>
      <c r="R5066" s="1">
        <v>50000</v>
      </c>
    </row>
    <row r="5067" spans="1:18" ht="11.25" customHeight="1" x14ac:dyDescent="0.25">
      <c r="A5067" s="1" t="s">
        <v>2274</v>
      </c>
      <c r="B5067" s="1" t="s">
        <v>2269</v>
      </c>
      <c r="C5067" s="35">
        <v>45503</v>
      </c>
      <c r="D5067" s="1">
        <v>7</v>
      </c>
      <c r="E5067" s="1" t="s">
        <v>2212</v>
      </c>
      <c r="F5067" s="1" t="s">
        <v>2213</v>
      </c>
      <c r="G5067" s="1" t="s">
        <v>2214</v>
      </c>
      <c r="H5067" s="1" t="s">
        <v>2215</v>
      </c>
      <c r="I5067" s="1" t="s">
        <v>2194</v>
      </c>
      <c r="J5067" s="1" t="s">
        <v>2222</v>
      </c>
      <c r="K5067" s="1" t="s">
        <v>2223</v>
      </c>
      <c r="L5067" s="1" t="s">
        <v>2218</v>
      </c>
      <c r="M5067" s="1" t="s">
        <v>2215</v>
      </c>
      <c r="N5067" s="1" t="s">
        <v>945</v>
      </c>
      <c r="O5067" s="1" t="s">
        <v>946</v>
      </c>
      <c r="P5067" s="1" t="s">
        <v>947</v>
      </c>
      <c r="Q5067" s="1">
        <v>4</v>
      </c>
      <c r="R5067" s="1">
        <v>50000</v>
      </c>
    </row>
    <row r="5068" spans="1:18" ht="11.25" customHeight="1" x14ac:dyDescent="0.25">
      <c r="A5068" s="1" t="s">
        <v>2275</v>
      </c>
      <c r="B5068" s="1" t="s">
        <v>2269</v>
      </c>
      <c r="C5068" s="35">
        <v>45503</v>
      </c>
      <c r="D5068" s="1">
        <v>7</v>
      </c>
      <c r="E5068" s="1" t="s">
        <v>2212</v>
      </c>
      <c r="F5068" s="1" t="s">
        <v>2213</v>
      </c>
      <c r="G5068" s="1" t="s">
        <v>2214</v>
      </c>
      <c r="H5068" s="1" t="s">
        <v>2215</v>
      </c>
      <c r="I5068" s="1" t="s">
        <v>2194</v>
      </c>
      <c r="J5068" s="1" t="s">
        <v>2222</v>
      </c>
      <c r="K5068" s="1" t="s">
        <v>2223</v>
      </c>
      <c r="L5068" s="1" t="s">
        <v>2218</v>
      </c>
      <c r="M5068" s="1" t="s">
        <v>2215</v>
      </c>
      <c r="N5068" s="1" t="s">
        <v>945</v>
      </c>
      <c r="O5068" s="1" t="s">
        <v>946</v>
      </c>
      <c r="P5068" s="1" t="s">
        <v>956</v>
      </c>
      <c r="Q5068" s="1">
        <v>12</v>
      </c>
      <c r="R5068" s="1">
        <v>150000</v>
      </c>
    </row>
    <row r="5069" spans="1:18" ht="11.25" customHeight="1" x14ac:dyDescent="0.25">
      <c r="A5069" s="1" t="s">
        <v>2276</v>
      </c>
      <c r="B5069" s="1" t="s">
        <v>2257</v>
      </c>
      <c r="C5069" s="35">
        <v>45499</v>
      </c>
      <c r="D5069" s="1">
        <v>7</v>
      </c>
      <c r="E5069" s="1" t="s">
        <v>2212</v>
      </c>
      <c r="F5069" s="1" t="s">
        <v>2213</v>
      </c>
      <c r="G5069" s="1" t="s">
        <v>2214</v>
      </c>
      <c r="H5069" s="1" t="s">
        <v>2215</v>
      </c>
      <c r="I5069" s="1" t="s">
        <v>2194</v>
      </c>
      <c r="J5069" s="1" t="s">
        <v>2258</v>
      </c>
      <c r="K5069" s="1" t="s">
        <v>2259</v>
      </c>
      <c r="L5069" s="1" t="s">
        <v>2218</v>
      </c>
      <c r="M5069" s="1" t="s">
        <v>2215</v>
      </c>
      <c r="N5069" s="1" t="s">
        <v>945</v>
      </c>
      <c r="O5069" s="1" t="s">
        <v>946</v>
      </c>
      <c r="P5069" s="1" t="s">
        <v>954</v>
      </c>
      <c r="Q5069" s="1">
        <v>32</v>
      </c>
      <c r="R5069" s="1">
        <v>400000</v>
      </c>
    </row>
    <row r="5070" spans="1:18" ht="11.25" customHeight="1" x14ac:dyDescent="0.25">
      <c r="A5070" s="1" t="s">
        <v>2277</v>
      </c>
      <c r="B5070" s="1" t="s">
        <v>2278</v>
      </c>
      <c r="C5070" s="35">
        <v>45499</v>
      </c>
      <c r="D5070" s="1">
        <v>7</v>
      </c>
      <c r="E5070" s="1" t="s">
        <v>2212</v>
      </c>
      <c r="F5070" s="1" t="s">
        <v>2213</v>
      </c>
      <c r="G5070" s="1" t="s">
        <v>2214</v>
      </c>
      <c r="H5070" s="1" t="s">
        <v>2215</v>
      </c>
      <c r="I5070" s="1" t="s">
        <v>2194</v>
      </c>
      <c r="J5070" s="1" t="s">
        <v>2279</v>
      </c>
      <c r="K5070" s="1" t="s">
        <v>2280</v>
      </c>
      <c r="L5070" s="1" t="s">
        <v>2218</v>
      </c>
      <c r="M5070" s="1" t="s">
        <v>2215</v>
      </c>
      <c r="N5070" s="1" t="s">
        <v>945</v>
      </c>
      <c r="O5070" s="1" t="s">
        <v>946</v>
      </c>
      <c r="P5070" s="1" t="s">
        <v>977</v>
      </c>
      <c r="Q5070" s="1">
        <v>12</v>
      </c>
      <c r="R5070" s="1">
        <v>150000</v>
      </c>
    </row>
    <row r="5071" spans="1:18" ht="11.25" customHeight="1" x14ac:dyDescent="0.25">
      <c r="A5071" s="1" t="s">
        <v>2281</v>
      </c>
      <c r="B5071" s="1" t="s">
        <v>2269</v>
      </c>
      <c r="C5071" s="35">
        <v>45503</v>
      </c>
      <c r="D5071" s="1">
        <v>7</v>
      </c>
      <c r="E5071" s="1" t="s">
        <v>2212</v>
      </c>
      <c r="F5071" s="1" t="s">
        <v>2213</v>
      </c>
      <c r="G5071" s="1" t="s">
        <v>2214</v>
      </c>
      <c r="H5071" s="1" t="s">
        <v>2215</v>
      </c>
      <c r="I5071" s="1" t="s">
        <v>2194</v>
      </c>
      <c r="J5071" s="1" t="s">
        <v>2222</v>
      </c>
      <c r="K5071" s="1" t="s">
        <v>2223</v>
      </c>
      <c r="L5071" s="1" t="s">
        <v>2218</v>
      </c>
      <c r="M5071" s="1" t="s">
        <v>2215</v>
      </c>
      <c r="N5071" s="1" t="s">
        <v>963</v>
      </c>
      <c r="O5071" s="1" t="s">
        <v>964</v>
      </c>
      <c r="P5071" s="1" t="s">
        <v>965</v>
      </c>
      <c r="Q5071" s="1">
        <v>15</v>
      </c>
      <c r="R5071" s="1">
        <v>210000</v>
      </c>
    </row>
    <row r="5072" spans="1:18" ht="11.25" customHeight="1" x14ac:dyDescent="0.25">
      <c r="A5072" s="1" t="s">
        <v>2282</v>
      </c>
      <c r="B5072" s="1" t="s">
        <v>2278</v>
      </c>
      <c r="C5072" s="35">
        <v>45499</v>
      </c>
      <c r="D5072" s="1">
        <v>7</v>
      </c>
      <c r="E5072" s="1" t="s">
        <v>2212</v>
      </c>
      <c r="F5072" s="1" t="s">
        <v>2213</v>
      </c>
      <c r="G5072" s="1" t="s">
        <v>2214</v>
      </c>
      <c r="H5072" s="1" t="s">
        <v>2215</v>
      </c>
      <c r="I5072" s="1" t="s">
        <v>2194</v>
      </c>
      <c r="J5072" s="1" t="s">
        <v>2279</v>
      </c>
      <c r="K5072" s="1" t="s">
        <v>2280</v>
      </c>
      <c r="L5072" s="1" t="s">
        <v>2218</v>
      </c>
      <c r="M5072" s="1" t="s">
        <v>2215</v>
      </c>
      <c r="N5072" s="1" t="s">
        <v>945</v>
      </c>
      <c r="O5072" s="1" t="s">
        <v>946</v>
      </c>
      <c r="P5072" s="1" t="s">
        <v>967</v>
      </c>
      <c r="Q5072" s="1">
        <v>8</v>
      </c>
      <c r="R5072" s="1">
        <v>100000</v>
      </c>
    </row>
    <row r="5073" spans="1:18" ht="11.25" customHeight="1" x14ac:dyDescent="0.25">
      <c r="A5073" s="1" t="s">
        <v>2283</v>
      </c>
      <c r="B5073" s="1" t="s">
        <v>2269</v>
      </c>
      <c r="C5073" s="35">
        <v>45503</v>
      </c>
      <c r="D5073" s="1">
        <v>7</v>
      </c>
      <c r="E5073" s="1" t="s">
        <v>2212</v>
      </c>
      <c r="F5073" s="1" t="s">
        <v>2213</v>
      </c>
      <c r="G5073" s="1" t="s">
        <v>2214</v>
      </c>
      <c r="H5073" s="1" t="s">
        <v>2215</v>
      </c>
      <c r="I5073" s="1" t="s">
        <v>2194</v>
      </c>
      <c r="J5073" s="1" t="s">
        <v>2222</v>
      </c>
      <c r="K5073" s="1" t="s">
        <v>2223</v>
      </c>
      <c r="L5073" s="1" t="s">
        <v>2218</v>
      </c>
      <c r="M5073" s="1" t="s">
        <v>2215</v>
      </c>
      <c r="N5073" s="1" t="s">
        <v>963</v>
      </c>
      <c r="O5073" s="1" t="s">
        <v>964</v>
      </c>
      <c r="P5073" s="1" t="s">
        <v>987</v>
      </c>
      <c r="Q5073" s="1">
        <v>15</v>
      </c>
      <c r="R5073" s="1">
        <v>210000</v>
      </c>
    </row>
    <row r="5074" spans="1:18" ht="11.25" customHeight="1" x14ac:dyDescent="0.25">
      <c r="A5074" s="1" t="s">
        <v>2284</v>
      </c>
      <c r="B5074" s="1" t="s">
        <v>2269</v>
      </c>
      <c r="C5074" s="35">
        <v>45503</v>
      </c>
      <c r="D5074" s="1">
        <v>7</v>
      </c>
      <c r="E5074" s="1" t="s">
        <v>2212</v>
      </c>
      <c r="F5074" s="1" t="s">
        <v>2213</v>
      </c>
      <c r="G5074" s="1" t="s">
        <v>2214</v>
      </c>
      <c r="H5074" s="1" t="s">
        <v>2215</v>
      </c>
      <c r="I5074" s="1" t="s">
        <v>2194</v>
      </c>
      <c r="J5074" s="1" t="s">
        <v>2222</v>
      </c>
      <c r="K5074" s="1" t="s">
        <v>2223</v>
      </c>
      <c r="L5074" s="1" t="s">
        <v>2218</v>
      </c>
      <c r="M5074" s="1" t="s">
        <v>2215</v>
      </c>
      <c r="N5074" s="1" t="s">
        <v>945</v>
      </c>
      <c r="O5074" s="1" t="s">
        <v>946</v>
      </c>
      <c r="P5074" s="1" t="s">
        <v>961</v>
      </c>
      <c r="Q5074" s="1">
        <v>4</v>
      </c>
      <c r="R5074" s="1">
        <v>50000</v>
      </c>
    </row>
    <row r="5075" spans="1:18" ht="11.25" customHeight="1" x14ac:dyDescent="0.25">
      <c r="A5075" s="1" t="s">
        <v>2285</v>
      </c>
      <c r="B5075" s="1" t="s">
        <v>2269</v>
      </c>
      <c r="C5075" s="35">
        <v>45503</v>
      </c>
      <c r="D5075" s="1">
        <v>7</v>
      </c>
      <c r="E5075" s="1" t="s">
        <v>2212</v>
      </c>
      <c r="F5075" s="1" t="s">
        <v>2213</v>
      </c>
      <c r="G5075" s="1" t="s">
        <v>2214</v>
      </c>
      <c r="H5075" s="1" t="s">
        <v>2215</v>
      </c>
      <c r="I5075" s="1" t="s">
        <v>2194</v>
      </c>
      <c r="J5075" s="1" t="s">
        <v>2222</v>
      </c>
      <c r="K5075" s="1" t="s">
        <v>2223</v>
      </c>
      <c r="L5075" s="1" t="s">
        <v>2218</v>
      </c>
      <c r="M5075" s="1" t="s">
        <v>2215</v>
      </c>
      <c r="N5075" s="1" t="s">
        <v>945</v>
      </c>
      <c r="O5075" s="1" t="s">
        <v>946</v>
      </c>
      <c r="P5075" s="1" t="s">
        <v>958</v>
      </c>
      <c r="Q5075" s="1">
        <v>4</v>
      </c>
      <c r="R5075" s="1">
        <v>50000</v>
      </c>
    </row>
    <row r="5076" spans="1:18" ht="11.25" customHeight="1" x14ac:dyDescent="0.25">
      <c r="A5076" s="1" t="s">
        <v>2286</v>
      </c>
      <c r="B5076" s="1" t="s">
        <v>2278</v>
      </c>
      <c r="C5076" s="35">
        <v>45499</v>
      </c>
      <c r="D5076" s="1">
        <v>7</v>
      </c>
      <c r="E5076" s="1" t="s">
        <v>2212</v>
      </c>
      <c r="F5076" s="1" t="s">
        <v>2213</v>
      </c>
      <c r="G5076" s="1" t="s">
        <v>2214</v>
      </c>
      <c r="H5076" s="1" t="s">
        <v>2215</v>
      </c>
      <c r="I5076" s="1" t="s">
        <v>2194</v>
      </c>
      <c r="J5076" s="1" t="s">
        <v>2279</v>
      </c>
      <c r="K5076" s="1" t="s">
        <v>2280</v>
      </c>
      <c r="L5076" s="1" t="s">
        <v>2218</v>
      </c>
      <c r="M5076" s="1" t="s">
        <v>2215</v>
      </c>
      <c r="N5076" s="1" t="s">
        <v>963</v>
      </c>
      <c r="O5076" s="1" t="s">
        <v>964</v>
      </c>
      <c r="P5076" s="1" t="s">
        <v>985</v>
      </c>
      <c r="Q5076" s="1">
        <v>8</v>
      </c>
      <c r="R5076" s="1">
        <v>112000</v>
      </c>
    </row>
    <row r="5077" spans="1:18" ht="11.25" customHeight="1" x14ac:dyDescent="0.25">
      <c r="A5077" s="1" t="s">
        <v>2287</v>
      </c>
      <c r="B5077" s="1" t="s">
        <v>2269</v>
      </c>
      <c r="C5077" s="35">
        <v>45503</v>
      </c>
      <c r="D5077" s="1">
        <v>7</v>
      </c>
      <c r="E5077" s="1" t="s">
        <v>2212</v>
      </c>
      <c r="F5077" s="1" t="s">
        <v>2213</v>
      </c>
      <c r="G5077" s="1" t="s">
        <v>2214</v>
      </c>
      <c r="H5077" s="1" t="s">
        <v>2215</v>
      </c>
      <c r="I5077" s="1" t="s">
        <v>2194</v>
      </c>
      <c r="J5077" s="1" t="s">
        <v>2222</v>
      </c>
      <c r="K5077" s="1" t="s">
        <v>2223</v>
      </c>
      <c r="L5077" s="1" t="s">
        <v>2218</v>
      </c>
      <c r="M5077" s="1" t="s">
        <v>2215</v>
      </c>
      <c r="N5077" s="1" t="s">
        <v>945</v>
      </c>
      <c r="O5077" s="1" t="s">
        <v>946</v>
      </c>
      <c r="P5077" s="1" t="s">
        <v>962</v>
      </c>
      <c r="Q5077" s="1">
        <v>14</v>
      </c>
      <c r="R5077" s="1">
        <v>175000</v>
      </c>
    </row>
    <row r="5078" spans="1:18" ht="11.25" customHeight="1" x14ac:dyDescent="0.25">
      <c r="A5078" s="1" t="s">
        <v>2288</v>
      </c>
      <c r="B5078" s="1" t="s">
        <v>2278</v>
      </c>
      <c r="C5078" s="35">
        <v>45499</v>
      </c>
      <c r="D5078" s="1">
        <v>7</v>
      </c>
      <c r="E5078" s="1" t="s">
        <v>2212</v>
      </c>
      <c r="F5078" s="1" t="s">
        <v>2213</v>
      </c>
      <c r="G5078" s="1" t="s">
        <v>2214</v>
      </c>
      <c r="H5078" s="1" t="s">
        <v>2215</v>
      </c>
      <c r="I5078" s="1" t="s">
        <v>2194</v>
      </c>
      <c r="J5078" s="1" t="s">
        <v>2279</v>
      </c>
      <c r="K5078" s="1" t="s">
        <v>2280</v>
      </c>
      <c r="L5078" s="1" t="s">
        <v>2218</v>
      </c>
      <c r="M5078" s="1" t="s">
        <v>2215</v>
      </c>
      <c r="N5078" s="1" t="s">
        <v>963</v>
      </c>
      <c r="O5078" s="1" t="s">
        <v>964</v>
      </c>
      <c r="P5078" s="1" t="s">
        <v>987</v>
      </c>
      <c r="Q5078" s="1">
        <v>8</v>
      </c>
      <c r="R5078" s="1">
        <v>112000</v>
      </c>
    </row>
    <row r="5079" spans="1:18" ht="11.25" customHeight="1" x14ac:dyDescent="0.25">
      <c r="A5079" s="1" t="s">
        <v>2289</v>
      </c>
      <c r="B5079" s="1" t="s">
        <v>2278</v>
      </c>
      <c r="C5079" s="35">
        <v>45499</v>
      </c>
      <c r="D5079" s="1">
        <v>7</v>
      </c>
      <c r="E5079" s="1" t="s">
        <v>2212</v>
      </c>
      <c r="F5079" s="1" t="s">
        <v>2213</v>
      </c>
      <c r="G5079" s="1" t="s">
        <v>2214</v>
      </c>
      <c r="H5079" s="1" t="s">
        <v>2215</v>
      </c>
      <c r="I5079" s="1" t="s">
        <v>2194</v>
      </c>
      <c r="J5079" s="1" t="s">
        <v>2279</v>
      </c>
      <c r="K5079" s="1" t="s">
        <v>2280</v>
      </c>
      <c r="L5079" s="1" t="s">
        <v>2218</v>
      </c>
      <c r="M5079" s="1" t="s">
        <v>2215</v>
      </c>
      <c r="N5079" s="1" t="s">
        <v>963</v>
      </c>
      <c r="O5079" s="1" t="s">
        <v>964</v>
      </c>
      <c r="P5079" s="1" t="s">
        <v>1006</v>
      </c>
      <c r="Q5079" s="1">
        <v>4</v>
      </c>
      <c r="R5079" s="1">
        <v>72000</v>
      </c>
    </row>
    <row r="5080" spans="1:18" ht="11.25" customHeight="1" x14ac:dyDescent="0.25">
      <c r="A5080" s="1" t="s">
        <v>2290</v>
      </c>
      <c r="B5080" s="1" t="s">
        <v>2278</v>
      </c>
      <c r="C5080" s="35">
        <v>45499</v>
      </c>
      <c r="D5080" s="1">
        <v>7</v>
      </c>
      <c r="E5080" s="1" t="s">
        <v>2212</v>
      </c>
      <c r="F5080" s="1" t="s">
        <v>2213</v>
      </c>
      <c r="G5080" s="1" t="s">
        <v>2214</v>
      </c>
      <c r="H5080" s="1" t="s">
        <v>2215</v>
      </c>
      <c r="I5080" s="1" t="s">
        <v>2194</v>
      </c>
      <c r="J5080" s="1" t="s">
        <v>2279</v>
      </c>
      <c r="K5080" s="1" t="s">
        <v>2280</v>
      </c>
      <c r="L5080" s="1" t="s">
        <v>2218</v>
      </c>
      <c r="M5080" s="1" t="s">
        <v>2215</v>
      </c>
      <c r="N5080" s="1" t="s">
        <v>945</v>
      </c>
      <c r="O5080" s="1" t="s">
        <v>946</v>
      </c>
      <c r="P5080" s="1" t="s">
        <v>957</v>
      </c>
      <c r="Q5080" s="1">
        <v>4</v>
      </c>
      <c r="R5080" s="1">
        <v>50000</v>
      </c>
    </row>
    <row r="5081" spans="1:18" ht="11.25" customHeight="1" x14ac:dyDescent="0.25">
      <c r="A5081" s="1" t="s">
        <v>2291</v>
      </c>
      <c r="B5081" s="1" t="s">
        <v>2278</v>
      </c>
      <c r="C5081" s="35">
        <v>45499</v>
      </c>
      <c r="D5081" s="1">
        <v>7</v>
      </c>
      <c r="E5081" s="1" t="s">
        <v>2212</v>
      </c>
      <c r="F5081" s="1" t="s">
        <v>2213</v>
      </c>
      <c r="G5081" s="1" t="s">
        <v>2214</v>
      </c>
      <c r="H5081" s="1" t="s">
        <v>2215</v>
      </c>
      <c r="I5081" s="1" t="s">
        <v>2194</v>
      </c>
      <c r="J5081" s="1" t="s">
        <v>2279</v>
      </c>
      <c r="K5081" s="1" t="s">
        <v>2280</v>
      </c>
      <c r="L5081" s="1" t="s">
        <v>2218</v>
      </c>
      <c r="M5081" s="1" t="s">
        <v>2215</v>
      </c>
      <c r="N5081" s="1" t="s">
        <v>945</v>
      </c>
      <c r="O5081" s="1" t="s">
        <v>946</v>
      </c>
      <c r="P5081" s="1" t="s">
        <v>991</v>
      </c>
      <c r="Q5081" s="1">
        <v>8</v>
      </c>
      <c r="R5081" s="1">
        <v>100000</v>
      </c>
    </row>
    <row r="5082" spans="1:18" ht="11.25" customHeight="1" x14ac:dyDescent="0.25">
      <c r="A5082" s="1" t="s">
        <v>2292</v>
      </c>
      <c r="B5082" s="1" t="s">
        <v>2278</v>
      </c>
      <c r="C5082" s="35">
        <v>45499</v>
      </c>
      <c r="D5082" s="1">
        <v>7</v>
      </c>
      <c r="E5082" s="1" t="s">
        <v>2212</v>
      </c>
      <c r="F5082" s="1" t="s">
        <v>2213</v>
      </c>
      <c r="G5082" s="1" t="s">
        <v>2214</v>
      </c>
      <c r="H5082" s="1" t="s">
        <v>2215</v>
      </c>
      <c r="I5082" s="1" t="s">
        <v>2194</v>
      </c>
      <c r="J5082" s="1" t="s">
        <v>2279</v>
      </c>
      <c r="K5082" s="1" t="s">
        <v>2280</v>
      </c>
      <c r="L5082" s="1" t="s">
        <v>2218</v>
      </c>
      <c r="M5082" s="1" t="s">
        <v>2215</v>
      </c>
      <c r="N5082" s="1" t="s">
        <v>945</v>
      </c>
      <c r="O5082" s="1" t="s">
        <v>946</v>
      </c>
      <c r="P5082" s="1" t="s">
        <v>974</v>
      </c>
      <c r="Q5082" s="1">
        <v>4</v>
      </c>
      <c r="R5082" s="1">
        <v>50000</v>
      </c>
    </row>
    <row r="5083" spans="1:18" ht="11.25" customHeight="1" x14ac:dyDescent="0.25">
      <c r="A5083" s="1" t="s">
        <v>2293</v>
      </c>
      <c r="B5083" s="1" t="s">
        <v>2278</v>
      </c>
      <c r="C5083" s="35">
        <v>45499</v>
      </c>
      <c r="D5083" s="1">
        <v>7</v>
      </c>
      <c r="E5083" s="1" t="s">
        <v>2212</v>
      </c>
      <c r="F5083" s="1" t="s">
        <v>2213</v>
      </c>
      <c r="G5083" s="1" t="s">
        <v>2214</v>
      </c>
      <c r="H5083" s="1" t="s">
        <v>2215</v>
      </c>
      <c r="I5083" s="1" t="s">
        <v>2194</v>
      </c>
      <c r="J5083" s="1" t="s">
        <v>2279</v>
      </c>
      <c r="K5083" s="1" t="s">
        <v>2280</v>
      </c>
      <c r="L5083" s="1" t="s">
        <v>2218</v>
      </c>
      <c r="M5083" s="1" t="s">
        <v>2215</v>
      </c>
      <c r="N5083" s="1" t="s">
        <v>945</v>
      </c>
      <c r="O5083" s="1" t="s">
        <v>946</v>
      </c>
      <c r="P5083" s="1" t="s">
        <v>973</v>
      </c>
      <c r="Q5083" s="1">
        <v>4</v>
      </c>
      <c r="R5083" s="1">
        <v>50000</v>
      </c>
    </row>
    <row r="5084" spans="1:18" ht="11.25" customHeight="1" x14ac:dyDescent="0.25">
      <c r="A5084" s="1" t="s">
        <v>2294</v>
      </c>
      <c r="B5084" s="1" t="s">
        <v>2278</v>
      </c>
      <c r="C5084" s="35">
        <v>45499</v>
      </c>
      <c r="D5084" s="1">
        <v>7</v>
      </c>
      <c r="E5084" s="1" t="s">
        <v>2212</v>
      </c>
      <c r="F5084" s="1" t="s">
        <v>2213</v>
      </c>
      <c r="G5084" s="1" t="s">
        <v>2214</v>
      </c>
      <c r="H5084" s="1" t="s">
        <v>2215</v>
      </c>
      <c r="I5084" s="1" t="s">
        <v>2194</v>
      </c>
      <c r="J5084" s="1" t="s">
        <v>2279</v>
      </c>
      <c r="K5084" s="1" t="s">
        <v>2280</v>
      </c>
      <c r="L5084" s="1" t="s">
        <v>2218</v>
      </c>
      <c r="M5084" s="1" t="s">
        <v>2215</v>
      </c>
      <c r="N5084" s="1" t="s">
        <v>945</v>
      </c>
      <c r="O5084" s="1" t="s">
        <v>946</v>
      </c>
      <c r="P5084" s="1" t="s">
        <v>969</v>
      </c>
      <c r="Q5084" s="1">
        <v>12</v>
      </c>
      <c r="R5084" s="1">
        <v>150000</v>
      </c>
    </row>
    <row r="5085" spans="1:18" ht="11.25" customHeight="1" x14ac:dyDescent="0.25">
      <c r="A5085" s="1" t="s">
        <v>2295</v>
      </c>
      <c r="B5085" s="1" t="s">
        <v>2278</v>
      </c>
      <c r="C5085" s="35">
        <v>45499</v>
      </c>
      <c r="D5085" s="1">
        <v>7</v>
      </c>
      <c r="E5085" s="1" t="s">
        <v>2212</v>
      </c>
      <c r="F5085" s="1" t="s">
        <v>2213</v>
      </c>
      <c r="G5085" s="1" t="s">
        <v>2214</v>
      </c>
      <c r="H5085" s="1" t="s">
        <v>2215</v>
      </c>
      <c r="I5085" s="1" t="s">
        <v>2194</v>
      </c>
      <c r="J5085" s="1" t="s">
        <v>2279</v>
      </c>
      <c r="K5085" s="1" t="s">
        <v>2280</v>
      </c>
      <c r="L5085" s="1" t="s">
        <v>2218</v>
      </c>
      <c r="M5085" s="1" t="s">
        <v>2215</v>
      </c>
      <c r="N5085" s="1" t="s">
        <v>945</v>
      </c>
      <c r="O5085" s="1" t="s">
        <v>946</v>
      </c>
      <c r="P5085" s="1" t="s">
        <v>980</v>
      </c>
      <c r="Q5085" s="1">
        <v>8</v>
      </c>
      <c r="R5085" s="1">
        <v>100000</v>
      </c>
    </row>
    <row r="5086" spans="1:18" ht="11.25" customHeight="1" x14ac:dyDescent="0.25">
      <c r="A5086" s="1" t="s">
        <v>2296</v>
      </c>
      <c r="B5086" s="1" t="s">
        <v>2278</v>
      </c>
      <c r="C5086" s="35">
        <v>45499</v>
      </c>
      <c r="D5086" s="1">
        <v>7</v>
      </c>
      <c r="E5086" s="1" t="s">
        <v>2212</v>
      </c>
      <c r="F5086" s="1" t="s">
        <v>2213</v>
      </c>
      <c r="G5086" s="1" t="s">
        <v>2214</v>
      </c>
      <c r="H5086" s="1" t="s">
        <v>2215</v>
      </c>
      <c r="I5086" s="1" t="s">
        <v>2194</v>
      </c>
      <c r="J5086" s="1" t="s">
        <v>2279</v>
      </c>
      <c r="K5086" s="1" t="s">
        <v>2280</v>
      </c>
      <c r="L5086" s="1" t="s">
        <v>2218</v>
      </c>
      <c r="M5086" s="1" t="s">
        <v>2215</v>
      </c>
      <c r="N5086" s="1" t="s">
        <v>963</v>
      </c>
      <c r="O5086" s="1" t="s">
        <v>964</v>
      </c>
      <c r="P5086" s="1" t="s">
        <v>966</v>
      </c>
      <c r="Q5086" s="1">
        <v>4</v>
      </c>
      <c r="R5086" s="1">
        <v>72000</v>
      </c>
    </row>
    <row r="5087" spans="1:18" ht="11.25" customHeight="1" x14ac:dyDescent="0.25">
      <c r="A5087" s="1" t="s">
        <v>2297</v>
      </c>
      <c r="B5087" s="1" t="s">
        <v>2278</v>
      </c>
      <c r="C5087" s="35">
        <v>45499</v>
      </c>
      <c r="D5087" s="1">
        <v>7</v>
      </c>
      <c r="E5087" s="1" t="s">
        <v>2212</v>
      </c>
      <c r="F5087" s="1" t="s">
        <v>2213</v>
      </c>
      <c r="G5087" s="1" t="s">
        <v>2214</v>
      </c>
      <c r="H5087" s="1" t="s">
        <v>2215</v>
      </c>
      <c r="I5087" s="1" t="s">
        <v>2194</v>
      </c>
      <c r="J5087" s="1" t="s">
        <v>2279</v>
      </c>
      <c r="K5087" s="1" t="s">
        <v>2280</v>
      </c>
      <c r="L5087" s="1" t="s">
        <v>2218</v>
      </c>
      <c r="M5087" s="1" t="s">
        <v>2215</v>
      </c>
      <c r="N5087" s="1" t="s">
        <v>945</v>
      </c>
      <c r="O5087" s="1" t="s">
        <v>946</v>
      </c>
      <c r="P5087" s="1" t="s">
        <v>958</v>
      </c>
      <c r="Q5087" s="1">
        <v>24</v>
      </c>
      <c r="R5087" s="1">
        <v>300000</v>
      </c>
    </row>
    <row r="5088" spans="1:18" ht="11.25" customHeight="1" x14ac:dyDescent="0.25">
      <c r="A5088" s="1" t="s">
        <v>2298</v>
      </c>
      <c r="B5088" s="1" t="s">
        <v>2278</v>
      </c>
      <c r="C5088" s="35">
        <v>45499</v>
      </c>
      <c r="D5088" s="1">
        <v>7</v>
      </c>
      <c r="E5088" s="1" t="s">
        <v>2212</v>
      </c>
      <c r="F5088" s="1" t="s">
        <v>2213</v>
      </c>
      <c r="G5088" s="1" t="s">
        <v>2214</v>
      </c>
      <c r="H5088" s="1" t="s">
        <v>2215</v>
      </c>
      <c r="I5088" s="1" t="s">
        <v>2194</v>
      </c>
      <c r="J5088" s="1" t="s">
        <v>2279</v>
      </c>
      <c r="K5088" s="1" t="s">
        <v>2280</v>
      </c>
      <c r="L5088" s="1" t="s">
        <v>2218</v>
      </c>
      <c r="M5088" s="1" t="s">
        <v>2215</v>
      </c>
      <c r="N5088" s="1" t="s">
        <v>945</v>
      </c>
      <c r="O5088" s="1" t="s">
        <v>946</v>
      </c>
      <c r="P5088" s="1" t="s">
        <v>990</v>
      </c>
      <c r="Q5088" s="1">
        <v>4</v>
      </c>
      <c r="R5088" s="1">
        <v>50000</v>
      </c>
    </row>
    <row r="5089" spans="1:18" ht="11.25" customHeight="1" x14ac:dyDescent="0.25">
      <c r="A5089" s="1" t="s">
        <v>2299</v>
      </c>
      <c r="B5089" s="1" t="s">
        <v>2278</v>
      </c>
      <c r="C5089" s="35">
        <v>45499</v>
      </c>
      <c r="D5089" s="1">
        <v>7</v>
      </c>
      <c r="E5089" s="1" t="s">
        <v>2212</v>
      </c>
      <c r="F5089" s="1" t="s">
        <v>2213</v>
      </c>
      <c r="G5089" s="1" t="s">
        <v>2214</v>
      </c>
      <c r="H5089" s="1" t="s">
        <v>2215</v>
      </c>
      <c r="I5089" s="1" t="s">
        <v>2194</v>
      </c>
      <c r="J5089" s="1" t="s">
        <v>2279</v>
      </c>
      <c r="K5089" s="1" t="s">
        <v>2280</v>
      </c>
      <c r="L5089" s="1" t="s">
        <v>2218</v>
      </c>
      <c r="M5089" s="1" t="s">
        <v>2215</v>
      </c>
      <c r="N5089" s="1" t="s">
        <v>945</v>
      </c>
      <c r="O5089" s="1" t="s">
        <v>946</v>
      </c>
      <c r="P5089" s="1" t="s">
        <v>960</v>
      </c>
      <c r="Q5089" s="1">
        <v>18</v>
      </c>
      <c r="R5089" s="1">
        <v>225000</v>
      </c>
    </row>
    <row r="5090" spans="1:18" ht="11.25" customHeight="1" x14ac:dyDescent="0.25">
      <c r="A5090" s="1" t="s">
        <v>2300</v>
      </c>
      <c r="B5090" s="1" t="s">
        <v>2301</v>
      </c>
      <c r="C5090" s="35">
        <v>45502</v>
      </c>
      <c r="D5090" s="1">
        <v>7</v>
      </c>
      <c r="E5090" s="1" t="s">
        <v>2212</v>
      </c>
      <c r="F5090" s="1" t="s">
        <v>2213</v>
      </c>
      <c r="G5090" s="1" t="s">
        <v>2214</v>
      </c>
      <c r="H5090" s="1" t="s">
        <v>2215</v>
      </c>
      <c r="I5090" s="1" t="s">
        <v>2194</v>
      </c>
      <c r="J5090" s="1" t="s">
        <v>2222</v>
      </c>
      <c r="K5090" s="1" t="s">
        <v>2223</v>
      </c>
      <c r="L5090" s="1" t="s">
        <v>2218</v>
      </c>
      <c r="M5090" s="1" t="s">
        <v>2215</v>
      </c>
      <c r="N5090" s="1" t="s">
        <v>945</v>
      </c>
      <c r="O5090" s="1" t="s">
        <v>946</v>
      </c>
      <c r="P5090" s="1" t="s">
        <v>956</v>
      </c>
      <c r="Q5090" s="1">
        <v>16</v>
      </c>
      <c r="R5090" s="1">
        <v>200000</v>
      </c>
    </row>
    <row r="5091" spans="1:18" ht="11.25" customHeight="1" x14ac:dyDescent="0.25">
      <c r="A5091" s="1" t="s">
        <v>2302</v>
      </c>
      <c r="B5091" s="1" t="s">
        <v>2301</v>
      </c>
      <c r="C5091" s="35">
        <v>45502</v>
      </c>
      <c r="D5091" s="1">
        <v>7</v>
      </c>
      <c r="E5091" s="1" t="s">
        <v>2212</v>
      </c>
      <c r="F5091" s="1" t="s">
        <v>2213</v>
      </c>
      <c r="G5091" s="1" t="s">
        <v>2214</v>
      </c>
      <c r="H5091" s="1" t="s">
        <v>2215</v>
      </c>
      <c r="I5091" s="1" t="s">
        <v>2194</v>
      </c>
      <c r="J5091" s="1" t="s">
        <v>2222</v>
      </c>
      <c r="K5091" s="1" t="s">
        <v>2223</v>
      </c>
      <c r="L5091" s="1" t="s">
        <v>2218</v>
      </c>
      <c r="M5091" s="1" t="s">
        <v>2215</v>
      </c>
      <c r="N5091" s="1" t="s">
        <v>963</v>
      </c>
      <c r="O5091" s="1" t="s">
        <v>964</v>
      </c>
      <c r="P5091" s="1" t="s">
        <v>966</v>
      </c>
      <c r="Q5091" s="1">
        <v>8</v>
      </c>
      <c r="R5091" s="1">
        <v>144000</v>
      </c>
    </row>
    <row r="5092" spans="1:18" ht="11.25" customHeight="1" x14ac:dyDescent="0.25">
      <c r="A5092" s="1" t="s">
        <v>2303</v>
      </c>
      <c r="B5092" s="1" t="s">
        <v>2301</v>
      </c>
      <c r="C5092" s="35">
        <v>45502</v>
      </c>
      <c r="D5092" s="1">
        <v>7</v>
      </c>
      <c r="E5092" s="1" t="s">
        <v>2212</v>
      </c>
      <c r="F5092" s="1" t="s">
        <v>2213</v>
      </c>
      <c r="G5092" s="1" t="s">
        <v>2214</v>
      </c>
      <c r="H5092" s="1" t="s">
        <v>2215</v>
      </c>
      <c r="I5092" s="1" t="s">
        <v>2194</v>
      </c>
      <c r="J5092" s="1" t="s">
        <v>2222</v>
      </c>
      <c r="K5092" s="1" t="s">
        <v>2223</v>
      </c>
      <c r="L5092" s="1" t="s">
        <v>2218</v>
      </c>
      <c r="M5092" s="1" t="s">
        <v>2215</v>
      </c>
      <c r="N5092" s="1" t="s">
        <v>963</v>
      </c>
      <c r="O5092" s="1" t="s">
        <v>964</v>
      </c>
      <c r="P5092" s="1" t="s">
        <v>1021</v>
      </c>
      <c r="Q5092" s="1">
        <v>8</v>
      </c>
      <c r="R5092" s="1">
        <v>160000</v>
      </c>
    </row>
    <row r="5093" spans="1:18" ht="11.25" customHeight="1" x14ac:dyDescent="0.25">
      <c r="A5093" s="1" t="s">
        <v>2304</v>
      </c>
      <c r="B5093" s="1" t="s">
        <v>2301</v>
      </c>
      <c r="C5093" s="35">
        <v>45502</v>
      </c>
      <c r="D5093" s="1">
        <v>7</v>
      </c>
      <c r="E5093" s="1" t="s">
        <v>2212</v>
      </c>
      <c r="F5093" s="1" t="s">
        <v>2213</v>
      </c>
      <c r="G5093" s="1" t="s">
        <v>2214</v>
      </c>
      <c r="H5093" s="1" t="s">
        <v>2215</v>
      </c>
      <c r="I5093" s="1" t="s">
        <v>2194</v>
      </c>
      <c r="J5093" s="1" t="s">
        <v>2222</v>
      </c>
      <c r="K5093" s="1" t="s">
        <v>2223</v>
      </c>
      <c r="L5093" s="1" t="s">
        <v>2218</v>
      </c>
      <c r="M5093" s="1" t="s">
        <v>2215</v>
      </c>
      <c r="N5093" s="1" t="s">
        <v>963</v>
      </c>
      <c r="O5093" s="1" t="s">
        <v>964</v>
      </c>
      <c r="P5093" s="1" t="s">
        <v>965</v>
      </c>
      <c r="Q5093" s="1">
        <v>15</v>
      </c>
      <c r="R5093" s="1">
        <v>210000</v>
      </c>
    </row>
    <row r="5094" spans="1:18" ht="11.25" customHeight="1" x14ac:dyDescent="0.25">
      <c r="A5094" s="1" t="s">
        <v>2305</v>
      </c>
      <c r="B5094" s="1" t="s">
        <v>2301</v>
      </c>
      <c r="C5094" s="35">
        <v>45502</v>
      </c>
      <c r="D5094" s="1">
        <v>7</v>
      </c>
      <c r="E5094" s="1" t="s">
        <v>2212</v>
      </c>
      <c r="F5094" s="1" t="s">
        <v>2213</v>
      </c>
      <c r="G5094" s="1" t="s">
        <v>2214</v>
      </c>
      <c r="H5094" s="1" t="s">
        <v>2215</v>
      </c>
      <c r="I5094" s="1" t="s">
        <v>2194</v>
      </c>
      <c r="J5094" s="1" t="s">
        <v>2222</v>
      </c>
      <c r="K5094" s="1" t="s">
        <v>2223</v>
      </c>
      <c r="L5094" s="1" t="s">
        <v>2218</v>
      </c>
      <c r="M5094" s="1" t="s">
        <v>2215</v>
      </c>
      <c r="N5094" s="1" t="s">
        <v>945</v>
      </c>
      <c r="O5094" s="1" t="s">
        <v>946</v>
      </c>
      <c r="P5094" s="1" t="s">
        <v>954</v>
      </c>
      <c r="Q5094" s="1">
        <v>24</v>
      </c>
      <c r="R5094" s="1">
        <v>300000</v>
      </c>
    </row>
    <row r="5095" spans="1:18" ht="11.25" customHeight="1" x14ac:dyDescent="0.25">
      <c r="A5095" s="1" t="s">
        <v>2306</v>
      </c>
      <c r="B5095" s="1" t="s">
        <v>2301</v>
      </c>
      <c r="C5095" s="35">
        <v>45502</v>
      </c>
      <c r="D5095" s="1">
        <v>7</v>
      </c>
      <c r="E5095" s="1" t="s">
        <v>2212</v>
      </c>
      <c r="F5095" s="1" t="s">
        <v>2213</v>
      </c>
      <c r="G5095" s="1" t="s">
        <v>2214</v>
      </c>
      <c r="H5095" s="1" t="s">
        <v>2215</v>
      </c>
      <c r="I5095" s="1" t="s">
        <v>2194</v>
      </c>
      <c r="J5095" s="1" t="s">
        <v>2222</v>
      </c>
      <c r="K5095" s="1" t="s">
        <v>2223</v>
      </c>
      <c r="L5095" s="1" t="s">
        <v>2218</v>
      </c>
      <c r="M5095" s="1" t="s">
        <v>2215</v>
      </c>
      <c r="N5095" s="1" t="s">
        <v>963</v>
      </c>
      <c r="O5095" s="1" t="s">
        <v>964</v>
      </c>
      <c r="P5095" s="1" t="s">
        <v>987</v>
      </c>
      <c r="Q5095" s="1">
        <v>15</v>
      </c>
      <c r="R5095" s="1">
        <v>210000</v>
      </c>
    </row>
    <row r="5096" spans="1:18" ht="11.25" customHeight="1" x14ac:dyDescent="0.25">
      <c r="A5096" s="1" t="s">
        <v>2307</v>
      </c>
      <c r="B5096" s="1" t="s">
        <v>2301</v>
      </c>
      <c r="C5096" s="35">
        <v>45502</v>
      </c>
      <c r="D5096" s="1">
        <v>7</v>
      </c>
      <c r="E5096" s="1" t="s">
        <v>2212</v>
      </c>
      <c r="F5096" s="1" t="s">
        <v>2213</v>
      </c>
      <c r="G5096" s="1" t="s">
        <v>2214</v>
      </c>
      <c r="H5096" s="1" t="s">
        <v>2215</v>
      </c>
      <c r="I5096" s="1" t="s">
        <v>2194</v>
      </c>
      <c r="J5096" s="1" t="s">
        <v>2222</v>
      </c>
      <c r="K5096" s="1" t="s">
        <v>2223</v>
      </c>
      <c r="L5096" s="1" t="s">
        <v>2218</v>
      </c>
      <c r="M5096" s="1" t="s">
        <v>2215</v>
      </c>
      <c r="N5096" s="1" t="s">
        <v>945</v>
      </c>
      <c r="O5096" s="1" t="s">
        <v>946</v>
      </c>
      <c r="P5096" s="1" t="s">
        <v>975</v>
      </c>
      <c r="Q5096" s="1">
        <v>16</v>
      </c>
      <c r="R5096" s="1">
        <v>200000</v>
      </c>
    </row>
    <row r="5097" spans="1:18" ht="11.25" customHeight="1" x14ac:dyDescent="0.25">
      <c r="A5097" s="1" t="s">
        <v>2308</v>
      </c>
      <c r="B5097" s="1" t="s">
        <v>2301</v>
      </c>
      <c r="C5097" s="35">
        <v>45502</v>
      </c>
      <c r="D5097" s="1">
        <v>7</v>
      </c>
      <c r="E5097" s="1" t="s">
        <v>2212</v>
      </c>
      <c r="F5097" s="1" t="s">
        <v>2213</v>
      </c>
      <c r="G5097" s="1" t="s">
        <v>2214</v>
      </c>
      <c r="H5097" s="1" t="s">
        <v>2215</v>
      </c>
      <c r="I5097" s="1" t="s">
        <v>2194</v>
      </c>
      <c r="J5097" s="1" t="s">
        <v>2222</v>
      </c>
      <c r="K5097" s="1" t="s">
        <v>2223</v>
      </c>
      <c r="L5097" s="1" t="s">
        <v>2218</v>
      </c>
      <c r="M5097" s="1" t="s">
        <v>2215</v>
      </c>
      <c r="N5097" s="1" t="s">
        <v>963</v>
      </c>
      <c r="O5097" s="1" t="s">
        <v>964</v>
      </c>
      <c r="P5097" s="1" t="s">
        <v>995</v>
      </c>
      <c r="Q5097" s="1">
        <v>8</v>
      </c>
      <c r="R5097" s="1">
        <v>112000</v>
      </c>
    </row>
    <row r="5098" spans="1:18" ht="11.25" customHeight="1" x14ac:dyDescent="0.25">
      <c r="A5098" s="1" t="s">
        <v>2309</v>
      </c>
      <c r="B5098" s="1" t="s">
        <v>2301</v>
      </c>
      <c r="C5098" s="35">
        <v>45502</v>
      </c>
      <c r="D5098" s="1">
        <v>7</v>
      </c>
      <c r="E5098" s="1" t="s">
        <v>2212</v>
      </c>
      <c r="F5098" s="1" t="s">
        <v>2213</v>
      </c>
      <c r="G5098" s="1" t="s">
        <v>2214</v>
      </c>
      <c r="H5098" s="1" t="s">
        <v>2215</v>
      </c>
      <c r="I5098" s="1" t="s">
        <v>2194</v>
      </c>
      <c r="J5098" s="1" t="s">
        <v>2222</v>
      </c>
      <c r="K5098" s="1" t="s">
        <v>2223</v>
      </c>
      <c r="L5098" s="1" t="s">
        <v>2218</v>
      </c>
      <c r="M5098" s="1" t="s">
        <v>2215</v>
      </c>
      <c r="N5098" s="1" t="s">
        <v>945</v>
      </c>
      <c r="O5098" s="1" t="s">
        <v>946</v>
      </c>
      <c r="P5098" s="1" t="s">
        <v>947</v>
      </c>
      <c r="Q5098" s="1">
        <v>12</v>
      </c>
      <c r="R5098" s="1">
        <v>150000</v>
      </c>
    </row>
    <row r="5099" spans="1:18" ht="11.25" customHeight="1" x14ac:dyDescent="0.25">
      <c r="A5099" s="1" t="s">
        <v>2310</v>
      </c>
      <c r="B5099" s="1" t="s">
        <v>2301</v>
      </c>
      <c r="C5099" s="35">
        <v>45502</v>
      </c>
      <c r="D5099" s="1">
        <v>7</v>
      </c>
      <c r="E5099" s="1" t="s">
        <v>2212</v>
      </c>
      <c r="F5099" s="1" t="s">
        <v>2213</v>
      </c>
      <c r="G5099" s="1" t="s">
        <v>2214</v>
      </c>
      <c r="H5099" s="1" t="s">
        <v>2215</v>
      </c>
      <c r="I5099" s="1" t="s">
        <v>2194</v>
      </c>
      <c r="J5099" s="1" t="s">
        <v>2222</v>
      </c>
      <c r="K5099" s="1" t="s">
        <v>2223</v>
      </c>
      <c r="L5099" s="1" t="s">
        <v>2218</v>
      </c>
      <c r="M5099" s="1" t="s">
        <v>2215</v>
      </c>
      <c r="N5099" s="1" t="s">
        <v>945</v>
      </c>
      <c r="O5099" s="1" t="s">
        <v>946</v>
      </c>
      <c r="P5099" s="1" t="s">
        <v>955</v>
      </c>
      <c r="Q5099" s="1">
        <v>48</v>
      </c>
      <c r="R5099" s="1">
        <v>600000</v>
      </c>
    </row>
    <row r="5100" spans="1:18" ht="11.25" customHeight="1" x14ac:dyDescent="0.25">
      <c r="A5100" s="1" t="s">
        <v>2311</v>
      </c>
      <c r="B5100" s="1" t="s">
        <v>2301</v>
      </c>
      <c r="C5100" s="35">
        <v>45502</v>
      </c>
      <c r="D5100" s="1">
        <v>7</v>
      </c>
      <c r="E5100" s="1" t="s">
        <v>2212</v>
      </c>
      <c r="F5100" s="1" t="s">
        <v>2213</v>
      </c>
      <c r="G5100" s="1" t="s">
        <v>2214</v>
      </c>
      <c r="H5100" s="1" t="s">
        <v>2215</v>
      </c>
      <c r="I5100" s="1" t="s">
        <v>2194</v>
      </c>
      <c r="J5100" s="1" t="s">
        <v>2222</v>
      </c>
      <c r="K5100" s="1" t="s">
        <v>2223</v>
      </c>
      <c r="L5100" s="1" t="s">
        <v>2218</v>
      </c>
      <c r="M5100" s="1" t="s">
        <v>2215</v>
      </c>
      <c r="N5100" s="1" t="s">
        <v>963</v>
      </c>
      <c r="O5100" s="1" t="s">
        <v>964</v>
      </c>
      <c r="P5100" s="1" t="s">
        <v>996</v>
      </c>
      <c r="Q5100" s="1">
        <v>8</v>
      </c>
      <c r="R5100" s="1">
        <v>112000</v>
      </c>
    </row>
    <row r="5101" spans="1:18" ht="11.25" customHeight="1" x14ac:dyDescent="0.25">
      <c r="A5101" s="1" t="s">
        <v>2312</v>
      </c>
      <c r="B5101" s="1" t="s">
        <v>2301</v>
      </c>
      <c r="C5101" s="35">
        <v>45502</v>
      </c>
      <c r="D5101" s="1">
        <v>7</v>
      </c>
      <c r="E5101" s="1" t="s">
        <v>2212</v>
      </c>
      <c r="F5101" s="1" t="s">
        <v>2213</v>
      </c>
      <c r="G5101" s="1" t="s">
        <v>2214</v>
      </c>
      <c r="H5101" s="1" t="s">
        <v>2215</v>
      </c>
      <c r="I5101" s="1" t="s">
        <v>2194</v>
      </c>
      <c r="J5101" s="1" t="s">
        <v>2222</v>
      </c>
      <c r="K5101" s="1" t="s">
        <v>2223</v>
      </c>
      <c r="L5101" s="1" t="s">
        <v>2218</v>
      </c>
      <c r="M5101" s="1" t="s">
        <v>2215</v>
      </c>
      <c r="N5101" s="1" t="s">
        <v>945</v>
      </c>
      <c r="O5101" s="1" t="s">
        <v>946</v>
      </c>
      <c r="P5101" s="1" t="s">
        <v>960</v>
      </c>
      <c r="Q5101" s="1">
        <v>34</v>
      </c>
      <c r="R5101" s="1">
        <v>425000</v>
      </c>
    </row>
    <row r="5102" spans="1:18" ht="11.25" customHeight="1" x14ac:dyDescent="0.25">
      <c r="A5102" s="1" t="s">
        <v>2313</v>
      </c>
      <c r="B5102" s="1" t="s">
        <v>2301</v>
      </c>
      <c r="C5102" s="35">
        <v>45502</v>
      </c>
      <c r="D5102" s="1">
        <v>7</v>
      </c>
      <c r="E5102" s="1" t="s">
        <v>2212</v>
      </c>
      <c r="F5102" s="1" t="s">
        <v>2213</v>
      </c>
      <c r="G5102" s="1" t="s">
        <v>2214</v>
      </c>
      <c r="H5102" s="1" t="s">
        <v>2215</v>
      </c>
      <c r="I5102" s="1" t="s">
        <v>2194</v>
      </c>
      <c r="J5102" s="1" t="s">
        <v>2222</v>
      </c>
      <c r="K5102" s="1" t="s">
        <v>2223</v>
      </c>
      <c r="L5102" s="1" t="s">
        <v>2218</v>
      </c>
      <c r="M5102" s="1" t="s">
        <v>2215</v>
      </c>
      <c r="N5102" s="1" t="s">
        <v>963</v>
      </c>
      <c r="O5102" s="1" t="s">
        <v>964</v>
      </c>
      <c r="P5102" s="1" t="s">
        <v>988</v>
      </c>
      <c r="Q5102" s="1">
        <v>15</v>
      </c>
      <c r="R5102" s="1">
        <v>210000</v>
      </c>
    </row>
    <row r="5103" spans="1:18" ht="11.25" customHeight="1" x14ac:dyDescent="0.25">
      <c r="A5103" s="1" t="s">
        <v>2314</v>
      </c>
      <c r="B5103" s="1" t="s">
        <v>2301</v>
      </c>
      <c r="C5103" s="35">
        <v>45502</v>
      </c>
      <c r="D5103" s="1">
        <v>7</v>
      </c>
      <c r="E5103" s="1" t="s">
        <v>2212</v>
      </c>
      <c r="F5103" s="1" t="s">
        <v>2213</v>
      </c>
      <c r="G5103" s="1" t="s">
        <v>2214</v>
      </c>
      <c r="H5103" s="1" t="s">
        <v>2215</v>
      </c>
      <c r="I5103" s="1" t="s">
        <v>2194</v>
      </c>
      <c r="J5103" s="1" t="s">
        <v>2222</v>
      </c>
      <c r="K5103" s="1" t="s">
        <v>2223</v>
      </c>
      <c r="L5103" s="1" t="s">
        <v>2218</v>
      </c>
      <c r="M5103" s="1" t="s">
        <v>2215</v>
      </c>
      <c r="N5103" s="1" t="s">
        <v>963</v>
      </c>
      <c r="O5103" s="1" t="s">
        <v>964</v>
      </c>
      <c r="P5103" s="1" t="s">
        <v>965</v>
      </c>
      <c r="Q5103" s="1">
        <v>7</v>
      </c>
      <c r="R5103" s="1">
        <v>98000</v>
      </c>
    </row>
    <row r="5104" spans="1:18" ht="11.25" customHeight="1" x14ac:dyDescent="0.25">
      <c r="A5104" s="1" t="s">
        <v>2315</v>
      </c>
      <c r="B5104" s="1" t="s">
        <v>2316</v>
      </c>
      <c r="C5104" s="35">
        <v>45504</v>
      </c>
      <c r="D5104" s="1">
        <v>7</v>
      </c>
      <c r="E5104" s="1" t="s">
        <v>2212</v>
      </c>
      <c r="F5104" s="1" t="s">
        <v>2213</v>
      </c>
      <c r="G5104" s="1" t="s">
        <v>2214</v>
      </c>
      <c r="H5104" s="1" t="s">
        <v>2215</v>
      </c>
      <c r="I5104" s="1" t="s">
        <v>2194</v>
      </c>
      <c r="J5104" s="1" t="s">
        <v>2222</v>
      </c>
      <c r="K5104" s="1" t="s">
        <v>2223</v>
      </c>
      <c r="L5104" s="1" t="s">
        <v>2218</v>
      </c>
      <c r="M5104" s="1" t="s">
        <v>2215</v>
      </c>
      <c r="N5104" s="1" t="s">
        <v>945</v>
      </c>
      <c r="O5104" s="1" t="s">
        <v>946</v>
      </c>
      <c r="P5104" s="1" t="s">
        <v>986</v>
      </c>
      <c r="Q5104" s="1">
        <v>4</v>
      </c>
      <c r="R5104" s="1">
        <v>50000</v>
      </c>
    </row>
    <row r="5105" spans="1:18" ht="11.25" customHeight="1" x14ac:dyDescent="0.25">
      <c r="A5105" s="1" t="s">
        <v>2317</v>
      </c>
      <c r="B5105" s="1" t="s">
        <v>2316</v>
      </c>
      <c r="C5105" s="35">
        <v>45504</v>
      </c>
      <c r="D5105" s="1">
        <v>7</v>
      </c>
      <c r="E5105" s="1" t="s">
        <v>2212</v>
      </c>
      <c r="F5105" s="1" t="s">
        <v>2213</v>
      </c>
      <c r="G5105" s="1" t="s">
        <v>2214</v>
      </c>
      <c r="H5105" s="1" t="s">
        <v>2215</v>
      </c>
      <c r="I5105" s="1" t="s">
        <v>2194</v>
      </c>
      <c r="J5105" s="1" t="s">
        <v>2222</v>
      </c>
      <c r="K5105" s="1" t="s">
        <v>2223</v>
      </c>
      <c r="L5105" s="1" t="s">
        <v>2218</v>
      </c>
      <c r="M5105" s="1" t="s">
        <v>2215</v>
      </c>
      <c r="N5105" s="1" t="s">
        <v>945</v>
      </c>
      <c r="O5105" s="1" t="s">
        <v>946</v>
      </c>
      <c r="P5105" s="1" t="s">
        <v>974</v>
      </c>
      <c r="Q5105" s="1">
        <v>4</v>
      </c>
      <c r="R5105" s="1">
        <v>50000</v>
      </c>
    </row>
    <row r="5106" spans="1:18" ht="11.25" customHeight="1" x14ac:dyDescent="0.25">
      <c r="A5106" s="1" t="s">
        <v>2318</v>
      </c>
      <c r="B5106" s="1" t="s">
        <v>2316</v>
      </c>
      <c r="C5106" s="35">
        <v>45504</v>
      </c>
      <c r="D5106" s="1">
        <v>7</v>
      </c>
      <c r="E5106" s="1" t="s">
        <v>2212</v>
      </c>
      <c r="F5106" s="1" t="s">
        <v>2213</v>
      </c>
      <c r="G5106" s="1" t="s">
        <v>2214</v>
      </c>
      <c r="H5106" s="1" t="s">
        <v>2215</v>
      </c>
      <c r="I5106" s="1" t="s">
        <v>2194</v>
      </c>
      <c r="J5106" s="1" t="s">
        <v>2222</v>
      </c>
      <c r="K5106" s="1" t="s">
        <v>2223</v>
      </c>
      <c r="L5106" s="1" t="s">
        <v>2218</v>
      </c>
      <c r="M5106" s="1" t="s">
        <v>2215</v>
      </c>
      <c r="N5106" s="1" t="s">
        <v>945</v>
      </c>
      <c r="O5106" s="1" t="s">
        <v>946</v>
      </c>
      <c r="P5106" s="1" t="s">
        <v>947</v>
      </c>
      <c r="Q5106" s="1">
        <v>16</v>
      </c>
      <c r="R5106" s="1">
        <v>200000</v>
      </c>
    </row>
    <row r="5107" spans="1:18" ht="11.25" customHeight="1" x14ac:dyDescent="0.25">
      <c r="A5107" s="1" t="s">
        <v>2319</v>
      </c>
      <c r="B5107" s="1" t="s">
        <v>2316</v>
      </c>
      <c r="C5107" s="35">
        <v>45504</v>
      </c>
      <c r="D5107" s="1">
        <v>7</v>
      </c>
      <c r="E5107" s="1" t="s">
        <v>2212</v>
      </c>
      <c r="F5107" s="1" t="s">
        <v>2213</v>
      </c>
      <c r="G5107" s="1" t="s">
        <v>2214</v>
      </c>
      <c r="H5107" s="1" t="s">
        <v>2215</v>
      </c>
      <c r="I5107" s="1" t="s">
        <v>2194</v>
      </c>
      <c r="J5107" s="1" t="s">
        <v>2222</v>
      </c>
      <c r="K5107" s="1" t="s">
        <v>2223</v>
      </c>
      <c r="L5107" s="1" t="s">
        <v>2218</v>
      </c>
      <c r="M5107" s="1" t="s">
        <v>2215</v>
      </c>
      <c r="N5107" s="1" t="s">
        <v>945</v>
      </c>
      <c r="O5107" s="1" t="s">
        <v>946</v>
      </c>
      <c r="P5107" s="1" t="s">
        <v>960</v>
      </c>
      <c r="Q5107" s="1">
        <v>12</v>
      </c>
      <c r="R5107" s="1">
        <v>150000</v>
      </c>
    </row>
    <row r="5108" spans="1:18" ht="11.25" customHeight="1" x14ac:dyDescent="0.25">
      <c r="A5108" s="1" t="s">
        <v>2320</v>
      </c>
      <c r="B5108" s="1" t="s">
        <v>2316</v>
      </c>
      <c r="C5108" s="35">
        <v>45504</v>
      </c>
      <c r="D5108" s="1">
        <v>7</v>
      </c>
      <c r="E5108" s="1" t="s">
        <v>2212</v>
      </c>
      <c r="F5108" s="1" t="s">
        <v>2213</v>
      </c>
      <c r="G5108" s="1" t="s">
        <v>2214</v>
      </c>
      <c r="H5108" s="1" t="s">
        <v>2215</v>
      </c>
      <c r="I5108" s="1" t="s">
        <v>2194</v>
      </c>
      <c r="J5108" s="1" t="s">
        <v>2222</v>
      </c>
      <c r="K5108" s="1" t="s">
        <v>2223</v>
      </c>
      <c r="L5108" s="1" t="s">
        <v>2218</v>
      </c>
      <c r="M5108" s="1" t="s">
        <v>2215</v>
      </c>
      <c r="N5108" s="1" t="s">
        <v>945</v>
      </c>
      <c r="O5108" s="1" t="s">
        <v>946</v>
      </c>
      <c r="P5108" s="1" t="s">
        <v>977</v>
      </c>
      <c r="Q5108" s="1">
        <v>4</v>
      </c>
      <c r="R5108" s="1">
        <v>50000</v>
      </c>
    </row>
    <row r="5109" spans="1:18" ht="11.25" customHeight="1" x14ac:dyDescent="0.25">
      <c r="A5109" s="1" t="s">
        <v>2321</v>
      </c>
      <c r="B5109" s="1" t="s">
        <v>2316</v>
      </c>
      <c r="C5109" s="35">
        <v>45504</v>
      </c>
      <c r="D5109" s="1">
        <v>7</v>
      </c>
      <c r="E5109" s="1" t="s">
        <v>2212</v>
      </c>
      <c r="F5109" s="1" t="s">
        <v>2213</v>
      </c>
      <c r="G5109" s="1" t="s">
        <v>2214</v>
      </c>
      <c r="H5109" s="1" t="s">
        <v>2215</v>
      </c>
      <c r="I5109" s="1" t="s">
        <v>2194</v>
      </c>
      <c r="J5109" s="1" t="s">
        <v>2222</v>
      </c>
      <c r="K5109" s="1" t="s">
        <v>2223</v>
      </c>
      <c r="L5109" s="1" t="s">
        <v>2218</v>
      </c>
      <c r="M5109" s="1" t="s">
        <v>2215</v>
      </c>
      <c r="N5109" s="1" t="s">
        <v>945</v>
      </c>
      <c r="O5109" s="1" t="s">
        <v>946</v>
      </c>
      <c r="P5109" s="1" t="s">
        <v>991</v>
      </c>
      <c r="Q5109" s="1">
        <v>12</v>
      </c>
      <c r="R5109" s="1">
        <v>150000</v>
      </c>
    </row>
    <row r="5110" spans="1:18" ht="11.25" customHeight="1" x14ac:dyDescent="0.25">
      <c r="A5110" s="1" t="s">
        <v>2322</v>
      </c>
      <c r="B5110" s="1" t="s">
        <v>2316</v>
      </c>
      <c r="C5110" s="35">
        <v>45504</v>
      </c>
      <c r="D5110" s="1">
        <v>7</v>
      </c>
      <c r="E5110" s="1" t="s">
        <v>2212</v>
      </c>
      <c r="F5110" s="1" t="s">
        <v>2213</v>
      </c>
      <c r="G5110" s="1" t="s">
        <v>2214</v>
      </c>
      <c r="H5110" s="1" t="s">
        <v>2215</v>
      </c>
      <c r="I5110" s="1" t="s">
        <v>2194</v>
      </c>
      <c r="J5110" s="1" t="s">
        <v>2222</v>
      </c>
      <c r="K5110" s="1" t="s">
        <v>2223</v>
      </c>
      <c r="L5110" s="1" t="s">
        <v>2218</v>
      </c>
      <c r="M5110" s="1" t="s">
        <v>2215</v>
      </c>
      <c r="N5110" s="1" t="s">
        <v>945</v>
      </c>
      <c r="O5110" s="1" t="s">
        <v>946</v>
      </c>
      <c r="P5110" s="1" t="s">
        <v>968</v>
      </c>
      <c r="Q5110" s="1">
        <v>8</v>
      </c>
      <c r="R5110" s="1">
        <v>100000</v>
      </c>
    </row>
    <row r="5111" spans="1:18" ht="11.25" customHeight="1" x14ac:dyDescent="0.25">
      <c r="A5111" s="1" t="s">
        <v>2323</v>
      </c>
      <c r="B5111" s="1" t="s">
        <v>2316</v>
      </c>
      <c r="C5111" s="35">
        <v>45504</v>
      </c>
      <c r="D5111" s="1">
        <v>7</v>
      </c>
      <c r="E5111" s="1" t="s">
        <v>2212</v>
      </c>
      <c r="F5111" s="1" t="s">
        <v>2213</v>
      </c>
      <c r="G5111" s="1" t="s">
        <v>2214</v>
      </c>
      <c r="H5111" s="1" t="s">
        <v>2215</v>
      </c>
      <c r="I5111" s="1" t="s">
        <v>2194</v>
      </c>
      <c r="J5111" s="1" t="s">
        <v>2222</v>
      </c>
      <c r="K5111" s="1" t="s">
        <v>2223</v>
      </c>
      <c r="L5111" s="1" t="s">
        <v>2218</v>
      </c>
      <c r="M5111" s="1" t="s">
        <v>2215</v>
      </c>
      <c r="N5111" s="1" t="s">
        <v>945</v>
      </c>
      <c r="O5111" s="1" t="s">
        <v>946</v>
      </c>
      <c r="P5111" s="1" t="s">
        <v>961</v>
      </c>
      <c r="Q5111" s="1">
        <v>8</v>
      </c>
      <c r="R5111" s="1">
        <v>100000</v>
      </c>
    </row>
    <row r="5112" spans="1:18" ht="11.25" customHeight="1" x14ac:dyDescent="0.25">
      <c r="A5112" s="1" t="s">
        <v>2324</v>
      </c>
      <c r="B5112" s="1" t="s">
        <v>2316</v>
      </c>
      <c r="C5112" s="35">
        <v>45504</v>
      </c>
      <c r="D5112" s="1">
        <v>7</v>
      </c>
      <c r="E5112" s="1" t="s">
        <v>2212</v>
      </c>
      <c r="F5112" s="1" t="s">
        <v>2213</v>
      </c>
      <c r="G5112" s="1" t="s">
        <v>2214</v>
      </c>
      <c r="H5112" s="1" t="s">
        <v>2215</v>
      </c>
      <c r="I5112" s="1" t="s">
        <v>2194</v>
      </c>
      <c r="J5112" s="1" t="s">
        <v>2222</v>
      </c>
      <c r="K5112" s="1" t="s">
        <v>2223</v>
      </c>
      <c r="L5112" s="1" t="s">
        <v>2218</v>
      </c>
      <c r="M5112" s="1" t="s">
        <v>2215</v>
      </c>
      <c r="N5112" s="1" t="s">
        <v>945</v>
      </c>
      <c r="O5112" s="1" t="s">
        <v>946</v>
      </c>
      <c r="P5112" s="1" t="s">
        <v>969</v>
      </c>
      <c r="Q5112" s="1">
        <v>16</v>
      </c>
      <c r="R5112" s="1">
        <v>200000</v>
      </c>
    </row>
    <row r="5113" spans="1:18" ht="11.25" customHeight="1" x14ac:dyDescent="0.25">
      <c r="A5113" s="1" t="s">
        <v>2325</v>
      </c>
      <c r="B5113" s="1" t="s">
        <v>2316</v>
      </c>
      <c r="C5113" s="35">
        <v>45504</v>
      </c>
      <c r="D5113" s="1">
        <v>7</v>
      </c>
      <c r="E5113" s="1" t="s">
        <v>2212</v>
      </c>
      <c r="F5113" s="1" t="s">
        <v>2213</v>
      </c>
      <c r="G5113" s="1" t="s">
        <v>2214</v>
      </c>
      <c r="H5113" s="1" t="s">
        <v>2215</v>
      </c>
      <c r="I5113" s="1" t="s">
        <v>2194</v>
      </c>
      <c r="J5113" s="1" t="s">
        <v>2222</v>
      </c>
      <c r="K5113" s="1" t="s">
        <v>2223</v>
      </c>
      <c r="L5113" s="1" t="s">
        <v>2218</v>
      </c>
      <c r="M5113" s="1" t="s">
        <v>2215</v>
      </c>
      <c r="N5113" s="1" t="s">
        <v>945</v>
      </c>
      <c r="O5113" s="1" t="s">
        <v>946</v>
      </c>
      <c r="P5113" s="1" t="s">
        <v>973</v>
      </c>
      <c r="Q5113" s="1">
        <v>12</v>
      </c>
      <c r="R5113" s="1">
        <v>150000</v>
      </c>
    </row>
    <row r="5114" spans="1:18" ht="11.25" customHeight="1" x14ac:dyDescent="0.25">
      <c r="A5114" s="1" t="s">
        <v>2326</v>
      </c>
      <c r="B5114" s="1" t="s">
        <v>2316</v>
      </c>
      <c r="C5114" s="35">
        <v>45504</v>
      </c>
      <c r="D5114" s="1">
        <v>7</v>
      </c>
      <c r="E5114" s="1" t="s">
        <v>2212</v>
      </c>
      <c r="F5114" s="1" t="s">
        <v>2213</v>
      </c>
      <c r="G5114" s="1" t="s">
        <v>2214</v>
      </c>
      <c r="H5114" s="1" t="s">
        <v>2215</v>
      </c>
      <c r="I5114" s="1" t="s">
        <v>2194</v>
      </c>
      <c r="J5114" s="1" t="s">
        <v>2222</v>
      </c>
      <c r="K5114" s="1" t="s">
        <v>2223</v>
      </c>
      <c r="L5114" s="1" t="s">
        <v>2218</v>
      </c>
      <c r="M5114" s="1" t="s">
        <v>2215</v>
      </c>
      <c r="N5114" s="1" t="s">
        <v>945</v>
      </c>
      <c r="O5114" s="1" t="s">
        <v>946</v>
      </c>
      <c r="P5114" s="1" t="s">
        <v>980</v>
      </c>
      <c r="Q5114" s="1">
        <v>16</v>
      </c>
      <c r="R5114" s="1">
        <v>200000</v>
      </c>
    </row>
    <row r="5115" spans="1:18" ht="11.25" customHeight="1" x14ac:dyDescent="0.25">
      <c r="A5115" s="1" t="s">
        <v>2327</v>
      </c>
      <c r="B5115" s="1" t="s">
        <v>2316</v>
      </c>
      <c r="C5115" s="35">
        <v>45504</v>
      </c>
      <c r="D5115" s="1">
        <v>7</v>
      </c>
      <c r="E5115" s="1" t="s">
        <v>2212</v>
      </c>
      <c r="F5115" s="1" t="s">
        <v>2213</v>
      </c>
      <c r="G5115" s="1" t="s">
        <v>2214</v>
      </c>
      <c r="H5115" s="1" t="s">
        <v>2215</v>
      </c>
      <c r="I5115" s="1" t="s">
        <v>2194</v>
      </c>
      <c r="J5115" s="1" t="s">
        <v>2222</v>
      </c>
      <c r="K5115" s="1" t="s">
        <v>2223</v>
      </c>
      <c r="L5115" s="1" t="s">
        <v>2218</v>
      </c>
      <c r="M5115" s="1" t="s">
        <v>2215</v>
      </c>
      <c r="N5115" s="1" t="s">
        <v>945</v>
      </c>
      <c r="O5115" s="1" t="s">
        <v>946</v>
      </c>
      <c r="P5115" s="1" t="s">
        <v>953</v>
      </c>
      <c r="Q5115" s="1">
        <v>16</v>
      </c>
      <c r="R5115" s="1">
        <v>200000</v>
      </c>
    </row>
    <row r="5116" spans="1:18" ht="11.25" customHeight="1" x14ac:dyDescent="0.25">
      <c r="A5116" s="1" t="s">
        <v>2328</v>
      </c>
      <c r="B5116" s="1" t="s">
        <v>2316</v>
      </c>
      <c r="C5116" s="35">
        <v>45504</v>
      </c>
      <c r="D5116" s="1">
        <v>7</v>
      </c>
      <c r="E5116" s="1" t="s">
        <v>2212</v>
      </c>
      <c r="F5116" s="1" t="s">
        <v>2213</v>
      </c>
      <c r="G5116" s="1" t="s">
        <v>2214</v>
      </c>
      <c r="H5116" s="1" t="s">
        <v>2215</v>
      </c>
      <c r="I5116" s="1" t="s">
        <v>2194</v>
      </c>
      <c r="J5116" s="1" t="s">
        <v>2222</v>
      </c>
      <c r="K5116" s="1" t="s">
        <v>2223</v>
      </c>
      <c r="L5116" s="1" t="s">
        <v>2218</v>
      </c>
      <c r="M5116" s="1" t="s">
        <v>2215</v>
      </c>
      <c r="N5116" s="1" t="s">
        <v>945</v>
      </c>
      <c r="O5116" s="1" t="s">
        <v>946</v>
      </c>
      <c r="P5116" s="1" t="s">
        <v>956</v>
      </c>
      <c r="Q5116" s="1">
        <v>24</v>
      </c>
      <c r="R5116" s="1">
        <v>300000</v>
      </c>
    </row>
    <row r="5117" spans="1:18" ht="11.25" customHeight="1" x14ac:dyDescent="0.25">
      <c r="A5117" s="1" t="s">
        <v>2329</v>
      </c>
      <c r="B5117" s="1" t="s">
        <v>2316</v>
      </c>
      <c r="C5117" s="35">
        <v>45504</v>
      </c>
      <c r="D5117" s="1">
        <v>7</v>
      </c>
      <c r="E5117" s="1" t="s">
        <v>2212</v>
      </c>
      <c r="F5117" s="1" t="s">
        <v>2213</v>
      </c>
      <c r="G5117" s="1" t="s">
        <v>2214</v>
      </c>
      <c r="H5117" s="1" t="s">
        <v>2215</v>
      </c>
      <c r="I5117" s="1" t="s">
        <v>2194</v>
      </c>
      <c r="J5117" s="1" t="s">
        <v>2222</v>
      </c>
      <c r="K5117" s="1" t="s">
        <v>2223</v>
      </c>
      <c r="L5117" s="1" t="s">
        <v>2218</v>
      </c>
      <c r="M5117" s="1" t="s">
        <v>2215</v>
      </c>
      <c r="N5117" s="1" t="s">
        <v>945</v>
      </c>
      <c r="O5117" s="1" t="s">
        <v>946</v>
      </c>
      <c r="P5117" s="1" t="s">
        <v>958</v>
      </c>
      <c r="Q5117" s="1">
        <v>24</v>
      </c>
      <c r="R5117" s="1">
        <v>300000</v>
      </c>
    </row>
    <row r="5118" spans="1:18" ht="11.25" customHeight="1" x14ac:dyDescent="0.25">
      <c r="A5118" s="1" t="s">
        <v>2330</v>
      </c>
      <c r="B5118" s="1" t="s">
        <v>2331</v>
      </c>
      <c r="C5118" s="35">
        <v>45481</v>
      </c>
      <c r="D5118" s="1">
        <v>7</v>
      </c>
      <c r="E5118" s="1" t="s">
        <v>2332</v>
      </c>
      <c r="F5118" s="1" t="s">
        <v>2333</v>
      </c>
      <c r="G5118" s="1" t="s">
        <v>2334</v>
      </c>
      <c r="H5118" s="1" t="s">
        <v>2335</v>
      </c>
      <c r="I5118" s="1" t="s">
        <v>2194</v>
      </c>
      <c r="J5118" s="1" t="s">
        <v>2336</v>
      </c>
      <c r="K5118" s="1" t="s">
        <v>2337</v>
      </c>
      <c r="L5118" s="1" t="s">
        <v>2338</v>
      </c>
      <c r="M5118" s="1" t="s">
        <v>2335</v>
      </c>
      <c r="N5118" s="1" t="s">
        <v>945</v>
      </c>
      <c r="O5118" s="1" t="s">
        <v>946</v>
      </c>
      <c r="P5118" s="1" t="s">
        <v>980</v>
      </c>
      <c r="Q5118" s="1">
        <v>16</v>
      </c>
      <c r="R5118" s="1">
        <v>200000</v>
      </c>
    </row>
    <row r="5119" spans="1:18" ht="11.25" customHeight="1" x14ac:dyDescent="0.25">
      <c r="A5119" s="1" t="s">
        <v>2339</v>
      </c>
      <c r="B5119" s="1" t="s">
        <v>2331</v>
      </c>
      <c r="C5119" s="35">
        <v>45481</v>
      </c>
      <c r="D5119" s="1">
        <v>7</v>
      </c>
      <c r="E5119" s="1" t="s">
        <v>2332</v>
      </c>
      <c r="F5119" s="1" t="s">
        <v>2333</v>
      </c>
      <c r="G5119" s="1" t="s">
        <v>2334</v>
      </c>
      <c r="H5119" s="1" t="s">
        <v>2335</v>
      </c>
      <c r="I5119" s="1" t="s">
        <v>2194</v>
      </c>
      <c r="J5119" s="1" t="s">
        <v>2336</v>
      </c>
      <c r="K5119" s="1" t="s">
        <v>2337</v>
      </c>
      <c r="L5119" s="1" t="s">
        <v>2338</v>
      </c>
      <c r="M5119" s="1" t="s">
        <v>2335</v>
      </c>
      <c r="N5119" s="1" t="s">
        <v>963</v>
      </c>
      <c r="O5119" s="1" t="s">
        <v>964</v>
      </c>
      <c r="P5119" s="1" t="s">
        <v>985</v>
      </c>
      <c r="Q5119" s="1">
        <v>30</v>
      </c>
      <c r="R5119" s="1">
        <v>420000</v>
      </c>
    </row>
    <row r="5120" spans="1:18" ht="11.25" customHeight="1" x14ac:dyDescent="0.25">
      <c r="A5120" s="1" t="s">
        <v>2340</v>
      </c>
      <c r="B5120" s="1" t="s">
        <v>2331</v>
      </c>
      <c r="C5120" s="35">
        <v>45481</v>
      </c>
      <c r="D5120" s="1">
        <v>7</v>
      </c>
      <c r="E5120" s="1" t="s">
        <v>2332</v>
      </c>
      <c r="F5120" s="1" t="s">
        <v>2333</v>
      </c>
      <c r="G5120" s="1" t="s">
        <v>2334</v>
      </c>
      <c r="H5120" s="1" t="s">
        <v>2335</v>
      </c>
      <c r="I5120" s="1" t="s">
        <v>2194</v>
      </c>
      <c r="J5120" s="1" t="s">
        <v>2336</v>
      </c>
      <c r="K5120" s="1" t="s">
        <v>2337</v>
      </c>
      <c r="L5120" s="1" t="s">
        <v>2338</v>
      </c>
      <c r="M5120" s="1" t="s">
        <v>2335</v>
      </c>
      <c r="N5120" s="1" t="s">
        <v>945</v>
      </c>
      <c r="O5120" s="1" t="s">
        <v>946</v>
      </c>
      <c r="P5120" s="1" t="s">
        <v>958</v>
      </c>
      <c r="Q5120" s="1">
        <v>32</v>
      </c>
      <c r="R5120" s="1">
        <v>400000</v>
      </c>
    </row>
    <row r="5121" spans="1:18" ht="11.25" customHeight="1" x14ac:dyDescent="0.25">
      <c r="A5121" s="1" t="s">
        <v>2341</v>
      </c>
      <c r="B5121" s="1" t="s">
        <v>2331</v>
      </c>
      <c r="C5121" s="35">
        <v>45481</v>
      </c>
      <c r="D5121" s="1">
        <v>7</v>
      </c>
      <c r="E5121" s="1" t="s">
        <v>2332</v>
      </c>
      <c r="F5121" s="1" t="s">
        <v>2333</v>
      </c>
      <c r="G5121" s="1" t="s">
        <v>2334</v>
      </c>
      <c r="H5121" s="1" t="s">
        <v>2335</v>
      </c>
      <c r="I5121" s="1" t="s">
        <v>2194</v>
      </c>
      <c r="J5121" s="1" t="s">
        <v>2336</v>
      </c>
      <c r="K5121" s="1" t="s">
        <v>2337</v>
      </c>
      <c r="L5121" s="1" t="s">
        <v>2338</v>
      </c>
      <c r="M5121" s="1" t="s">
        <v>2335</v>
      </c>
      <c r="N5121" s="1" t="s">
        <v>945</v>
      </c>
      <c r="O5121" s="1" t="s">
        <v>946</v>
      </c>
      <c r="P5121" s="1" t="s">
        <v>973</v>
      </c>
      <c r="Q5121" s="1">
        <v>12</v>
      </c>
      <c r="R5121" s="1">
        <v>150000</v>
      </c>
    </row>
    <row r="5122" spans="1:18" ht="11.25" customHeight="1" x14ac:dyDescent="0.25">
      <c r="A5122" s="1" t="s">
        <v>2342</v>
      </c>
      <c r="B5122" s="1" t="s">
        <v>2331</v>
      </c>
      <c r="C5122" s="35">
        <v>45481</v>
      </c>
      <c r="D5122" s="1">
        <v>7</v>
      </c>
      <c r="E5122" s="1" t="s">
        <v>2332</v>
      </c>
      <c r="F5122" s="1" t="s">
        <v>2333</v>
      </c>
      <c r="G5122" s="1" t="s">
        <v>2334</v>
      </c>
      <c r="H5122" s="1" t="s">
        <v>2335</v>
      </c>
      <c r="I5122" s="1" t="s">
        <v>2194</v>
      </c>
      <c r="J5122" s="1" t="s">
        <v>2336</v>
      </c>
      <c r="K5122" s="1" t="s">
        <v>2337</v>
      </c>
      <c r="L5122" s="1" t="s">
        <v>2338</v>
      </c>
      <c r="M5122" s="1" t="s">
        <v>2335</v>
      </c>
      <c r="N5122" s="1" t="s">
        <v>945</v>
      </c>
      <c r="O5122" s="1" t="s">
        <v>946</v>
      </c>
      <c r="P5122" s="1" t="s">
        <v>1001</v>
      </c>
      <c r="Q5122" s="1">
        <v>8</v>
      </c>
      <c r="R5122" s="1">
        <v>100000</v>
      </c>
    </row>
    <row r="5123" spans="1:18" ht="11.25" customHeight="1" x14ac:dyDescent="0.25">
      <c r="A5123" s="1" t="s">
        <v>2343</v>
      </c>
      <c r="B5123" s="1" t="s">
        <v>2331</v>
      </c>
      <c r="C5123" s="35">
        <v>45481</v>
      </c>
      <c r="D5123" s="1">
        <v>7</v>
      </c>
      <c r="E5123" s="1" t="s">
        <v>2332</v>
      </c>
      <c r="F5123" s="1" t="s">
        <v>2333</v>
      </c>
      <c r="G5123" s="1" t="s">
        <v>2334</v>
      </c>
      <c r="H5123" s="1" t="s">
        <v>2335</v>
      </c>
      <c r="I5123" s="1" t="s">
        <v>2194</v>
      </c>
      <c r="J5123" s="1" t="s">
        <v>2336</v>
      </c>
      <c r="K5123" s="1" t="s">
        <v>2337</v>
      </c>
      <c r="L5123" s="1" t="s">
        <v>2338</v>
      </c>
      <c r="M5123" s="1" t="s">
        <v>2335</v>
      </c>
      <c r="N5123" s="1" t="s">
        <v>945</v>
      </c>
      <c r="O5123" s="1" t="s">
        <v>946</v>
      </c>
      <c r="P5123" s="1" t="s">
        <v>952</v>
      </c>
      <c r="Q5123" s="1">
        <v>8</v>
      </c>
      <c r="R5123" s="1">
        <v>100000</v>
      </c>
    </row>
    <row r="5124" spans="1:18" ht="11.25" customHeight="1" x14ac:dyDescent="0.25">
      <c r="A5124" s="1" t="s">
        <v>2344</v>
      </c>
      <c r="B5124" s="1" t="s">
        <v>2331</v>
      </c>
      <c r="C5124" s="35">
        <v>45481</v>
      </c>
      <c r="D5124" s="1">
        <v>7</v>
      </c>
      <c r="E5124" s="1" t="s">
        <v>2332</v>
      </c>
      <c r="F5124" s="1" t="s">
        <v>2333</v>
      </c>
      <c r="G5124" s="1" t="s">
        <v>2334</v>
      </c>
      <c r="H5124" s="1" t="s">
        <v>2335</v>
      </c>
      <c r="I5124" s="1" t="s">
        <v>2194</v>
      </c>
      <c r="J5124" s="1" t="s">
        <v>2336</v>
      </c>
      <c r="K5124" s="1" t="s">
        <v>2337</v>
      </c>
      <c r="L5124" s="1" t="s">
        <v>2338</v>
      </c>
      <c r="M5124" s="1" t="s">
        <v>2335</v>
      </c>
      <c r="N5124" s="1" t="s">
        <v>945</v>
      </c>
      <c r="O5124" s="1" t="s">
        <v>946</v>
      </c>
      <c r="P5124" s="1" t="s">
        <v>950</v>
      </c>
      <c r="Q5124" s="1">
        <v>16</v>
      </c>
      <c r="R5124" s="1">
        <v>200000</v>
      </c>
    </row>
    <row r="5125" spans="1:18" ht="11.25" customHeight="1" x14ac:dyDescent="0.25">
      <c r="A5125" s="1" t="s">
        <v>2345</v>
      </c>
      <c r="B5125" s="1" t="s">
        <v>2331</v>
      </c>
      <c r="C5125" s="35">
        <v>45481</v>
      </c>
      <c r="D5125" s="1">
        <v>7</v>
      </c>
      <c r="E5125" s="1" t="s">
        <v>2332</v>
      </c>
      <c r="F5125" s="1" t="s">
        <v>2333</v>
      </c>
      <c r="G5125" s="1" t="s">
        <v>2334</v>
      </c>
      <c r="H5125" s="1" t="s">
        <v>2335</v>
      </c>
      <c r="I5125" s="1" t="s">
        <v>2194</v>
      </c>
      <c r="J5125" s="1" t="s">
        <v>2336</v>
      </c>
      <c r="K5125" s="1" t="s">
        <v>2337</v>
      </c>
      <c r="L5125" s="1" t="s">
        <v>2338</v>
      </c>
      <c r="M5125" s="1" t="s">
        <v>2335</v>
      </c>
      <c r="N5125" s="1" t="s">
        <v>963</v>
      </c>
      <c r="O5125" s="1" t="s">
        <v>964</v>
      </c>
      <c r="P5125" s="1" t="s">
        <v>988</v>
      </c>
      <c r="Q5125" s="1">
        <v>15</v>
      </c>
      <c r="R5125" s="1">
        <v>210000</v>
      </c>
    </row>
    <row r="5126" spans="1:18" ht="11.25" customHeight="1" x14ac:dyDescent="0.25">
      <c r="A5126" s="1" t="s">
        <v>2346</v>
      </c>
      <c r="B5126" s="1" t="s">
        <v>2331</v>
      </c>
      <c r="C5126" s="35">
        <v>45481</v>
      </c>
      <c r="D5126" s="1">
        <v>7</v>
      </c>
      <c r="E5126" s="1" t="s">
        <v>2332</v>
      </c>
      <c r="F5126" s="1" t="s">
        <v>2333</v>
      </c>
      <c r="G5126" s="1" t="s">
        <v>2334</v>
      </c>
      <c r="H5126" s="1" t="s">
        <v>2335</v>
      </c>
      <c r="I5126" s="1" t="s">
        <v>2194</v>
      </c>
      <c r="J5126" s="1" t="s">
        <v>2336</v>
      </c>
      <c r="K5126" s="1" t="s">
        <v>2337</v>
      </c>
      <c r="L5126" s="1" t="s">
        <v>2338</v>
      </c>
      <c r="M5126" s="1" t="s">
        <v>2335</v>
      </c>
      <c r="N5126" s="1" t="s">
        <v>945</v>
      </c>
      <c r="O5126" s="1" t="s">
        <v>946</v>
      </c>
      <c r="P5126" s="1" t="s">
        <v>991</v>
      </c>
      <c r="Q5126" s="1">
        <v>16</v>
      </c>
      <c r="R5126" s="1">
        <v>200000</v>
      </c>
    </row>
    <row r="5127" spans="1:18" ht="11.25" customHeight="1" x14ac:dyDescent="0.25">
      <c r="A5127" s="1" t="s">
        <v>2347</v>
      </c>
      <c r="B5127" s="1" t="s">
        <v>2331</v>
      </c>
      <c r="C5127" s="35">
        <v>45481</v>
      </c>
      <c r="D5127" s="1">
        <v>7</v>
      </c>
      <c r="E5127" s="1" t="s">
        <v>2332</v>
      </c>
      <c r="F5127" s="1" t="s">
        <v>2333</v>
      </c>
      <c r="G5127" s="1" t="s">
        <v>2334</v>
      </c>
      <c r="H5127" s="1" t="s">
        <v>2335</v>
      </c>
      <c r="I5127" s="1" t="s">
        <v>2194</v>
      </c>
      <c r="J5127" s="1" t="s">
        <v>2336</v>
      </c>
      <c r="K5127" s="1" t="s">
        <v>2337</v>
      </c>
      <c r="L5127" s="1" t="s">
        <v>2338</v>
      </c>
      <c r="M5127" s="1" t="s">
        <v>2335</v>
      </c>
      <c r="N5127" s="1" t="s">
        <v>945</v>
      </c>
      <c r="O5127" s="1" t="s">
        <v>946</v>
      </c>
      <c r="P5127" s="1" t="s">
        <v>947</v>
      </c>
      <c r="Q5127" s="1">
        <v>12</v>
      </c>
      <c r="R5127" s="1">
        <v>150000</v>
      </c>
    </row>
    <row r="5128" spans="1:18" ht="11.25" customHeight="1" x14ac:dyDescent="0.25">
      <c r="A5128" s="1" t="s">
        <v>2348</v>
      </c>
      <c r="B5128" s="1" t="s">
        <v>2349</v>
      </c>
      <c r="C5128" s="35">
        <v>45500</v>
      </c>
      <c r="D5128" s="1">
        <v>7</v>
      </c>
      <c r="E5128" s="1" t="s">
        <v>2212</v>
      </c>
      <c r="F5128" s="1" t="s">
        <v>2213</v>
      </c>
      <c r="G5128" s="1" t="s">
        <v>2214</v>
      </c>
      <c r="H5128" s="1" t="s">
        <v>2215</v>
      </c>
      <c r="I5128" s="1" t="s">
        <v>2194</v>
      </c>
      <c r="J5128" s="1" t="s">
        <v>2350</v>
      </c>
      <c r="K5128" s="1" t="s">
        <v>2351</v>
      </c>
      <c r="L5128" s="1" t="s">
        <v>2218</v>
      </c>
      <c r="M5128" s="1" t="s">
        <v>2215</v>
      </c>
      <c r="N5128" s="1" t="s">
        <v>945</v>
      </c>
      <c r="O5128" s="1" t="s">
        <v>946</v>
      </c>
      <c r="P5128" s="1" t="s">
        <v>950</v>
      </c>
      <c r="Q5128" s="1">
        <v>8</v>
      </c>
      <c r="R5128" s="1">
        <v>100000</v>
      </c>
    </row>
    <row r="5129" spans="1:18" ht="11.25" customHeight="1" x14ac:dyDescent="0.25">
      <c r="A5129" s="1" t="s">
        <v>2352</v>
      </c>
      <c r="B5129" s="1" t="s">
        <v>2349</v>
      </c>
      <c r="C5129" s="35">
        <v>45500</v>
      </c>
      <c r="D5129" s="1">
        <v>7</v>
      </c>
      <c r="E5129" s="1" t="s">
        <v>2212</v>
      </c>
      <c r="F5129" s="1" t="s">
        <v>2213</v>
      </c>
      <c r="G5129" s="1" t="s">
        <v>2214</v>
      </c>
      <c r="H5129" s="1" t="s">
        <v>2215</v>
      </c>
      <c r="I5129" s="1" t="s">
        <v>2194</v>
      </c>
      <c r="J5129" s="1" t="s">
        <v>2350</v>
      </c>
      <c r="K5129" s="1" t="s">
        <v>2351</v>
      </c>
      <c r="L5129" s="1" t="s">
        <v>2218</v>
      </c>
      <c r="M5129" s="1" t="s">
        <v>2215</v>
      </c>
      <c r="N5129" s="1" t="s">
        <v>945</v>
      </c>
      <c r="O5129" s="1" t="s">
        <v>946</v>
      </c>
      <c r="P5129" s="1" t="s">
        <v>969</v>
      </c>
      <c r="Q5129" s="1">
        <v>8</v>
      </c>
      <c r="R5129" s="1">
        <v>100000</v>
      </c>
    </row>
    <row r="5130" spans="1:18" ht="11.25" customHeight="1" x14ac:dyDescent="0.25">
      <c r="A5130" s="1" t="s">
        <v>2353</v>
      </c>
      <c r="B5130" s="1" t="s">
        <v>2349</v>
      </c>
      <c r="C5130" s="35">
        <v>45500</v>
      </c>
      <c r="D5130" s="1">
        <v>7</v>
      </c>
      <c r="E5130" s="1" t="s">
        <v>2212</v>
      </c>
      <c r="F5130" s="1" t="s">
        <v>2213</v>
      </c>
      <c r="G5130" s="1" t="s">
        <v>2214</v>
      </c>
      <c r="H5130" s="1" t="s">
        <v>2215</v>
      </c>
      <c r="I5130" s="1" t="s">
        <v>2194</v>
      </c>
      <c r="J5130" s="1" t="s">
        <v>2350</v>
      </c>
      <c r="K5130" s="1" t="s">
        <v>2351</v>
      </c>
      <c r="L5130" s="1" t="s">
        <v>2218</v>
      </c>
      <c r="M5130" s="1" t="s">
        <v>2215</v>
      </c>
      <c r="N5130" s="1" t="s">
        <v>945</v>
      </c>
      <c r="O5130" s="1" t="s">
        <v>946</v>
      </c>
      <c r="P5130" s="1" t="s">
        <v>947</v>
      </c>
      <c r="Q5130" s="1">
        <v>16</v>
      </c>
      <c r="R5130" s="1">
        <v>200000</v>
      </c>
    </row>
    <row r="5131" spans="1:18" ht="11.25" customHeight="1" x14ac:dyDescent="0.25">
      <c r="A5131" s="1" t="s">
        <v>2354</v>
      </c>
      <c r="B5131" s="1" t="s">
        <v>2349</v>
      </c>
      <c r="C5131" s="35">
        <v>45500</v>
      </c>
      <c r="D5131" s="1">
        <v>7</v>
      </c>
      <c r="E5131" s="1" t="s">
        <v>2212</v>
      </c>
      <c r="F5131" s="1" t="s">
        <v>2213</v>
      </c>
      <c r="G5131" s="1" t="s">
        <v>2214</v>
      </c>
      <c r="H5131" s="1" t="s">
        <v>2215</v>
      </c>
      <c r="I5131" s="1" t="s">
        <v>2194</v>
      </c>
      <c r="J5131" s="1" t="s">
        <v>2350</v>
      </c>
      <c r="K5131" s="1" t="s">
        <v>2351</v>
      </c>
      <c r="L5131" s="1" t="s">
        <v>2218</v>
      </c>
      <c r="M5131" s="1" t="s">
        <v>2215</v>
      </c>
      <c r="N5131" s="1" t="s">
        <v>945</v>
      </c>
      <c r="O5131" s="1" t="s">
        <v>946</v>
      </c>
      <c r="P5131" s="1" t="s">
        <v>953</v>
      </c>
      <c r="Q5131" s="1">
        <v>8</v>
      </c>
      <c r="R5131" s="1">
        <v>100000</v>
      </c>
    </row>
    <row r="5132" spans="1:18" ht="11.25" customHeight="1" x14ac:dyDescent="0.25">
      <c r="A5132" s="1" t="s">
        <v>2355</v>
      </c>
      <c r="B5132" s="1" t="s">
        <v>2349</v>
      </c>
      <c r="C5132" s="35">
        <v>45500</v>
      </c>
      <c r="D5132" s="1">
        <v>7</v>
      </c>
      <c r="E5132" s="1" t="s">
        <v>2212</v>
      </c>
      <c r="F5132" s="1" t="s">
        <v>2213</v>
      </c>
      <c r="G5132" s="1" t="s">
        <v>2214</v>
      </c>
      <c r="H5132" s="1" t="s">
        <v>2215</v>
      </c>
      <c r="I5132" s="1" t="s">
        <v>2194</v>
      </c>
      <c r="J5132" s="1" t="s">
        <v>2350</v>
      </c>
      <c r="K5132" s="1" t="s">
        <v>2351</v>
      </c>
      <c r="L5132" s="1" t="s">
        <v>2218</v>
      </c>
      <c r="M5132" s="1" t="s">
        <v>2215</v>
      </c>
      <c r="N5132" s="1" t="s">
        <v>945</v>
      </c>
      <c r="O5132" s="1" t="s">
        <v>946</v>
      </c>
      <c r="P5132" s="1" t="s">
        <v>952</v>
      </c>
      <c r="Q5132" s="1">
        <v>16</v>
      </c>
      <c r="R5132" s="1">
        <v>200000</v>
      </c>
    </row>
    <row r="5133" spans="1:18" ht="11.25" customHeight="1" x14ac:dyDescent="0.25">
      <c r="A5133" s="1" t="s">
        <v>2356</v>
      </c>
      <c r="B5133" s="1" t="s">
        <v>2349</v>
      </c>
      <c r="C5133" s="35">
        <v>45500</v>
      </c>
      <c r="D5133" s="1">
        <v>7</v>
      </c>
      <c r="E5133" s="1" t="s">
        <v>2212</v>
      </c>
      <c r="F5133" s="1" t="s">
        <v>2213</v>
      </c>
      <c r="G5133" s="1" t="s">
        <v>2214</v>
      </c>
      <c r="H5133" s="1" t="s">
        <v>2215</v>
      </c>
      <c r="I5133" s="1" t="s">
        <v>2194</v>
      </c>
      <c r="J5133" s="1" t="s">
        <v>2350</v>
      </c>
      <c r="K5133" s="1" t="s">
        <v>2351</v>
      </c>
      <c r="L5133" s="1" t="s">
        <v>2218</v>
      </c>
      <c r="M5133" s="1" t="s">
        <v>2215</v>
      </c>
      <c r="N5133" s="1" t="s">
        <v>945</v>
      </c>
      <c r="O5133" s="1" t="s">
        <v>946</v>
      </c>
      <c r="P5133" s="1" t="s">
        <v>956</v>
      </c>
      <c r="Q5133" s="1">
        <v>16</v>
      </c>
      <c r="R5133" s="1">
        <v>200000</v>
      </c>
    </row>
    <row r="5134" spans="1:18" ht="11.25" customHeight="1" x14ac:dyDescent="0.25">
      <c r="A5134" s="1" t="s">
        <v>2357</v>
      </c>
      <c r="B5134" s="1" t="s">
        <v>2349</v>
      </c>
      <c r="C5134" s="35">
        <v>45500</v>
      </c>
      <c r="D5134" s="1">
        <v>7</v>
      </c>
      <c r="E5134" s="1" t="s">
        <v>2212</v>
      </c>
      <c r="F5134" s="1" t="s">
        <v>2213</v>
      </c>
      <c r="G5134" s="1" t="s">
        <v>2214</v>
      </c>
      <c r="H5134" s="1" t="s">
        <v>2215</v>
      </c>
      <c r="I5134" s="1" t="s">
        <v>2194</v>
      </c>
      <c r="J5134" s="1" t="s">
        <v>2350</v>
      </c>
      <c r="K5134" s="1" t="s">
        <v>2351</v>
      </c>
      <c r="L5134" s="1" t="s">
        <v>2218</v>
      </c>
      <c r="M5134" s="1" t="s">
        <v>2215</v>
      </c>
      <c r="N5134" s="1" t="s">
        <v>945</v>
      </c>
      <c r="O5134" s="1" t="s">
        <v>946</v>
      </c>
      <c r="P5134" s="1" t="s">
        <v>960</v>
      </c>
      <c r="Q5134" s="1">
        <v>8</v>
      </c>
      <c r="R5134" s="1">
        <v>100000</v>
      </c>
    </row>
    <row r="5135" spans="1:18" ht="11.25" customHeight="1" x14ac:dyDescent="0.25">
      <c r="A5135" s="1" t="s">
        <v>2358</v>
      </c>
      <c r="B5135" s="1" t="s">
        <v>2349</v>
      </c>
      <c r="C5135" s="35">
        <v>45500</v>
      </c>
      <c r="D5135" s="1">
        <v>7</v>
      </c>
      <c r="E5135" s="1" t="s">
        <v>2212</v>
      </c>
      <c r="F5135" s="1" t="s">
        <v>2213</v>
      </c>
      <c r="G5135" s="1" t="s">
        <v>2214</v>
      </c>
      <c r="H5135" s="1" t="s">
        <v>2215</v>
      </c>
      <c r="I5135" s="1" t="s">
        <v>2194</v>
      </c>
      <c r="J5135" s="1" t="s">
        <v>2350</v>
      </c>
      <c r="K5135" s="1" t="s">
        <v>2351</v>
      </c>
      <c r="L5135" s="1" t="s">
        <v>2218</v>
      </c>
      <c r="M5135" s="1" t="s">
        <v>2215</v>
      </c>
      <c r="N5135" s="1" t="s">
        <v>945</v>
      </c>
      <c r="O5135" s="1" t="s">
        <v>946</v>
      </c>
      <c r="P5135" s="1" t="s">
        <v>958</v>
      </c>
      <c r="Q5135" s="1">
        <v>12</v>
      </c>
      <c r="R5135" s="1">
        <v>150000</v>
      </c>
    </row>
    <row r="5136" spans="1:18" ht="11.25" customHeight="1" x14ac:dyDescent="0.25">
      <c r="A5136" s="1" t="s">
        <v>2359</v>
      </c>
      <c r="B5136" s="1" t="s">
        <v>2349</v>
      </c>
      <c r="C5136" s="35">
        <v>45500</v>
      </c>
      <c r="D5136" s="1">
        <v>7</v>
      </c>
      <c r="E5136" s="1" t="s">
        <v>2212</v>
      </c>
      <c r="F5136" s="1" t="s">
        <v>2213</v>
      </c>
      <c r="G5136" s="1" t="s">
        <v>2214</v>
      </c>
      <c r="H5136" s="1" t="s">
        <v>2215</v>
      </c>
      <c r="I5136" s="1" t="s">
        <v>2194</v>
      </c>
      <c r="J5136" s="1" t="s">
        <v>2350</v>
      </c>
      <c r="K5136" s="1" t="s">
        <v>2351</v>
      </c>
      <c r="L5136" s="1" t="s">
        <v>2218</v>
      </c>
      <c r="M5136" s="1" t="s">
        <v>2215</v>
      </c>
      <c r="N5136" s="1" t="s">
        <v>945</v>
      </c>
      <c r="O5136" s="1" t="s">
        <v>946</v>
      </c>
      <c r="P5136" s="1" t="s">
        <v>956</v>
      </c>
      <c r="Q5136" s="1">
        <v>8</v>
      </c>
      <c r="R5136" s="1">
        <v>100000</v>
      </c>
    </row>
    <row r="5137" spans="1:18" ht="11.25" customHeight="1" x14ac:dyDescent="0.25">
      <c r="A5137" s="1" t="s">
        <v>2360</v>
      </c>
      <c r="B5137" s="1" t="s">
        <v>2361</v>
      </c>
      <c r="C5137" s="35">
        <v>45506</v>
      </c>
      <c r="D5137" s="1">
        <v>8</v>
      </c>
      <c r="E5137" s="1" t="s">
        <v>2362</v>
      </c>
      <c r="F5137" s="1" t="s">
        <v>2363</v>
      </c>
      <c r="G5137" s="1" t="s">
        <v>2364</v>
      </c>
      <c r="H5137" s="1" t="s">
        <v>2365</v>
      </c>
      <c r="I5137" s="1" t="s">
        <v>2194</v>
      </c>
      <c r="J5137" s="1" t="s">
        <v>2366</v>
      </c>
      <c r="K5137" s="1" t="s">
        <v>2367</v>
      </c>
      <c r="L5137" s="1" t="s">
        <v>2368</v>
      </c>
      <c r="M5137" s="1" t="s">
        <v>2369</v>
      </c>
      <c r="N5137" s="1" t="s">
        <v>945</v>
      </c>
      <c r="O5137" s="1" t="s">
        <v>946</v>
      </c>
      <c r="P5137" s="1" t="s">
        <v>975</v>
      </c>
      <c r="Q5137" s="1">
        <v>16</v>
      </c>
      <c r="R5137" s="1">
        <v>200000</v>
      </c>
    </row>
    <row r="5138" spans="1:18" ht="11.25" customHeight="1" x14ac:dyDescent="0.25">
      <c r="A5138" s="1" t="s">
        <v>2370</v>
      </c>
      <c r="B5138" s="1" t="s">
        <v>2361</v>
      </c>
      <c r="C5138" s="35">
        <v>45506</v>
      </c>
      <c r="D5138" s="1">
        <v>8</v>
      </c>
      <c r="E5138" s="1" t="s">
        <v>2362</v>
      </c>
      <c r="F5138" s="1" t="s">
        <v>2363</v>
      </c>
      <c r="G5138" s="1" t="s">
        <v>2364</v>
      </c>
      <c r="H5138" s="1" t="s">
        <v>2365</v>
      </c>
      <c r="I5138" s="1" t="s">
        <v>2194</v>
      </c>
      <c r="J5138" s="1" t="s">
        <v>2366</v>
      </c>
      <c r="K5138" s="1" t="s">
        <v>2367</v>
      </c>
      <c r="L5138" s="1" t="s">
        <v>2368</v>
      </c>
      <c r="M5138" s="1" t="s">
        <v>2369</v>
      </c>
      <c r="N5138" s="1" t="s">
        <v>945</v>
      </c>
      <c r="O5138" s="1" t="s">
        <v>946</v>
      </c>
      <c r="P5138" s="1" t="s">
        <v>956</v>
      </c>
      <c r="Q5138" s="1">
        <v>32</v>
      </c>
      <c r="R5138" s="1">
        <v>400000</v>
      </c>
    </row>
    <row r="5139" spans="1:18" ht="11.25" customHeight="1" x14ac:dyDescent="0.25">
      <c r="A5139" s="1" t="s">
        <v>2371</v>
      </c>
      <c r="B5139" s="1" t="s">
        <v>2361</v>
      </c>
      <c r="C5139" s="35">
        <v>45506</v>
      </c>
      <c r="D5139" s="1">
        <v>8</v>
      </c>
      <c r="E5139" s="1" t="s">
        <v>2362</v>
      </c>
      <c r="F5139" s="1" t="s">
        <v>2363</v>
      </c>
      <c r="G5139" s="1" t="s">
        <v>2364</v>
      </c>
      <c r="H5139" s="1" t="s">
        <v>2365</v>
      </c>
      <c r="I5139" s="1" t="s">
        <v>2194</v>
      </c>
      <c r="J5139" s="1" t="s">
        <v>2366</v>
      </c>
      <c r="K5139" s="1" t="s">
        <v>2367</v>
      </c>
      <c r="L5139" s="1" t="s">
        <v>2368</v>
      </c>
      <c r="M5139" s="1" t="s">
        <v>2369</v>
      </c>
      <c r="N5139" s="1" t="s">
        <v>945</v>
      </c>
      <c r="O5139" s="1" t="s">
        <v>946</v>
      </c>
      <c r="P5139" s="1" t="s">
        <v>950</v>
      </c>
      <c r="Q5139" s="1">
        <v>16</v>
      </c>
      <c r="R5139" s="1">
        <v>200000</v>
      </c>
    </row>
    <row r="5140" spans="1:18" ht="11.25" customHeight="1" x14ac:dyDescent="0.25">
      <c r="A5140" s="1" t="s">
        <v>2372</v>
      </c>
      <c r="B5140" s="1" t="s">
        <v>2361</v>
      </c>
      <c r="C5140" s="35">
        <v>45506</v>
      </c>
      <c r="D5140" s="1">
        <v>8</v>
      </c>
      <c r="E5140" s="1" t="s">
        <v>2362</v>
      </c>
      <c r="F5140" s="1" t="s">
        <v>2363</v>
      </c>
      <c r="G5140" s="1" t="s">
        <v>2364</v>
      </c>
      <c r="H5140" s="1" t="s">
        <v>2365</v>
      </c>
      <c r="I5140" s="1" t="s">
        <v>2194</v>
      </c>
      <c r="J5140" s="1" t="s">
        <v>2366</v>
      </c>
      <c r="K5140" s="1" t="s">
        <v>2367</v>
      </c>
      <c r="L5140" s="1" t="s">
        <v>2368</v>
      </c>
      <c r="M5140" s="1" t="s">
        <v>2369</v>
      </c>
      <c r="N5140" s="1" t="s">
        <v>945</v>
      </c>
      <c r="O5140" s="1" t="s">
        <v>946</v>
      </c>
      <c r="P5140" s="1" t="s">
        <v>962</v>
      </c>
      <c r="Q5140" s="1">
        <v>16</v>
      </c>
      <c r="R5140" s="1">
        <v>200000</v>
      </c>
    </row>
    <row r="5141" spans="1:18" ht="11.25" customHeight="1" x14ac:dyDescent="0.25">
      <c r="A5141" s="1" t="s">
        <v>2373</v>
      </c>
      <c r="B5141" s="1" t="s">
        <v>2361</v>
      </c>
      <c r="C5141" s="35">
        <v>45506</v>
      </c>
      <c r="D5141" s="1">
        <v>8</v>
      </c>
      <c r="E5141" s="1" t="s">
        <v>2362</v>
      </c>
      <c r="F5141" s="1" t="s">
        <v>2363</v>
      </c>
      <c r="G5141" s="1" t="s">
        <v>2364</v>
      </c>
      <c r="H5141" s="1" t="s">
        <v>2365</v>
      </c>
      <c r="I5141" s="1" t="s">
        <v>2194</v>
      </c>
      <c r="J5141" s="1" t="s">
        <v>2366</v>
      </c>
      <c r="K5141" s="1" t="s">
        <v>2367</v>
      </c>
      <c r="L5141" s="1" t="s">
        <v>2368</v>
      </c>
      <c r="M5141" s="1" t="s">
        <v>2369</v>
      </c>
      <c r="N5141" s="1" t="s">
        <v>945</v>
      </c>
      <c r="O5141" s="1" t="s">
        <v>946</v>
      </c>
      <c r="P5141" s="1" t="s">
        <v>958</v>
      </c>
      <c r="Q5141" s="1">
        <v>32</v>
      </c>
      <c r="R5141" s="1">
        <v>400000</v>
      </c>
    </row>
    <row r="5142" spans="1:18" ht="11.25" customHeight="1" x14ac:dyDescent="0.25">
      <c r="A5142" s="1" t="s">
        <v>2374</v>
      </c>
      <c r="B5142" s="1" t="s">
        <v>2361</v>
      </c>
      <c r="C5142" s="35">
        <v>45506</v>
      </c>
      <c r="D5142" s="1">
        <v>8</v>
      </c>
      <c r="E5142" s="1" t="s">
        <v>2362</v>
      </c>
      <c r="F5142" s="1" t="s">
        <v>2363</v>
      </c>
      <c r="G5142" s="1" t="s">
        <v>2364</v>
      </c>
      <c r="H5142" s="1" t="s">
        <v>2365</v>
      </c>
      <c r="I5142" s="1" t="s">
        <v>2194</v>
      </c>
      <c r="J5142" s="1" t="s">
        <v>2366</v>
      </c>
      <c r="K5142" s="1" t="s">
        <v>2367</v>
      </c>
      <c r="L5142" s="1" t="s">
        <v>2368</v>
      </c>
      <c r="M5142" s="1" t="s">
        <v>2369</v>
      </c>
      <c r="N5142" s="1" t="s">
        <v>945</v>
      </c>
      <c r="O5142" s="1" t="s">
        <v>946</v>
      </c>
      <c r="P5142" s="1" t="s">
        <v>977</v>
      </c>
      <c r="Q5142" s="1">
        <v>16</v>
      </c>
      <c r="R5142" s="1">
        <v>200000</v>
      </c>
    </row>
    <row r="5143" spans="1:18" ht="11.25" customHeight="1" x14ac:dyDescent="0.25">
      <c r="A5143" s="1" t="s">
        <v>2375</v>
      </c>
      <c r="B5143" s="1" t="s">
        <v>2361</v>
      </c>
      <c r="C5143" s="35">
        <v>45506</v>
      </c>
      <c r="D5143" s="1">
        <v>8</v>
      </c>
      <c r="E5143" s="1" t="s">
        <v>2362</v>
      </c>
      <c r="F5143" s="1" t="s">
        <v>2363</v>
      </c>
      <c r="G5143" s="1" t="s">
        <v>2364</v>
      </c>
      <c r="H5143" s="1" t="s">
        <v>2365</v>
      </c>
      <c r="I5143" s="1" t="s">
        <v>2194</v>
      </c>
      <c r="J5143" s="1" t="s">
        <v>2366</v>
      </c>
      <c r="K5143" s="1" t="s">
        <v>2367</v>
      </c>
      <c r="L5143" s="1" t="s">
        <v>2368</v>
      </c>
      <c r="M5143" s="1" t="s">
        <v>2369</v>
      </c>
      <c r="N5143" s="1" t="s">
        <v>945</v>
      </c>
      <c r="O5143" s="1" t="s">
        <v>946</v>
      </c>
      <c r="P5143" s="1" t="s">
        <v>969</v>
      </c>
      <c r="Q5143" s="1">
        <v>16</v>
      </c>
      <c r="R5143" s="1">
        <v>200000</v>
      </c>
    </row>
    <row r="5144" spans="1:18" ht="11.25" customHeight="1" x14ac:dyDescent="0.25">
      <c r="A5144" s="1" t="s">
        <v>2376</v>
      </c>
      <c r="B5144" s="1" t="s">
        <v>2377</v>
      </c>
      <c r="C5144" s="35">
        <v>45534</v>
      </c>
      <c r="D5144" s="1">
        <v>8</v>
      </c>
      <c r="E5144" s="1" t="s">
        <v>2378</v>
      </c>
      <c r="F5144" s="1" t="s">
        <v>2379</v>
      </c>
      <c r="G5144" s="1" t="s">
        <v>2380</v>
      </c>
      <c r="H5144" s="1" t="s">
        <v>2381</v>
      </c>
      <c r="I5144" s="1" t="s">
        <v>2194</v>
      </c>
      <c r="J5144" s="1" t="s">
        <v>2382</v>
      </c>
      <c r="K5144" s="1" t="s">
        <v>2383</v>
      </c>
      <c r="L5144" s="1" t="s">
        <v>2384</v>
      </c>
      <c r="M5144" s="1" t="s">
        <v>2381</v>
      </c>
      <c r="N5144" s="1" t="s">
        <v>945</v>
      </c>
      <c r="O5144" s="1" t="s">
        <v>946</v>
      </c>
      <c r="P5144" s="1" t="s">
        <v>953</v>
      </c>
      <c r="Q5144" s="1">
        <v>4</v>
      </c>
      <c r="R5144" s="1">
        <v>50000</v>
      </c>
    </row>
    <row r="5145" spans="1:18" ht="11.25" customHeight="1" x14ac:dyDescent="0.25">
      <c r="A5145" s="1" t="s">
        <v>2385</v>
      </c>
      <c r="B5145" s="1" t="s">
        <v>2377</v>
      </c>
      <c r="C5145" s="35">
        <v>45534</v>
      </c>
      <c r="D5145" s="1">
        <v>8</v>
      </c>
      <c r="E5145" s="1" t="s">
        <v>2378</v>
      </c>
      <c r="F5145" s="1" t="s">
        <v>2379</v>
      </c>
      <c r="G5145" s="1" t="s">
        <v>2380</v>
      </c>
      <c r="H5145" s="1" t="s">
        <v>2381</v>
      </c>
      <c r="I5145" s="1" t="s">
        <v>2194</v>
      </c>
      <c r="J5145" s="1" t="s">
        <v>2382</v>
      </c>
      <c r="K5145" s="1" t="s">
        <v>2383</v>
      </c>
      <c r="L5145" s="1" t="s">
        <v>2384</v>
      </c>
      <c r="M5145" s="1" t="s">
        <v>2381</v>
      </c>
      <c r="N5145" s="1" t="s">
        <v>945</v>
      </c>
      <c r="O5145" s="1" t="s">
        <v>946</v>
      </c>
      <c r="P5145" s="1" t="s">
        <v>980</v>
      </c>
      <c r="Q5145" s="1">
        <v>4</v>
      </c>
      <c r="R5145" s="1">
        <v>50000</v>
      </c>
    </row>
    <row r="5146" spans="1:18" ht="11.25" customHeight="1" x14ac:dyDescent="0.25">
      <c r="A5146" s="1" t="s">
        <v>2386</v>
      </c>
      <c r="B5146" s="1" t="s">
        <v>2377</v>
      </c>
      <c r="C5146" s="35">
        <v>45534</v>
      </c>
      <c r="D5146" s="1">
        <v>8</v>
      </c>
      <c r="E5146" s="1" t="s">
        <v>2378</v>
      </c>
      <c r="F5146" s="1" t="s">
        <v>2379</v>
      </c>
      <c r="G5146" s="1" t="s">
        <v>2380</v>
      </c>
      <c r="H5146" s="1" t="s">
        <v>2381</v>
      </c>
      <c r="I5146" s="1" t="s">
        <v>2194</v>
      </c>
      <c r="J5146" s="1" t="s">
        <v>2382</v>
      </c>
      <c r="K5146" s="1" t="s">
        <v>2383</v>
      </c>
      <c r="L5146" s="1" t="s">
        <v>2384</v>
      </c>
      <c r="M5146" s="1" t="s">
        <v>2381</v>
      </c>
      <c r="N5146" s="1" t="s">
        <v>945</v>
      </c>
      <c r="O5146" s="1" t="s">
        <v>946</v>
      </c>
      <c r="P5146" s="1" t="s">
        <v>986</v>
      </c>
      <c r="Q5146" s="1">
        <v>4</v>
      </c>
      <c r="R5146" s="1">
        <v>50000</v>
      </c>
    </row>
    <row r="5147" spans="1:18" ht="11.25" customHeight="1" x14ac:dyDescent="0.25">
      <c r="A5147" s="1" t="s">
        <v>2387</v>
      </c>
      <c r="B5147" s="1" t="s">
        <v>2377</v>
      </c>
      <c r="C5147" s="35">
        <v>45534</v>
      </c>
      <c r="D5147" s="1">
        <v>8</v>
      </c>
      <c r="E5147" s="1" t="s">
        <v>2378</v>
      </c>
      <c r="F5147" s="1" t="s">
        <v>2379</v>
      </c>
      <c r="G5147" s="1" t="s">
        <v>2380</v>
      </c>
      <c r="H5147" s="1" t="s">
        <v>2381</v>
      </c>
      <c r="I5147" s="1" t="s">
        <v>2194</v>
      </c>
      <c r="J5147" s="1" t="s">
        <v>2382</v>
      </c>
      <c r="K5147" s="1" t="s">
        <v>2383</v>
      </c>
      <c r="L5147" s="1" t="s">
        <v>2384</v>
      </c>
      <c r="M5147" s="1" t="s">
        <v>2381</v>
      </c>
      <c r="N5147" s="1" t="s">
        <v>945</v>
      </c>
      <c r="O5147" s="1" t="s">
        <v>946</v>
      </c>
      <c r="P5147" s="1" t="s">
        <v>978</v>
      </c>
      <c r="Q5147" s="1">
        <v>4</v>
      </c>
      <c r="R5147" s="1">
        <v>50000</v>
      </c>
    </row>
    <row r="5148" spans="1:18" ht="11.25" customHeight="1" x14ac:dyDescent="0.25">
      <c r="A5148" s="1" t="s">
        <v>2388</v>
      </c>
      <c r="B5148" s="1" t="s">
        <v>2377</v>
      </c>
      <c r="C5148" s="35">
        <v>45534</v>
      </c>
      <c r="D5148" s="1">
        <v>8</v>
      </c>
      <c r="E5148" s="1" t="s">
        <v>2378</v>
      </c>
      <c r="F5148" s="1" t="s">
        <v>2379</v>
      </c>
      <c r="G5148" s="1" t="s">
        <v>2380</v>
      </c>
      <c r="H5148" s="1" t="s">
        <v>2381</v>
      </c>
      <c r="I5148" s="1" t="s">
        <v>2194</v>
      </c>
      <c r="J5148" s="1" t="s">
        <v>2382</v>
      </c>
      <c r="K5148" s="1" t="s">
        <v>2383</v>
      </c>
      <c r="L5148" s="1" t="s">
        <v>2384</v>
      </c>
      <c r="M5148" s="1" t="s">
        <v>2381</v>
      </c>
      <c r="N5148" s="1" t="s">
        <v>945</v>
      </c>
      <c r="O5148" s="1" t="s">
        <v>946</v>
      </c>
      <c r="P5148" s="1" t="s">
        <v>984</v>
      </c>
      <c r="Q5148" s="1">
        <v>4</v>
      </c>
      <c r="R5148" s="1">
        <v>50000</v>
      </c>
    </row>
    <row r="5149" spans="1:18" ht="11.25" customHeight="1" x14ac:dyDescent="0.25">
      <c r="A5149" s="1" t="s">
        <v>2389</v>
      </c>
      <c r="B5149" s="1" t="s">
        <v>2377</v>
      </c>
      <c r="C5149" s="35">
        <v>45534</v>
      </c>
      <c r="D5149" s="1">
        <v>8</v>
      </c>
      <c r="E5149" s="1" t="s">
        <v>2378</v>
      </c>
      <c r="F5149" s="1" t="s">
        <v>2379</v>
      </c>
      <c r="G5149" s="1" t="s">
        <v>2380</v>
      </c>
      <c r="H5149" s="1" t="s">
        <v>2381</v>
      </c>
      <c r="I5149" s="1" t="s">
        <v>2194</v>
      </c>
      <c r="J5149" s="1" t="s">
        <v>2382</v>
      </c>
      <c r="K5149" s="1" t="s">
        <v>2383</v>
      </c>
      <c r="L5149" s="1" t="s">
        <v>2384</v>
      </c>
      <c r="M5149" s="1" t="s">
        <v>2381</v>
      </c>
      <c r="N5149" s="1" t="s">
        <v>945</v>
      </c>
      <c r="O5149" s="1" t="s">
        <v>946</v>
      </c>
      <c r="P5149" s="1" t="s">
        <v>956</v>
      </c>
      <c r="Q5149" s="1">
        <v>4</v>
      </c>
      <c r="R5149" s="1">
        <v>50000</v>
      </c>
    </row>
    <row r="5150" spans="1:18" ht="11.25" customHeight="1" x14ac:dyDescent="0.25">
      <c r="A5150" s="1" t="s">
        <v>2390</v>
      </c>
      <c r="B5150" s="1" t="s">
        <v>2377</v>
      </c>
      <c r="C5150" s="35">
        <v>45534</v>
      </c>
      <c r="D5150" s="1">
        <v>8</v>
      </c>
      <c r="E5150" s="1" t="s">
        <v>2378</v>
      </c>
      <c r="F5150" s="1" t="s">
        <v>2379</v>
      </c>
      <c r="G5150" s="1" t="s">
        <v>2380</v>
      </c>
      <c r="H5150" s="1" t="s">
        <v>2381</v>
      </c>
      <c r="I5150" s="1" t="s">
        <v>2194</v>
      </c>
      <c r="J5150" s="1" t="s">
        <v>2382</v>
      </c>
      <c r="K5150" s="1" t="s">
        <v>2383</v>
      </c>
      <c r="L5150" s="1" t="s">
        <v>2384</v>
      </c>
      <c r="M5150" s="1" t="s">
        <v>2381</v>
      </c>
      <c r="N5150" s="1" t="s">
        <v>945</v>
      </c>
      <c r="O5150" s="1" t="s">
        <v>946</v>
      </c>
      <c r="P5150" s="1" t="s">
        <v>981</v>
      </c>
      <c r="Q5150" s="1">
        <v>4</v>
      </c>
      <c r="R5150" s="1">
        <v>50000</v>
      </c>
    </row>
    <row r="5151" spans="1:18" ht="11.25" customHeight="1" x14ac:dyDescent="0.25">
      <c r="A5151" s="1" t="s">
        <v>2391</v>
      </c>
      <c r="B5151" s="1" t="s">
        <v>2377</v>
      </c>
      <c r="C5151" s="35">
        <v>45534</v>
      </c>
      <c r="D5151" s="1">
        <v>8</v>
      </c>
      <c r="E5151" s="1" t="s">
        <v>2378</v>
      </c>
      <c r="F5151" s="1" t="s">
        <v>2379</v>
      </c>
      <c r="G5151" s="1" t="s">
        <v>2380</v>
      </c>
      <c r="H5151" s="1" t="s">
        <v>2381</v>
      </c>
      <c r="I5151" s="1" t="s">
        <v>2194</v>
      </c>
      <c r="J5151" s="1" t="s">
        <v>2382</v>
      </c>
      <c r="K5151" s="1" t="s">
        <v>2383</v>
      </c>
      <c r="L5151" s="1" t="s">
        <v>2384</v>
      </c>
      <c r="M5151" s="1" t="s">
        <v>2381</v>
      </c>
      <c r="N5151" s="1" t="s">
        <v>945</v>
      </c>
      <c r="O5151" s="1" t="s">
        <v>946</v>
      </c>
      <c r="P5151" s="1" t="s">
        <v>954</v>
      </c>
      <c r="Q5151" s="1">
        <v>8</v>
      </c>
      <c r="R5151" s="1">
        <v>100000</v>
      </c>
    </row>
    <row r="5152" spans="1:18" ht="11.25" customHeight="1" x14ac:dyDescent="0.25">
      <c r="A5152" s="1" t="s">
        <v>2392</v>
      </c>
      <c r="B5152" s="1" t="s">
        <v>2377</v>
      </c>
      <c r="C5152" s="35">
        <v>45534</v>
      </c>
      <c r="D5152" s="1">
        <v>8</v>
      </c>
      <c r="E5152" s="1" t="s">
        <v>2378</v>
      </c>
      <c r="F5152" s="1" t="s">
        <v>2379</v>
      </c>
      <c r="G5152" s="1" t="s">
        <v>2380</v>
      </c>
      <c r="H5152" s="1" t="s">
        <v>2381</v>
      </c>
      <c r="I5152" s="1" t="s">
        <v>2194</v>
      </c>
      <c r="J5152" s="1" t="s">
        <v>2382</v>
      </c>
      <c r="K5152" s="1" t="s">
        <v>2383</v>
      </c>
      <c r="L5152" s="1" t="s">
        <v>2384</v>
      </c>
      <c r="M5152" s="1" t="s">
        <v>2381</v>
      </c>
      <c r="N5152" s="1" t="s">
        <v>945</v>
      </c>
      <c r="O5152" s="1" t="s">
        <v>946</v>
      </c>
      <c r="P5152" s="1" t="s">
        <v>975</v>
      </c>
      <c r="Q5152" s="1">
        <v>4</v>
      </c>
      <c r="R5152" s="1">
        <v>50000</v>
      </c>
    </row>
    <row r="5153" spans="1:18" ht="11.25" customHeight="1" x14ac:dyDescent="0.25">
      <c r="A5153" s="1" t="s">
        <v>2393</v>
      </c>
      <c r="B5153" s="1" t="s">
        <v>2377</v>
      </c>
      <c r="C5153" s="35">
        <v>45534</v>
      </c>
      <c r="D5153" s="1">
        <v>8</v>
      </c>
      <c r="E5153" s="1" t="s">
        <v>2378</v>
      </c>
      <c r="F5153" s="1" t="s">
        <v>2379</v>
      </c>
      <c r="G5153" s="1" t="s">
        <v>2380</v>
      </c>
      <c r="H5153" s="1" t="s">
        <v>2381</v>
      </c>
      <c r="I5153" s="1" t="s">
        <v>2194</v>
      </c>
      <c r="J5153" s="1" t="s">
        <v>2382</v>
      </c>
      <c r="K5153" s="1" t="s">
        <v>2383</v>
      </c>
      <c r="L5153" s="1" t="s">
        <v>2384</v>
      </c>
      <c r="M5153" s="1" t="s">
        <v>2381</v>
      </c>
      <c r="N5153" s="1" t="s">
        <v>945</v>
      </c>
      <c r="O5153" s="1" t="s">
        <v>946</v>
      </c>
      <c r="P5153" s="1" t="s">
        <v>993</v>
      </c>
      <c r="Q5153" s="1">
        <v>4</v>
      </c>
      <c r="R5153" s="1">
        <v>50000</v>
      </c>
    </row>
    <row r="5154" spans="1:18" ht="11.25" customHeight="1" x14ac:dyDescent="0.25">
      <c r="A5154" s="1" t="s">
        <v>2394</v>
      </c>
      <c r="B5154" s="1" t="s">
        <v>2377</v>
      </c>
      <c r="C5154" s="35">
        <v>45534</v>
      </c>
      <c r="D5154" s="1">
        <v>8</v>
      </c>
      <c r="E5154" s="1" t="s">
        <v>2378</v>
      </c>
      <c r="F5154" s="1" t="s">
        <v>2379</v>
      </c>
      <c r="G5154" s="1" t="s">
        <v>2380</v>
      </c>
      <c r="H5154" s="1" t="s">
        <v>2381</v>
      </c>
      <c r="I5154" s="1" t="s">
        <v>2194</v>
      </c>
      <c r="J5154" s="1" t="s">
        <v>2382</v>
      </c>
      <c r="K5154" s="1" t="s">
        <v>2383</v>
      </c>
      <c r="L5154" s="1" t="s">
        <v>2384</v>
      </c>
      <c r="M5154" s="1" t="s">
        <v>2381</v>
      </c>
      <c r="N5154" s="1" t="s">
        <v>945</v>
      </c>
      <c r="O5154" s="1" t="s">
        <v>946</v>
      </c>
      <c r="P5154" s="1" t="s">
        <v>969</v>
      </c>
      <c r="Q5154" s="1">
        <v>4</v>
      </c>
      <c r="R5154" s="1">
        <v>50000</v>
      </c>
    </row>
    <row r="5155" spans="1:18" ht="11.25" customHeight="1" x14ac:dyDescent="0.25">
      <c r="A5155" s="1" t="s">
        <v>2395</v>
      </c>
      <c r="B5155" s="1" t="s">
        <v>2377</v>
      </c>
      <c r="C5155" s="35">
        <v>45534</v>
      </c>
      <c r="D5155" s="1">
        <v>8</v>
      </c>
      <c r="E5155" s="1" t="s">
        <v>2378</v>
      </c>
      <c r="F5155" s="1" t="s">
        <v>2379</v>
      </c>
      <c r="G5155" s="1" t="s">
        <v>2380</v>
      </c>
      <c r="H5155" s="1" t="s">
        <v>2381</v>
      </c>
      <c r="I5155" s="1" t="s">
        <v>2194</v>
      </c>
      <c r="J5155" s="1" t="s">
        <v>2382</v>
      </c>
      <c r="K5155" s="1" t="s">
        <v>2383</v>
      </c>
      <c r="L5155" s="1" t="s">
        <v>2384</v>
      </c>
      <c r="M5155" s="1" t="s">
        <v>2381</v>
      </c>
      <c r="N5155" s="1" t="s">
        <v>945</v>
      </c>
      <c r="O5155" s="1" t="s">
        <v>946</v>
      </c>
      <c r="P5155" s="1" t="s">
        <v>960</v>
      </c>
      <c r="Q5155" s="1">
        <v>16</v>
      </c>
      <c r="R5155" s="1">
        <v>200000</v>
      </c>
    </row>
    <row r="5156" spans="1:18" ht="11.25" customHeight="1" x14ac:dyDescent="0.25">
      <c r="A5156" s="1" t="s">
        <v>2396</v>
      </c>
      <c r="B5156" s="1" t="s">
        <v>2377</v>
      </c>
      <c r="C5156" s="35">
        <v>45534</v>
      </c>
      <c r="D5156" s="1">
        <v>8</v>
      </c>
      <c r="E5156" s="1" t="s">
        <v>2378</v>
      </c>
      <c r="F5156" s="1" t="s">
        <v>2379</v>
      </c>
      <c r="G5156" s="1" t="s">
        <v>2380</v>
      </c>
      <c r="H5156" s="1" t="s">
        <v>2381</v>
      </c>
      <c r="I5156" s="1" t="s">
        <v>2194</v>
      </c>
      <c r="J5156" s="1" t="s">
        <v>2382</v>
      </c>
      <c r="K5156" s="1" t="s">
        <v>2383</v>
      </c>
      <c r="L5156" s="1" t="s">
        <v>2384</v>
      </c>
      <c r="M5156" s="1" t="s">
        <v>2381</v>
      </c>
      <c r="N5156" s="1" t="s">
        <v>945</v>
      </c>
      <c r="O5156" s="1" t="s">
        <v>946</v>
      </c>
      <c r="P5156" s="1" t="s">
        <v>955</v>
      </c>
      <c r="Q5156" s="1">
        <v>4</v>
      </c>
      <c r="R5156" s="1">
        <v>50000</v>
      </c>
    </row>
    <row r="5157" spans="1:18" ht="11.25" customHeight="1" x14ac:dyDescent="0.25">
      <c r="A5157" s="1" t="s">
        <v>2397</v>
      </c>
      <c r="B5157" s="1" t="s">
        <v>2377</v>
      </c>
      <c r="C5157" s="35">
        <v>45534</v>
      </c>
      <c r="D5157" s="1">
        <v>8</v>
      </c>
      <c r="E5157" s="1" t="s">
        <v>2378</v>
      </c>
      <c r="F5157" s="1" t="s">
        <v>2379</v>
      </c>
      <c r="G5157" s="1" t="s">
        <v>2380</v>
      </c>
      <c r="H5157" s="1" t="s">
        <v>2381</v>
      </c>
      <c r="I5157" s="1" t="s">
        <v>2194</v>
      </c>
      <c r="J5157" s="1" t="s">
        <v>2382</v>
      </c>
      <c r="K5157" s="1" t="s">
        <v>2383</v>
      </c>
      <c r="L5157" s="1" t="s">
        <v>2384</v>
      </c>
      <c r="M5157" s="1" t="s">
        <v>2381</v>
      </c>
      <c r="N5157" s="1" t="s">
        <v>963</v>
      </c>
      <c r="O5157" s="1" t="s">
        <v>964</v>
      </c>
      <c r="P5157" s="1" t="s">
        <v>1003</v>
      </c>
      <c r="Q5157" s="1">
        <v>8</v>
      </c>
      <c r="R5157" s="1">
        <v>136000</v>
      </c>
    </row>
    <row r="5158" spans="1:18" ht="11.25" customHeight="1" x14ac:dyDescent="0.25">
      <c r="A5158" s="1" t="s">
        <v>2398</v>
      </c>
      <c r="B5158" s="1" t="s">
        <v>2377</v>
      </c>
      <c r="C5158" s="35">
        <v>45534</v>
      </c>
      <c r="D5158" s="1">
        <v>8</v>
      </c>
      <c r="E5158" s="1" t="s">
        <v>2378</v>
      </c>
      <c r="F5158" s="1" t="s">
        <v>2379</v>
      </c>
      <c r="G5158" s="1" t="s">
        <v>2380</v>
      </c>
      <c r="H5158" s="1" t="s">
        <v>2381</v>
      </c>
      <c r="I5158" s="1" t="s">
        <v>2194</v>
      </c>
      <c r="J5158" s="1" t="s">
        <v>2382</v>
      </c>
      <c r="K5158" s="1" t="s">
        <v>2383</v>
      </c>
      <c r="L5158" s="1" t="s">
        <v>2384</v>
      </c>
      <c r="M5158" s="1" t="s">
        <v>2381</v>
      </c>
      <c r="N5158" s="1" t="s">
        <v>945</v>
      </c>
      <c r="O5158" s="1" t="s">
        <v>946</v>
      </c>
      <c r="P5158" s="1" t="s">
        <v>1022</v>
      </c>
      <c r="Q5158" s="1">
        <v>4</v>
      </c>
      <c r="R5158" s="1">
        <v>50000</v>
      </c>
    </row>
    <row r="5159" spans="1:18" ht="11.25" customHeight="1" x14ac:dyDescent="0.25">
      <c r="A5159" s="1" t="s">
        <v>2399</v>
      </c>
      <c r="B5159" s="1" t="s">
        <v>2377</v>
      </c>
      <c r="C5159" s="35">
        <v>45534</v>
      </c>
      <c r="D5159" s="1">
        <v>8</v>
      </c>
      <c r="E5159" s="1" t="s">
        <v>2378</v>
      </c>
      <c r="F5159" s="1" t="s">
        <v>2379</v>
      </c>
      <c r="G5159" s="1" t="s">
        <v>2380</v>
      </c>
      <c r="H5159" s="1" t="s">
        <v>2381</v>
      </c>
      <c r="I5159" s="1" t="s">
        <v>2194</v>
      </c>
      <c r="J5159" s="1" t="s">
        <v>2382</v>
      </c>
      <c r="K5159" s="1" t="s">
        <v>2383</v>
      </c>
      <c r="L5159" s="1" t="s">
        <v>2384</v>
      </c>
      <c r="M5159" s="1" t="s">
        <v>2381</v>
      </c>
      <c r="N5159" s="1" t="s">
        <v>945</v>
      </c>
      <c r="O5159" s="1" t="s">
        <v>946</v>
      </c>
      <c r="P5159" s="1" t="s">
        <v>968</v>
      </c>
      <c r="Q5159" s="1">
        <v>4</v>
      </c>
      <c r="R5159" s="1">
        <v>50000</v>
      </c>
    </row>
    <row r="5160" spans="1:18" ht="11.25" customHeight="1" x14ac:dyDescent="0.25">
      <c r="A5160" s="1" t="s">
        <v>2400</v>
      </c>
      <c r="B5160" s="1" t="s">
        <v>2377</v>
      </c>
      <c r="C5160" s="35">
        <v>45534</v>
      </c>
      <c r="D5160" s="1">
        <v>8</v>
      </c>
      <c r="E5160" s="1" t="s">
        <v>2378</v>
      </c>
      <c r="F5160" s="1" t="s">
        <v>2379</v>
      </c>
      <c r="G5160" s="1" t="s">
        <v>2380</v>
      </c>
      <c r="H5160" s="1" t="s">
        <v>2381</v>
      </c>
      <c r="I5160" s="1" t="s">
        <v>2194</v>
      </c>
      <c r="J5160" s="1" t="s">
        <v>2382</v>
      </c>
      <c r="K5160" s="1" t="s">
        <v>2383</v>
      </c>
      <c r="L5160" s="1" t="s">
        <v>2384</v>
      </c>
      <c r="M5160" s="1" t="s">
        <v>2381</v>
      </c>
      <c r="N5160" s="1" t="s">
        <v>945</v>
      </c>
      <c r="O5160" s="1" t="s">
        <v>946</v>
      </c>
      <c r="P5160" s="1" t="s">
        <v>957</v>
      </c>
      <c r="Q5160" s="1">
        <v>4</v>
      </c>
      <c r="R5160" s="1">
        <v>50000</v>
      </c>
    </row>
    <row r="5161" spans="1:18" ht="11.25" customHeight="1" x14ac:dyDescent="0.25">
      <c r="A5161" s="1" t="s">
        <v>2401</v>
      </c>
      <c r="B5161" s="1" t="s">
        <v>2402</v>
      </c>
      <c r="C5161" s="35">
        <v>45506</v>
      </c>
      <c r="D5161" s="1">
        <v>8</v>
      </c>
      <c r="E5161" s="1" t="s">
        <v>2378</v>
      </c>
      <c r="F5161" s="1" t="s">
        <v>2379</v>
      </c>
      <c r="G5161" s="1" t="s">
        <v>2380</v>
      </c>
      <c r="H5161" s="1" t="s">
        <v>2381</v>
      </c>
      <c r="I5161" s="1" t="s">
        <v>2194</v>
      </c>
      <c r="J5161" s="1" t="s">
        <v>2403</v>
      </c>
      <c r="K5161" s="1" t="s">
        <v>2404</v>
      </c>
      <c r="L5161" s="1" t="s">
        <v>2405</v>
      </c>
      <c r="M5161" s="1" t="s">
        <v>2381</v>
      </c>
      <c r="N5161" s="1" t="s">
        <v>945</v>
      </c>
      <c r="O5161" s="1" t="s">
        <v>946</v>
      </c>
      <c r="P5161" s="1" t="s">
        <v>1022</v>
      </c>
      <c r="Q5161" s="1">
        <v>2</v>
      </c>
      <c r="R5161" s="1">
        <v>25000</v>
      </c>
    </row>
    <row r="5162" spans="1:18" ht="11.25" customHeight="1" x14ac:dyDescent="0.25">
      <c r="A5162" s="1" t="s">
        <v>2406</v>
      </c>
      <c r="B5162" s="1" t="s">
        <v>2402</v>
      </c>
      <c r="C5162" s="35">
        <v>45506</v>
      </c>
      <c r="D5162" s="1">
        <v>8</v>
      </c>
      <c r="E5162" s="1" t="s">
        <v>2378</v>
      </c>
      <c r="F5162" s="1" t="s">
        <v>2379</v>
      </c>
      <c r="G5162" s="1" t="s">
        <v>2380</v>
      </c>
      <c r="H5162" s="1" t="s">
        <v>2381</v>
      </c>
      <c r="I5162" s="1" t="s">
        <v>2194</v>
      </c>
      <c r="J5162" s="1" t="s">
        <v>2403</v>
      </c>
      <c r="K5162" s="1" t="s">
        <v>2404</v>
      </c>
      <c r="L5162" s="1" t="s">
        <v>2405</v>
      </c>
      <c r="M5162" s="1" t="s">
        <v>2381</v>
      </c>
      <c r="N5162" s="1" t="s">
        <v>963</v>
      </c>
      <c r="O5162" s="1" t="s">
        <v>964</v>
      </c>
      <c r="P5162" s="1" t="s">
        <v>1003</v>
      </c>
      <c r="Q5162" s="1">
        <v>2</v>
      </c>
      <c r="R5162" s="1">
        <v>34000</v>
      </c>
    </row>
    <row r="5163" spans="1:18" ht="11.25" customHeight="1" x14ac:dyDescent="0.25">
      <c r="A5163" s="1" t="s">
        <v>2407</v>
      </c>
      <c r="B5163" s="1" t="s">
        <v>2408</v>
      </c>
      <c r="C5163" s="35">
        <v>45506</v>
      </c>
      <c r="D5163" s="1">
        <v>8</v>
      </c>
      <c r="E5163" s="1" t="s">
        <v>2378</v>
      </c>
      <c r="F5163" s="1" t="s">
        <v>2379</v>
      </c>
      <c r="G5163" s="1" t="s">
        <v>2380</v>
      </c>
      <c r="H5163" s="1" t="s">
        <v>2381</v>
      </c>
      <c r="I5163" s="1" t="s">
        <v>2194</v>
      </c>
      <c r="J5163" s="1" t="s">
        <v>2409</v>
      </c>
      <c r="K5163" s="1" t="s">
        <v>2410</v>
      </c>
      <c r="L5163" s="1" t="s">
        <v>2411</v>
      </c>
      <c r="M5163" s="1" t="s">
        <v>2381</v>
      </c>
      <c r="N5163" s="1" t="s">
        <v>945</v>
      </c>
      <c r="O5163" s="1" t="s">
        <v>946</v>
      </c>
      <c r="P5163" s="1" t="s">
        <v>993</v>
      </c>
      <c r="Q5163" s="1">
        <v>4</v>
      </c>
      <c r="R5163" s="1">
        <v>50000</v>
      </c>
    </row>
    <row r="5164" spans="1:18" ht="11.25" customHeight="1" x14ac:dyDescent="0.25">
      <c r="A5164" s="1" t="s">
        <v>2412</v>
      </c>
      <c r="B5164" s="1" t="s">
        <v>2408</v>
      </c>
      <c r="C5164" s="35">
        <v>45506</v>
      </c>
      <c r="D5164" s="1">
        <v>8</v>
      </c>
      <c r="E5164" s="1" t="s">
        <v>2378</v>
      </c>
      <c r="F5164" s="1" t="s">
        <v>2379</v>
      </c>
      <c r="G5164" s="1" t="s">
        <v>2380</v>
      </c>
      <c r="H5164" s="1" t="s">
        <v>2381</v>
      </c>
      <c r="I5164" s="1" t="s">
        <v>2194</v>
      </c>
      <c r="J5164" s="1" t="s">
        <v>2409</v>
      </c>
      <c r="K5164" s="1" t="s">
        <v>2410</v>
      </c>
      <c r="L5164" s="1" t="s">
        <v>2411</v>
      </c>
      <c r="M5164" s="1" t="s">
        <v>2381</v>
      </c>
      <c r="N5164" s="1" t="s">
        <v>945</v>
      </c>
      <c r="O5164" s="1" t="s">
        <v>946</v>
      </c>
      <c r="P5164" s="1" t="s">
        <v>991</v>
      </c>
      <c r="Q5164" s="1">
        <v>4</v>
      </c>
      <c r="R5164" s="1">
        <v>50000</v>
      </c>
    </row>
    <row r="5165" spans="1:18" ht="11.25" customHeight="1" x14ac:dyDescent="0.25">
      <c r="A5165" s="1" t="s">
        <v>2413</v>
      </c>
      <c r="B5165" s="1" t="s">
        <v>2408</v>
      </c>
      <c r="C5165" s="35">
        <v>45506</v>
      </c>
      <c r="D5165" s="1">
        <v>8</v>
      </c>
      <c r="E5165" s="1" t="s">
        <v>2378</v>
      </c>
      <c r="F5165" s="1" t="s">
        <v>2379</v>
      </c>
      <c r="G5165" s="1" t="s">
        <v>2380</v>
      </c>
      <c r="H5165" s="1" t="s">
        <v>2381</v>
      </c>
      <c r="I5165" s="1" t="s">
        <v>2194</v>
      </c>
      <c r="J5165" s="1" t="s">
        <v>2409</v>
      </c>
      <c r="K5165" s="1" t="s">
        <v>2410</v>
      </c>
      <c r="L5165" s="1" t="s">
        <v>2411</v>
      </c>
      <c r="M5165" s="1" t="s">
        <v>2381</v>
      </c>
      <c r="N5165" s="1" t="s">
        <v>945</v>
      </c>
      <c r="O5165" s="1" t="s">
        <v>946</v>
      </c>
      <c r="P5165" s="1" t="s">
        <v>958</v>
      </c>
      <c r="Q5165" s="1">
        <v>4</v>
      </c>
      <c r="R5165" s="1">
        <v>50000</v>
      </c>
    </row>
    <row r="5166" spans="1:18" ht="11.25" customHeight="1" x14ac:dyDescent="0.25">
      <c r="A5166" s="1" t="s">
        <v>2414</v>
      </c>
      <c r="B5166" s="1" t="s">
        <v>2408</v>
      </c>
      <c r="C5166" s="35">
        <v>45506</v>
      </c>
      <c r="D5166" s="1">
        <v>8</v>
      </c>
      <c r="E5166" s="1" t="s">
        <v>2378</v>
      </c>
      <c r="F5166" s="1" t="s">
        <v>2379</v>
      </c>
      <c r="G5166" s="1" t="s">
        <v>2380</v>
      </c>
      <c r="H5166" s="1" t="s">
        <v>2381</v>
      </c>
      <c r="I5166" s="1" t="s">
        <v>2194</v>
      </c>
      <c r="J5166" s="1" t="s">
        <v>2409</v>
      </c>
      <c r="K5166" s="1" t="s">
        <v>2410</v>
      </c>
      <c r="L5166" s="1" t="s">
        <v>2411</v>
      </c>
      <c r="M5166" s="1" t="s">
        <v>2381</v>
      </c>
      <c r="N5166" s="1" t="s">
        <v>945</v>
      </c>
      <c r="O5166" s="1" t="s">
        <v>946</v>
      </c>
      <c r="P5166" s="1" t="s">
        <v>960</v>
      </c>
      <c r="Q5166" s="1">
        <v>4</v>
      </c>
      <c r="R5166" s="1">
        <v>50000</v>
      </c>
    </row>
    <row r="5167" spans="1:18" ht="11.25" customHeight="1" x14ac:dyDescent="0.25">
      <c r="A5167" s="1" t="s">
        <v>2415</v>
      </c>
      <c r="B5167" s="1" t="s">
        <v>2408</v>
      </c>
      <c r="C5167" s="35">
        <v>45506</v>
      </c>
      <c r="D5167" s="1">
        <v>8</v>
      </c>
      <c r="E5167" s="1" t="s">
        <v>2378</v>
      </c>
      <c r="F5167" s="1" t="s">
        <v>2379</v>
      </c>
      <c r="G5167" s="1" t="s">
        <v>2380</v>
      </c>
      <c r="H5167" s="1" t="s">
        <v>2381</v>
      </c>
      <c r="I5167" s="1" t="s">
        <v>2194</v>
      </c>
      <c r="J5167" s="1" t="s">
        <v>2409</v>
      </c>
      <c r="K5167" s="1" t="s">
        <v>2410</v>
      </c>
      <c r="L5167" s="1" t="s">
        <v>2411</v>
      </c>
      <c r="M5167" s="1" t="s">
        <v>2381</v>
      </c>
      <c r="N5167" s="1" t="s">
        <v>945</v>
      </c>
      <c r="O5167" s="1" t="s">
        <v>946</v>
      </c>
      <c r="P5167" s="1" t="s">
        <v>973</v>
      </c>
      <c r="Q5167" s="1">
        <v>4</v>
      </c>
      <c r="R5167" s="1">
        <v>50000</v>
      </c>
    </row>
    <row r="5168" spans="1:18" ht="11.25" customHeight="1" x14ac:dyDescent="0.25">
      <c r="A5168" s="1" t="s">
        <v>2416</v>
      </c>
      <c r="B5168" s="1" t="s">
        <v>2408</v>
      </c>
      <c r="C5168" s="35">
        <v>45506</v>
      </c>
      <c r="D5168" s="1">
        <v>8</v>
      </c>
      <c r="E5168" s="1" t="s">
        <v>2378</v>
      </c>
      <c r="F5168" s="1" t="s">
        <v>2379</v>
      </c>
      <c r="G5168" s="1" t="s">
        <v>2380</v>
      </c>
      <c r="H5168" s="1" t="s">
        <v>2381</v>
      </c>
      <c r="I5168" s="1" t="s">
        <v>2194</v>
      </c>
      <c r="J5168" s="1" t="s">
        <v>2409</v>
      </c>
      <c r="K5168" s="1" t="s">
        <v>2410</v>
      </c>
      <c r="L5168" s="1" t="s">
        <v>2411</v>
      </c>
      <c r="M5168" s="1" t="s">
        <v>2381</v>
      </c>
      <c r="N5168" s="1" t="s">
        <v>945</v>
      </c>
      <c r="O5168" s="1" t="s">
        <v>946</v>
      </c>
      <c r="P5168" s="1" t="s">
        <v>955</v>
      </c>
      <c r="Q5168" s="1">
        <v>4</v>
      </c>
      <c r="R5168" s="1">
        <v>50000</v>
      </c>
    </row>
    <row r="5169" spans="1:18" ht="11.25" customHeight="1" x14ac:dyDescent="0.25">
      <c r="A5169" s="1" t="s">
        <v>2417</v>
      </c>
      <c r="B5169" s="1" t="s">
        <v>2408</v>
      </c>
      <c r="C5169" s="35">
        <v>45506</v>
      </c>
      <c r="D5169" s="1">
        <v>8</v>
      </c>
      <c r="E5169" s="1" t="s">
        <v>2378</v>
      </c>
      <c r="F5169" s="1" t="s">
        <v>2379</v>
      </c>
      <c r="G5169" s="1" t="s">
        <v>2380</v>
      </c>
      <c r="H5169" s="1" t="s">
        <v>2381</v>
      </c>
      <c r="I5169" s="1" t="s">
        <v>2194</v>
      </c>
      <c r="J5169" s="1" t="s">
        <v>2409</v>
      </c>
      <c r="K5169" s="1" t="s">
        <v>2410</v>
      </c>
      <c r="L5169" s="1" t="s">
        <v>2411</v>
      </c>
      <c r="M5169" s="1" t="s">
        <v>2381</v>
      </c>
      <c r="N5169" s="1" t="s">
        <v>945</v>
      </c>
      <c r="O5169" s="1" t="s">
        <v>946</v>
      </c>
      <c r="P5169" s="1" t="s">
        <v>947</v>
      </c>
      <c r="Q5169" s="1">
        <v>4</v>
      </c>
      <c r="R5169" s="1">
        <v>50000</v>
      </c>
    </row>
    <row r="5170" spans="1:18" ht="11.25" customHeight="1" x14ac:dyDescent="0.25">
      <c r="A5170" s="1" t="s">
        <v>2418</v>
      </c>
      <c r="B5170" s="1" t="s">
        <v>2408</v>
      </c>
      <c r="C5170" s="35">
        <v>45506</v>
      </c>
      <c r="D5170" s="1">
        <v>8</v>
      </c>
      <c r="E5170" s="1" t="s">
        <v>2378</v>
      </c>
      <c r="F5170" s="1" t="s">
        <v>2379</v>
      </c>
      <c r="G5170" s="1" t="s">
        <v>2380</v>
      </c>
      <c r="H5170" s="1" t="s">
        <v>2381</v>
      </c>
      <c r="I5170" s="1" t="s">
        <v>2194</v>
      </c>
      <c r="J5170" s="1" t="s">
        <v>2409</v>
      </c>
      <c r="K5170" s="1" t="s">
        <v>2410</v>
      </c>
      <c r="L5170" s="1" t="s">
        <v>2411</v>
      </c>
      <c r="M5170" s="1" t="s">
        <v>2381</v>
      </c>
      <c r="N5170" s="1" t="s">
        <v>945</v>
      </c>
      <c r="O5170" s="1" t="s">
        <v>946</v>
      </c>
      <c r="P5170" s="1" t="s">
        <v>974</v>
      </c>
      <c r="Q5170" s="1">
        <v>4</v>
      </c>
      <c r="R5170" s="1">
        <v>50000</v>
      </c>
    </row>
    <row r="5171" spans="1:18" ht="11.25" customHeight="1" x14ac:dyDescent="0.25">
      <c r="A5171" s="1" t="s">
        <v>2419</v>
      </c>
      <c r="B5171" s="1" t="s">
        <v>2408</v>
      </c>
      <c r="C5171" s="35">
        <v>45506</v>
      </c>
      <c r="D5171" s="1">
        <v>8</v>
      </c>
      <c r="E5171" s="1" t="s">
        <v>2378</v>
      </c>
      <c r="F5171" s="1" t="s">
        <v>2379</v>
      </c>
      <c r="G5171" s="1" t="s">
        <v>2380</v>
      </c>
      <c r="H5171" s="1" t="s">
        <v>2381</v>
      </c>
      <c r="I5171" s="1" t="s">
        <v>2194</v>
      </c>
      <c r="J5171" s="1" t="s">
        <v>2409</v>
      </c>
      <c r="K5171" s="1" t="s">
        <v>2410</v>
      </c>
      <c r="L5171" s="1" t="s">
        <v>2411</v>
      </c>
      <c r="M5171" s="1" t="s">
        <v>2381</v>
      </c>
      <c r="N5171" s="1" t="s">
        <v>945</v>
      </c>
      <c r="O5171" s="1" t="s">
        <v>946</v>
      </c>
      <c r="P5171" s="1" t="s">
        <v>950</v>
      </c>
      <c r="Q5171" s="1">
        <v>1</v>
      </c>
      <c r="R5171" s="1">
        <v>12500</v>
      </c>
    </row>
    <row r="5172" spans="1:18" ht="11.25" customHeight="1" x14ac:dyDescent="0.25">
      <c r="A5172" s="1" t="s">
        <v>2420</v>
      </c>
      <c r="B5172" s="1" t="s">
        <v>2408</v>
      </c>
      <c r="C5172" s="35">
        <v>45506</v>
      </c>
      <c r="D5172" s="1">
        <v>8</v>
      </c>
      <c r="E5172" s="1" t="s">
        <v>2378</v>
      </c>
      <c r="F5172" s="1" t="s">
        <v>2379</v>
      </c>
      <c r="G5172" s="1" t="s">
        <v>2380</v>
      </c>
      <c r="H5172" s="1" t="s">
        <v>2381</v>
      </c>
      <c r="I5172" s="1" t="s">
        <v>2194</v>
      </c>
      <c r="J5172" s="1" t="s">
        <v>2409</v>
      </c>
      <c r="K5172" s="1" t="s">
        <v>2410</v>
      </c>
      <c r="L5172" s="1" t="s">
        <v>2411</v>
      </c>
      <c r="M5172" s="1" t="s">
        <v>2381</v>
      </c>
      <c r="N5172" s="1" t="s">
        <v>945</v>
      </c>
      <c r="O5172" s="1" t="s">
        <v>946</v>
      </c>
      <c r="P5172" s="1" t="s">
        <v>950</v>
      </c>
      <c r="Q5172" s="1">
        <v>3</v>
      </c>
      <c r="R5172" s="1">
        <v>37500</v>
      </c>
    </row>
    <row r="5173" spans="1:18" ht="11.25" customHeight="1" x14ac:dyDescent="0.25">
      <c r="A5173" s="1" t="s">
        <v>2421</v>
      </c>
      <c r="B5173" s="1" t="s">
        <v>2422</v>
      </c>
      <c r="C5173" s="35">
        <v>45495</v>
      </c>
      <c r="D5173" s="1">
        <v>7</v>
      </c>
      <c r="E5173" s="1" t="s">
        <v>2423</v>
      </c>
      <c r="F5173" s="1" t="s">
        <v>2424</v>
      </c>
      <c r="G5173" s="1" t="s">
        <v>2425</v>
      </c>
      <c r="H5173" s="1" t="s">
        <v>2426</v>
      </c>
      <c r="I5173" s="1" t="s">
        <v>2194</v>
      </c>
      <c r="J5173" s="1" t="s">
        <v>2427</v>
      </c>
      <c r="K5173" s="1" t="s">
        <v>2428</v>
      </c>
      <c r="L5173" s="1" t="s">
        <v>2429</v>
      </c>
      <c r="M5173" s="1" t="s">
        <v>2430</v>
      </c>
      <c r="N5173" s="1" t="s">
        <v>963</v>
      </c>
      <c r="O5173" s="1" t="s">
        <v>964</v>
      </c>
      <c r="P5173" s="1" t="s">
        <v>995</v>
      </c>
      <c r="Q5173" s="1">
        <v>15</v>
      </c>
      <c r="R5173" s="1">
        <v>210000</v>
      </c>
    </row>
    <row r="5174" spans="1:18" ht="11.25" customHeight="1" x14ac:dyDescent="0.25">
      <c r="A5174" s="1" t="s">
        <v>2431</v>
      </c>
      <c r="B5174" s="1" t="s">
        <v>2422</v>
      </c>
      <c r="C5174" s="35">
        <v>45495</v>
      </c>
      <c r="D5174" s="1">
        <v>7</v>
      </c>
      <c r="E5174" s="1" t="s">
        <v>2423</v>
      </c>
      <c r="F5174" s="1" t="s">
        <v>2424</v>
      </c>
      <c r="G5174" s="1" t="s">
        <v>2425</v>
      </c>
      <c r="H5174" s="1" t="s">
        <v>2426</v>
      </c>
      <c r="I5174" s="1" t="s">
        <v>2194</v>
      </c>
      <c r="J5174" s="1" t="s">
        <v>2427</v>
      </c>
      <c r="K5174" s="1" t="s">
        <v>2428</v>
      </c>
      <c r="L5174" s="1" t="s">
        <v>2429</v>
      </c>
      <c r="M5174" s="1" t="s">
        <v>2430</v>
      </c>
      <c r="N5174" s="1" t="s">
        <v>963</v>
      </c>
      <c r="O5174" s="1" t="s">
        <v>964</v>
      </c>
      <c r="P5174" s="1" t="s">
        <v>965</v>
      </c>
      <c r="Q5174" s="1">
        <v>30</v>
      </c>
      <c r="R5174" s="1">
        <v>420000</v>
      </c>
    </row>
    <row r="5175" spans="1:18" ht="11.25" customHeight="1" x14ac:dyDescent="0.25">
      <c r="A5175" s="1" t="s">
        <v>2432</v>
      </c>
      <c r="B5175" s="1" t="s">
        <v>2422</v>
      </c>
      <c r="C5175" s="35">
        <v>45495</v>
      </c>
      <c r="D5175" s="1">
        <v>7</v>
      </c>
      <c r="E5175" s="1" t="s">
        <v>2423</v>
      </c>
      <c r="F5175" s="1" t="s">
        <v>2424</v>
      </c>
      <c r="G5175" s="1" t="s">
        <v>2425</v>
      </c>
      <c r="H5175" s="1" t="s">
        <v>2426</v>
      </c>
      <c r="I5175" s="1" t="s">
        <v>2194</v>
      </c>
      <c r="J5175" s="1" t="s">
        <v>2427</v>
      </c>
      <c r="K5175" s="1" t="s">
        <v>2428</v>
      </c>
      <c r="L5175" s="1" t="s">
        <v>2429</v>
      </c>
      <c r="M5175" s="1" t="s">
        <v>2430</v>
      </c>
      <c r="N5175" s="1" t="s">
        <v>963</v>
      </c>
      <c r="O5175" s="1" t="s">
        <v>964</v>
      </c>
      <c r="P5175" s="1" t="s">
        <v>1002</v>
      </c>
      <c r="Q5175" s="1">
        <v>8</v>
      </c>
      <c r="R5175" s="1">
        <v>144000</v>
      </c>
    </row>
    <row r="5176" spans="1:18" ht="11.25" customHeight="1" x14ac:dyDescent="0.25">
      <c r="A5176" s="1" t="s">
        <v>2433</v>
      </c>
      <c r="B5176" s="1" t="s">
        <v>2422</v>
      </c>
      <c r="C5176" s="35">
        <v>45495</v>
      </c>
      <c r="D5176" s="1">
        <v>7</v>
      </c>
      <c r="E5176" s="1" t="s">
        <v>2423</v>
      </c>
      <c r="F5176" s="1" t="s">
        <v>2424</v>
      </c>
      <c r="G5176" s="1" t="s">
        <v>2425</v>
      </c>
      <c r="H5176" s="1" t="s">
        <v>2426</v>
      </c>
      <c r="I5176" s="1" t="s">
        <v>2194</v>
      </c>
      <c r="J5176" s="1" t="s">
        <v>2427</v>
      </c>
      <c r="K5176" s="1" t="s">
        <v>2428</v>
      </c>
      <c r="L5176" s="1" t="s">
        <v>2429</v>
      </c>
      <c r="M5176" s="1" t="s">
        <v>2430</v>
      </c>
      <c r="N5176" s="1" t="s">
        <v>945</v>
      </c>
      <c r="O5176" s="1" t="s">
        <v>946</v>
      </c>
      <c r="P5176" s="1" t="s">
        <v>954</v>
      </c>
      <c r="Q5176" s="1">
        <v>16</v>
      </c>
      <c r="R5176" s="1">
        <v>200000</v>
      </c>
    </row>
    <row r="5177" spans="1:18" ht="11.25" customHeight="1" x14ac:dyDescent="0.25">
      <c r="A5177" s="1" t="s">
        <v>2434</v>
      </c>
      <c r="B5177" s="1" t="s">
        <v>2422</v>
      </c>
      <c r="C5177" s="35">
        <v>45495</v>
      </c>
      <c r="D5177" s="1">
        <v>7</v>
      </c>
      <c r="E5177" s="1" t="s">
        <v>2423</v>
      </c>
      <c r="F5177" s="1" t="s">
        <v>2424</v>
      </c>
      <c r="G5177" s="1" t="s">
        <v>2425</v>
      </c>
      <c r="H5177" s="1" t="s">
        <v>2426</v>
      </c>
      <c r="I5177" s="1" t="s">
        <v>2194</v>
      </c>
      <c r="J5177" s="1" t="s">
        <v>2427</v>
      </c>
      <c r="K5177" s="1" t="s">
        <v>2428</v>
      </c>
      <c r="L5177" s="1" t="s">
        <v>2429</v>
      </c>
      <c r="M5177" s="1" t="s">
        <v>2430</v>
      </c>
      <c r="N5177" s="1"/>
      <c r="O5177" s="1"/>
      <c r="P5177" s="1"/>
      <c r="Q5177" s="1"/>
      <c r="R5177" s="1">
        <v>0</v>
      </c>
    </row>
    <row r="5178" spans="1:18" ht="11.25" customHeight="1" x14ac:dyDescent="0.25">
      <c r="A5178" s="1" t="s">
        <v>2435</v>
      </c>
      <c r="B5178" s="1" t="s">
        <v>2331</v>
      </c>
      <c r="C5178" s="35">
        <v>45481</v>
      </c>
      <c r="D5178" s="1">
        <v>7</v>
      </c>
      <c r="E5178" s="1" t="s">
        <v>2332</v>
      </c>
      <c r="F5178" s="1" t="s">
        <v>2333</v>
      </c>
      <c r="G5178" s="1" t="s">
        <v>2334</v>
      </c>
      <c r="H5178" s="1" t="s">
        <v>2335</v>
      </c>
      <c r="I5178" s="1" t="s">
        <v>2194</v>
      </c>
      <c r="J5178" s="1" t="s">
        <v>2336</v>
      </c>
      <c r="K5178" s="1" t="s">
        <v>2337</v>
      </c>
      <c r="L5178" s="1" t="s">
        <v>2338</v>
      </c>
      <c r="M5178" s="1" t="s">
        <v>2335</v>
      </c>
      <c r="N5178" s="1" t="s">
        <v>945</v>
      </c>
      <c r="O5178" s="1" t="s">
        <v>946</v>
      </c>
      <c r="P5178" s="1" t="s">
        <v>967</v>
      </c>
      <c r="Q5178" s="1">
        <v>16</v>
      </c>
      <c r="R5178" s="1">
        <v>200000</v>
      </c>
    </row>
    <row r="5179" spans="1:18" ht="11.25" customHeight="1" x14ac:dyDescent="0.25">
      <c r="A5179" s="1" t="s">
        <v>2436</v>
      </c>
      <c r="B5179" s="1" t="s">
        <v>2331</v>
      </c>
      <c r="C5179" s="35">
        <v>45481</v>
      </c>
      <c r="D5179" s="1">
        <v>7</v>
      </c>
      <c r="E5179" s="1" t="s">
        <v>2332</v>
      </c>
      <c r="F5179" s="1" t="s">
        <v>2333</v>
      </c>
      <c r="G5179" s="1" t="s">
        <v>2334</v>
      </c>
      <c r="H5179" s="1" t="s">
        <v>2335</v>
      </c>
      <c r="I5179" s="1" t="s">
        <v>2194</v>
      </c>
      <c r="J5179" s="1" t="s">
        <v>2336</v>
      </c>
      <c r="K5179" s="1" t="s">
        <v>2337</v>
      </c>
      <c r="L5179" s="1" t="s">
        <v>2338</v>
      </c>
      <c r="M5179" s="1" t="s">
        <v>2335</v>
      </c>
      <c r="N5179" s="1" t="s">
        <v>945</v>
      </c>
      <c r="O5179" s="1" t="s">
        <v>946</v>
      </c>
      <c r="P5179" s="1" t="s">
        <v>975</v>
      </c>
      <c r="Q5179" s="1">
        <v>16</v>
      </c>
      <c r="R5179" s="1">
        <v>200000</v>
      </c>
    </row>
    <row r="5180" spans="1:18" ht="11.25" customHeight="1" x14ac:dyDescent="0.25">
      <c r="A5180" s="1" t="s">
        <v>2437</v>
      </c>
      <c r="B5180" s="1" t="s">
        <v>2331</v>
      </c>
      <c r="C5180" s="35">
        <v>45481</v>
      </c>
      <c r="D5180" s="1">
        <v>7</v>
      </c>
      <c r="E5180" s="1" t="s">
        <v>2332</v>
      </c>
      <c r="F5180" s="1" t="s">
        <v>2333</v>
      </c>
      <c r="G5180" s="1" t="s">
        <v>2334</v>
      </c>
      <c r="H5180" s="1" t="s">
        <v>2335</v>
      </c>
      <c r="I5180" s="1" t="s">
        <v>2194</v>
      </c>
      <c r="J5180" s="1" t="s">
        <v>2336</v>
      </c>
      <c r="K5180" s="1" t="s">
        <v>2337</v>
      </c>
      <c r="L5180" s="1" t="s">
        <v>2338</v>
      </c>
      <c r="M5180" s="1" t="s">
        <v>2335</v>
      </c>
      <c r="N5180" s="1" t="s">
        <v>945</v>
      </c>
      <c r="O5180" s="1" t="s">
        <v>946</v>
      </c>
      <c r="P5180" s="1" t="s">
        <v>969</v>
      </c>
      <c r="Q5180" s="1">
        <v>16</v>
      </c>
      <c r="R5180" s="1">
        <v>200000</v>
      </c>
    </row>
    <row r="5181" spans="1:18" ht="11.25" customHeight="1" x14ac:dyDescent="0.25">
      <c r="A5181" s="1" t="s">
        <v>2438</v>
      </c>
      <c r="B5181" s="1" t="s">
        <v>2331</v>
      </c>
      <c r="C5181" s="35">
        <v>45481</v>
      </c>
      <c r="D5181" s="1">
        <v>7</v>
      </c>
      <c r="E5181" s="1" t="s">
        <v>2332</v>
      </c>
      <c r="F5181" s="1" t="s">
        <v>2333</v>
      </c>
      <c r="G5181" s="1" t="s">
        <v>2334</v>
      </c>
      <c r="H5181" s="1" t="s">
        <v>2335</v>
      </c>
      <c r="I5181" s="1" t="s">
        <v>2194</v>
      </c>
      <c r="J5181" s="1" t="s">
        <v>2336</v>
      </c>
      <c r="K5181" s="1" t="s">
        <v>2337</v>
      </c>
      <c r="L5181" s="1" t="s">
        <v>2338</v>
      </c>
      <c r="M5181" s="1" t="s">
        <v>2335</v>
      </c>
      <c r="N5181" s="1" t="s">
        <v>963</v>
      </c>
      <c r="O5181" s="1" t="s">
        <v>964</v>
      </c>
      <c r="P5181" s="1" t="s">
        <v>996</v>
      </c>
      <c r="Q5181" s="1">
        <v>15</v>
      </c>
      <c r="R5181" s="1">
        <v>210000</v>
      </c>
    </row>
    <row r="5182" spans="1:18" ht="11.25" customHeight="1" x14ac:dyDescent="0.25">
      <c r="A5182" s="1" t="s">
        <v>2439</v>
      </c>
      <c r="B5182" s="1" t="s">
        <v>2331</v>
      </c>
      <c r="C5182" s="35">
        <v>45481</v>
      </c>
      <c r="D5182" s="1">
        <v>7</v>
      </c>
      <c r="E5182" s="1" t="s">
        <v>2332</v>
      </c>
      <c r="F5182" s="1" t="s">
        <v>2333</v>
      </c>
      <c r="G5182" s="1" t="s">
        <v>2334</v>
      </c>
      <c r="H5182" s="1" t="s">
        <v>2335</v>
      </c>
      <c r="I5182" s="1" t="s">
        <v>2194</v>
      </c>
      <c r="J5182" s="1" t="s">
        <v>2336</v>
      </c>
      <c r="K5182" s="1" t="s">
        <v>2337</v>
      </c>
      <c r="L5182" s="1" t="s">
        <v>2338</v>
      </c>
      <c r="M5182" s="1" t="s">
        <v>2335</v>
      </c>
      <c r="N5182" s="1" t="s">
        <v>963</v>
      </c>
      <c r="O5182" s="1" t="s">
        <v>964</v>
      </c>
      <c r="P5182" s="1" t="s">
        <v>987</v>
      </c>
      <c r="Q5182" s="1">
        <v>16</v>
      </c>
      <c r="R5182" s="1">
        <v>224000</v>
      </c>
    </row>
    <row r="5183" spans="1:18" ht="11.25" customHeight="1" x14ac:dyDescent="0.25">
      <c r="A5183" s="1" t="s">
        <v>2440</v>
      </c>
      <c r="B5183" s="1" t="s">
        <v>2331</v>
      </c>
      <c r="C5183" s="35">
        <v>45481</v>
      </c>
      <c r="D5183" s="1">
        <v>7</v>
      </c>
      <c r="E5183" s="1" t="s">
        <v>2332</v>
      </c>
      <c r="F5183" s="1" t="s">
        <v>2333</v>
      </c>
      <c r="G5183" s="1" t="s">
        <v>2334</v>
      </c>
      <c r="H5183" s="1" t="s">
        <v>2335</v>
      </c>
      <c r="I5183" s="1" t="s">
        <v>2194</v>
      </c>
      <c r="J5183" s="1" t="s">
        <v>2336</v>
      </c>
      <c r="K5183" s="1" t="s">
        <v>2337</v>
      </c>
      <c r="L5183" s="1" t="s">
        <v>2338</v>
      </c>
      <c r="M5183" s="1" t="s">
        <v>2335</v>
      </c>
      <c r="N5183" s="1" t="s">
        <v>963</v>
      </c>
      <c r="O5183" s="1" t="s">
        <v>964</v>
      </c>
      <c r="P5183" s="1" t="s">
        <v>965</v>
      </c>
      <c r="Q5183" s="1">
        <v>75</v>
      </c>
      <c r="R5183" s="1">
        <v>1050000</v>
      </c>
    </row>
    <row r="5184" spans="1:18" ht="11.25" customHeight="1" x14ac:dyDescent="0.25">
      <c r="A5184" s="1" t="s">
        <v>2441</v>
      </c>
      <c r="B5184" s="1" t="s">
        <v>2331</v>
      </c>
      <c r="C5184" s="35">
        <v>45481</v>
      </c>
      <c r="D5184" s="1">
        <v>7</v>
      </c>
      <c r="E5184" s="1" t="s">
        <v>2332</v>
      </c>
      <c r="F5184" s="1" t="s">
        <v>2333</v>
      </c>
      <c r="G5184" s="1" t="s">
        <v>2334</v>
      </c>
      <c r="H5184" s="1" t="s">
        <v>2335</v>
      </c>
      <c r="I5184" s="1" t="s">
        <v>2194</v>
      </c>
      <c r="J5184" s="1" t="s">
        <v>2336</v>
      </c>
      <c r="K5184" s="1" t="s">
        <v>2337</v>
      </c>
      <c r="L5184" s="1" t="s">
        <v>2338</v>
      </c>
      <c r="M5184" s="1" t="s">
        <v>2335</v>
      </c>
      <c r="N5184" s="1" t="s">
        <v>945</v>
      </c>
      <c r="O5184" s="1" t="s">
        <v>946</v>
      </c>
      <c r="P5184" s="1" t="s">
        <v>962</v>
      </c>
      <c r="Q5184" s="1">
        <v>32</v>
      </c>
      <c r="R5184" s="1">
        <v>400000</v>
      </c>
    </row>
    <row r="5185" spans="1:18" ht="11.25" customHeight="1" x14ac:dyDescent="0.25">
      <c r="A5185" s="1" t="s">
        <v>2442</v>
      </c>
      <c r="B5185" s="1" t="s">
        <v>2331</v>
      </c>
      <c r="C5185" s="35">
        <v>45481</v>
      </c>
      <c r="D5185" s="1">
        <v>7</v>
      </c>
      <c r="E5185" s="1" t="s">
        <v>2332</v>
      </c>
      <c r="F5185" s="1" t="s">
        <v>2333</v>
      </c>
      <c r="G5185" s="1" t="s">
        <v>2334</v>
      </c>
      <c r="H5185" s="1" t="s">
        <v>2335</v>
      </c>
      <c r="I5185" s="1" t="s">
        <v>2194</v>
      </c>
      <c r="J5185" s="1" t="s">
        <v>2336</v>
      </c>
      <c r="K5185" s="1" t="s">
        <v>2337</v>
      </c>
      <c r="L5185" s="1" t="s">
        <v>2338</v>
      </c>
      <c r="M5185" s="1" t="s">
        <v>2335</v>
      </c>
      <c r="N5185" s="1" t="s">
        <v>945</v>
      </c>
      <c r="O5185" s="1" t="s">
        <v>946</v>
      </c>
      <c r="P5185" s="1" t="s">
        <v>990</v>
      </c>
      <c r="Q5185" s="1">
        <v>12</v>
      </c>
      <c r="R5185" s="1">
        <v>150000</v>
      </c>
    </row>
    <row r="5186" spans="1:18" ht="11.25" customHeight="1" x14ac:dyDescent="0.25">
      <c r="A5186" s="1" t="s">
        <v>2443</v>
      </c>
      <c r="B5186" s="1" t="s">
        <v>2331</v>
      </c>
      <c r="C5186" s="35">
        <v>45481</v>
      </c>
      <c r="D5186" s="1">
        <v>7</v>
      </c>
      <c r="E5186" s="1" t="s">
        <v>2332</v>
      </c>
      <c r="F5186" s="1" t="s">
        <v>2333</v>
      </c>
      <c r="G5186" s="1" t="s">
        <v>2334</v>
      </c>
      <c r="H5186" s="1" t="s">
        <v>2335</v>
      </c>
      <c r="I5186" s="1" t="s">
        <v>2194</v>
      </c>
      <c r="J5186" s="1" t="s">
        <v>2336</v>
      </c>
      <c r="K5186" s="1" t="s">
        <v>2337</v>
      </c>
      <c r="L5186" s="1" t="s">
        <v>2338</v>
      </c>
      <c r="M5186" s="1" t="s">
        <v>2335</v>
      </c>
      <c r="N5186" s="1" t="s">
        <v>945</v>
      </c>
      <c r="O5186" s="1" t="s">
        <v>946</v>
      </c>
      <c r="P5186" s="1" t="s">
        <v>968</v>
      </c>
      <c r="Q5186" s="1">
        <v>8</v>
      </c>
      <c r="R5186" s="1">
        <v>100000</v>
      </c>
    </row>
    <row r="5187" spans="1:18" ht="11.25" customHeight="1" x14ac:dyDescent="0.25">
      <c r="A5187" s="1" t="s">
        <v>2444</v>
      </c>
      <c r="B5187" s="1" t="s">
        <v>2331</v>
      </c>
      <c r="C5187" s="35">
        <v>45481</v>
      </c>
      <c r="D5187" s="1">
        <v>7</v>
      </c>
      <c r="E5187" s="1" t="s">
        <v>2332</v>
      </c>
      <c r="F5187" s="1" t="s">
        <v>2333</v>
      </c>
      <c r="G5187" s="1" t="s">
        <v>2334</v>
      </c>
      <c r="H5187" s="1" t="s">
        <v>2335</v>
      </c>
      <c r="I5187" s="1" t="s">
        <v>2194</v>
      </c>
      <c r="J5187" s="1" t="s">
        <v>2336</v>
      </c>
      <c r="K5187" s="1" t="s">
        <v>2337</v>
      </c>
      <c r="L5187" s="1" t="s">
        <v>2338</v>
      </c>
      <c r="M5187" s="1" t="s">
        <v>2335</v>
      </c>
      <c r="N5187" s="1" t="s">
        <v>945</v>
      </c>
      <c r="O5187" s="1" t="s">
        <v>946</v>
      </c>
      <c r="P5187" s="1" t="s">
        <v>960</v>
      </c>
      <c r="Q5187" s="1">
        <v>12</v>
      </c>
      <c r="R5187" s="1">
        <v>150000</v>
      </c>
    </row>
    <row r="5188" spans="1:18" ht="11.25" customHeight="1" x14ac:dyDescent="0.25">
      <c r="A5188" s="1" t="s">
        <v>2445</v>
      </c>
      <c r="B5188" s="1" t="s">
        <v>2446</v>
      </c>
      <c r="C5188" s="35">
        <v>45486</v>
      </c>
      <c r="D5188" s="1">
        <v>7</v>
      </c>
      <c r="E5188" s="1" t="s">
        <v>2332</v>
      </c>
      <c r="F5188" s="1" t="s">
        <v>2333</v>
      </c>
      <c r="G5188" s="1" t="s">
        <v>2334</v>
      </c>
      <c r="H5188" s="1" t="s">
        <v>2335</v>
      </c>
      <c r="I5188" s="1" t="s">
        <v>2194</v>
      </c>
      <c r="J5188" s="1" t="s">
        <v>2447</v>
      </c>
      <c r="K5188" s="1" t="s">
        <v>2448</v>
      </c>
      <c r="L5188" s="1" t="s">
        <v>2449</v>
      </c>
      <c r="M5188" s="1" t="s">
        <v>2335</v>
      </c>
      <c r="N5188" s="1" t="s">
        <v>963</v>
      </c>
      <c r="O5188" s="1" t="s">
        <v>964</v>
      </c>
      <c r="P5188" s="1" t="s">
        <v>988</v>
      </c>
      <c r="Q5188" s="1">
        <v>30</v>
      </c>
      <c r="R5188" s="1">
        <v>420000</v>
      </c>
    </row>
    <row r="5189" spans="1:18" ht="11.25" customHeight="1" x14ac:dyDescent="0.25">
      <c r="A5189" s="1" t="s">
        <v>2450</v>
      </c>
      <c r="B5189" s="1" t="s">
        <v>2446</v>
      </c>
      <c r="C5189" s="35">
        <v>45486</v>
      </c>
      <c r="D5189" s="1">
        <v>7</v>
      </c>
      <c r="E5189" s="1" t="s">
        <v>2332</v>
      </c>
      <c r="F5189" s="1" t="s">
        <v>2333</v>
      </c>
      <c r="G5189" s="1" t="s">
        <v>2334</v>
      </c>
      <c r="H5189" s="1" t="s">
        <v>2335</v>
      </c>
      <c r="I5189" s="1" t="s">
        <v>2194</v>
      </c>
      <c r="J5189" s="1" t="s">
        <v>2447</v>
      </c>
      <c r="K5189" s="1" t="s">
        <v>2448</v>
      </c>
      <c r="L5189" s="1" t="s">
        <v>2449</v>
      </c>
      <c r="M5189" s="1" t="s">
        <v>2335</v>
      </c>
      <c r="N5189" s="1" t="s">
        <v>963</v>
      </c>
      <c r="O5189" s="1" t="s">
        <v>964</v>
      </c>
      <c r="P5189" s="1" t="s">
        <v>965</v>
      </c>
      <c r="Q5189" s="1">
        <v>75</v>
      </c>
      <c r="R5189" s="1">
        <v>1050000</v>
      </c>
    </row>
    <row r="5190" spans="1:18" ht="11.25" customHeight="1" x14ac:dyDescent="0.25">
      <c r="A5190" s="1" t="s">
        <v>2451</v>
      </c>
      <c r="B5190" s="1" t="s">
        <v>2446</v>
      </c>
      <c r="C5190" s="35">
        <v>45486</v>
      </c>
      <c r="D5190" s="1">
        <v>7</v>
      </c>
      <c r="E5190" s="1" t="s">
        <v>2332</v>
      </c>
      <c r="F5190" s="1" t="s">
        <v>2333</v>
      </c>
      <c r="G5190" s="1" t="s">
        <v>2334</v>
      </c>
      <c r="H5190" s="1" t="s">
        <v>2335</v>
      </c>
      <c r="I5190" s="1" t="s">
        <v>2194</v>
      </c>
      <c r="J5190" s="1" t="s">
        <v>2447</v>
      </c>
      <c r="K5190" s="1" t="s">
        <v>2448</v>
      </c>
      <c r="L5190" s="1" t="s">
        <v>2449</v>
      </c>
      <c r="M5190" s="1" t="s">
        <v>2335</v>
      </c>
      <c r="N5190" s="1" t="s">
        <v>963</v>
      </c>
      <c r="O5190" s="1" t="s">
        <v>964</v>
      </c>
      <c r="P5190" s="1" t="s">
        <v>987</v>
      </c>
      <c r="Q5190" s="1">
        <v>30</v>
      </c>
      <c r="R5190" s="1">
        <v>420000</v>
      </c>
    </row>
    <row r="5191" spans="1:18" ht="11.25" customHeight="1" x14ac:dyDescent="0.25">
      <c r="A5191" s="1" t="s">
        <v>2452</v>
      </c>
      <c r="B5191" s="1" t="s">
        <v>2446</v>
      </c>
      <c r="C5191" s="35">
        <v>45486</v>
      </c>
      <c r="D5191" s="1">
        <v>7</v>
      </c>
      <c r="E5191" s="1" t="s">
        <v>2332</v>
      </c>
      <c r="F5191" s="1" t="s">
        <v>2333</v>
      </c>
      <c r="G5191" s="1" t="s">
        <v>2334</v>
      </c>
      <c r="H5191" s="1" t="s">
        <v>2335</v>
      </c>
      <c r="I5191" s="1" t="s">
        <v>2194</v>
      </c>
      <c r="J5191" s="1" t="s">
        <v>2447</v>
      </c>
      <c r="K5191" s="1" t="s">
        <v>2448</v>
      </c>
      <c r="L5191" s="1" t="s">
        <v>2449</v>
      </c>
      <c r="M5191" s="1" t="s">
        <v>2335</v>
      </c>
      <c r="N5191" s="1" t="s">
        <v>963</v>
      </c>
      <c r="O5191" s="1" t="s">
        <v>964</v>
      </c>
      <c r="P5191" s="1" t="s">
        <v>985</v>
      </c>
      <c r="Q5191" s="1">
        <v>30</v>
      </c>
      <c r="R5191" s="1">
        <v>420000</v>
      </c>
    </row>
    <row r="5192" spans="1:18" ht="11.25" customHeight="1" x14ac:dyDescent="0.25">
      <c r="A5192" s="1" t="s">
        <v>2453</v>
      </c>
      <c r="B5192" s="1" t="s">
        <v>2454</v>
      </c>
      <c r="C5192" s="35">
        <v>45488</v>
      </c>
      <c r="D5192" s="1">
        <v>7</v>
      </c>
      <c r="E5192" s="1" t="s">
        <v>2332</v>
      </c>
      <c r="F5192" s="1" t="s">
        <v>2333</v>
      </c>
      <c r="G5192" s="1" t="s">
        <v>2334</v>
      </c>
      <c r="H5192" s="1" t="s">
        <v>2335</v>
      </c>
      <c r="I5192" s="1" t="s">
        <v>2194</v>
      </c>
      <c r="J5192" s="1" t="s">
        <v>2455</v>
      </c>
      <c r="K5192" s="1" t="s">
        <v>2456</v>
      </c>
      <c r="L5192" s="1" t="s">
        <v>2335</v>
      </c>
      <c r="M5192" s="1" t="s">
        <v>2335</v>
      </c>
      <c r="N5192" s="1" t="s">
        <v>963</v>
      </c>
      <c r="O5192" s="1" t="s">
        <v>964</v>
      </c>
      <c r="P5192" s="1" t="s">
        <v>1003</v>
      </c>
      <c r="Q5192" s="1">
        <v>80</v>
      </c>
      <c r="R5192" s="1">
        <v>1360000</v>
      </c>
    </row>
    <row r="5193" spans="1:18" ht="11.25" customHeight="1" x14ac:dyDescent="0.25">
      <c r="A5193" s="1" t="s">
        <v>2457</v>
      </c>
      <c r="B5193" s="1" t="s">
        <v>2458</v>
      </c>
      <c r="C5193" s="35">
        <v>45493</v>
      </c>
      <c r="D5193" s="1">
        <v>7</v>
      </c>
      <c r="E5193" s="1" t="s">
        <v>2332</v>
      </c>
      <c r="F5193" s="1" t="s">
        <v>2333</v>
      </c>
      <c r="G5193" s="1" t="s">
        <v>2334</v>
      </c>
      <c r="H5193" s="1" t="s">
        <v>2335</v>
      </c>
      <c r="I5193" s="1" t="s">
        <v>2194</v>
      </c>
      <c r="J5193" s="1" t="s">
        <v>2459</v>
      </c>
      <c r="K5193" s="1" t="s">
        <v>2460</v>
      </c>
      <c r="L5193" s="1" t="s">
        <v>2449</v>
      </c>
      <c r="M5193" s="1" t="s">
        <v>2335</v>
      </c>
      <c r="N5193" s="1" t="s">
        <v>963</v>
      </c>
      <c r="O5193" s="1" t="s">
        <v>964</v>
      </c>
      <c r="P5193" s="1" t="s">
        <v>995</v>
      </c>
      <c r="Q5193" s="1">
        <v>10</v>
      </c>
      <c r="R5193" s="1">
        <v>140000</v>
      </c>
    </row>
    <row r="5194" spans="1:18" ht="11.25" customHeight="1" x14ac:dyDescent="0.25">
      <c r="A5194" s="1" t="s">
        <v>2461</v>
      </c>
      <c r="B5194" s="1" t="s">
        <v>2458</v>
      </c>
      <c r="C5194" s="35">
        <v>45493</v>
      </c>
      <c r="D5194" s="1">
        <v>7</v>
      </c>
      <c r="E5194" s="1" t="s">
        <v>2332</v>
      </c>
      <c r="F5194" s="1" t="s">
        <v>2333</v>
      </c>
      <c r="G5194" s="1" t="s">
        <v>2334</v>
      </c>
      <c r="H5194" s="1" t="s">
        <v>2335</v>
      </c>
      <c r="I5194" s="1" t="s">
        <v>2194</v>
      </c>
      <c r="J5194" s="1" t="s">
        <v>2459</v>
      </c>
      <c r="K5194" s="1" t="s">
        <v>2460</v>
      </c>
      <c r="L5194" s="1" t="s">
        <v>2449</v>
      </c>
      <c r="M5194" s="1" t="s">
        <v>2335</v>
      </c>
      <c r="N5194" s="1" t="s">
        <v>945</v>
      </c>
      <c r="O5194" s="1" t="s">
        <v>946</v>
      </c>
      <c r="P5194" s="1" t="s">
        <v>990</v>
      </c>
      <c r="Q5194" s="1">
        <v>16</v>
      </c>
      <c r="R5194" s="1">
        <v>200000</v>
      </c>
    </row>
    <row r="5195" spans="1:18" ht="11.25" customHeight="1" x14ac:dyDescent="0.25">
      <c r="A5195" s="1" t="s">
        <v>2462</v>
      </c>
      <c r="B5195" s="1" t="s">
        <v>2458</v>
      </c>
      <c r="C5195" s="35">
        <v>45493</v>
      </c>
      <c r="D5195" s="1">
        <v>7</v>
      </c>
      <c r="E5195" s="1" t="s">
        <v>2332</v>
      </c>
      <c r="F5195" s="1" t="s">
        <v>2333</v>
      </c>
      <c r="G5195" s="1" t="s">
        <v>2334</v>
      </c>
      <c r="H5195" s="1" t="s">
        <v>2335</v>
      </c>
      <c r="I5195" s="1" t="s">
        <v>2194</v>
      </c>
      <c r="J5195" s="1" t="s">
        <v>2459</v>
      </c>
      <c r="K5195" s="1" t="s">
        <v>2460</v>
      </c>
      <c r="L5195" s="1" t="s">
        <v>2449</v>
      </c>
      <c r="M5195" s="1" t="s">
        <v>2335</v>
      </c>
      <c r="N5195" s="1" t="s">
        <v>945</v>
      </c>
      <c r="O5195" s="1" t="s">
        <v>946</v>
      </c>
      <c r="P5195" s="1" t="s">
        <v>975</v>
      </c>
      <c r="Q5195" s="1">
        <v>16</v>
      </c>
      <c r="R5195" s="1">
        <v>200000</v>
      </c>
    </row>
    <row r="5196" spans="1:18" ht="11.25" customHeight="1" x14ac:dyDescent="0.25">
      <c r="A5196" s="1" t="s">
        <v>2463</v>
      </c>
      <c r="B5196" s="1" t="s">
        <v>2458</v>
      </c>
      <c r="C5196" s="35">
        <v>45493</v>
      </c>
      <c r="D5196" s="1">
        <v>7</v>
      </c>
      <c r="E5196" s="1" t="s">
        <v>2332</v>
      </c>
      <c r="F5196" s="1" t="s">
        <v>2333</v>
      </c>
      <c r="G5196" s="1" t="s">
        <v>2334</v>
      </c>
      <c r="H5196" s="1" t="s">
        <v>2335</v>
      </c>
      <c r="I5196" s="1" t="s">
        <v>2194</v>
      </c>
      <c r="J5196" s="1" t="s">
        <v>2459</v>
      </c>
      <c r="K5196" s="1" t="s">
        <v>2460</v>
      </c>
      <c r="L5196" s="1" t="s">
        <v>2449</v>
      </c>
      <c r="M5196" s="1" t="s">
        <v>2335</v>
      </c>
      <c r="N5196" s="1" t="s">
        <v>945</v>
      </c>
      <c r="O5196" s="1" t="s">
        <v>946</v>
      </c>
      <c r="P5196" s="1" t="s">
        <v>980</v>
      </c>
      <c r="Q5196" s="1">
        <v>16</v>
      </c>
      <c r="R5196" s="1">
        <v>200000</v>
      </c>
    </row>
    <row r="5197" spans="1:18" ht="11.25" customHeight="1" x14ac:dyDescent="0.25">
      <c r="A5197" s="1" t="s">
        <v>2464</v>
      </c>
      <c r="B5197" s="1" t="s">
        <v>2458</v>
      </c>
      <c r="C5197" s="35">
        <v>45493</v>
      </c>
      <c r="D5197" s="1">
        <v>7</v>
      </c>
      <c r="E5197" s="1" t="s">
        <v>2332</v>
      </c>
      <c r="F5197" s="1" t="s">
        <v>2333</v>
      </c>
      <c r="G5197" s="1" t="s">
        <v>2334</v>
      </c>
      <c r="H5197" s="1" t="s">
        <v>2335</v>
      </c>
      <c r="I5197" s="1" t="s">
        <v>2194</v>
      </c>
      <c r="J5197" s="1" t="s">
        <v>2459</v>
      </c>
      <c r="K5197" s="1" t="s">
        <v>2460</v>
      </c>
      <c r="L5197" s="1" t="s">
        <v>2449</v>
      </c>
      <c r="M5197" s="1" t="s">
        <v>2335</v>
      </c>
      <c r="N5197" s="1" t="s">
        <v>945</v>
      </c>
      <c r="O5197" s="1" t="s">
        <v>946</v>
      </c>
      <c r="P5197" s="1" t="s">
        <v>962</v>
      </c>
      <c r="Q5197" s="1">
        <v>16</v>
      </c>
      <c r="R5197" s="1">
        <v>200000</v>
      </c>
    </row>
    <row r="5198" spans="1:18" ht="11.25" customHeight="1" x14ac:dyDescent="0.25">
      <c r="A5198" s="1" t="s">
        <v>2465</v>
      </c>
      <c r="B5198" s="1" t="s">
        <v>2458</v>
      </c>
      <c r="C5198" s="35">
        <v>45493</v>
      </c>
      <c r="D5198" s="1">
        <v>7</v>
      </c>
      <c r="E5198" s="1" t="s">
        <v>2332</v>
      </c>
      <c r="F5198" s="1" t="s">
        <v>2333</v>
      </c>
      <c r="G5198" s="1" t="s">
        <v>2334</v>
      </c>
      <c r="H5198" s="1" t="s">
        <v>2335</v>
      </c>
      <c r="I5198" s="1" t="s">
        <v>2194</v>
      </c>
      <c r="J5198" s="1" t="s">
        <v>2459</v>
      </c>
      <c r="K5198" s="1" t="s">
        <v>2460</v>
      </c>
      <c r="L5198" s="1" t="s">
        <v>2449</v>
      </c>
      <c r="M5198" s="1" t="s">
        <v>2335</v>
      </c>
      <c r="N5198" s="1" t="s">
        <v>963</v>
      </c>
      <c r="O5198" s="1" t="s">
        <v>964</v>
      </c>
      <c r="P5198" s="1" t="s">
        <v>996</v>
      </c>
      <c r="Q5198" s="1">
        <v>5</v>
      </c>
      <c r="R5198" s="1">
        <v>70000</v>
      </c>
    </row>
    <row r="5199" spans="1:18" ht="11.25" customHeight="1" x14ac:dyDescent="0.25">
      <c r="A5199" s="1" t="s">
        <v>2466</v>
      </c>
      <c r="B5199" s="1" t="s">
        <v>2458</v>
      </c>
      <c r="C5199" s="35">
        <v>45493</v>
      </c>
      <c r="D5199" s="1">
        <v>7</v>
      </c>
      <c r="E5199" s="1" t="s">
        <v>2332</v>
      </c>
      <c r="F5199" s="1" t="s">
        <v>2333</v>
      </c>
      <c r="G5199" s="1" t="s">
        <v>2334</v>
      </c>
      <c r="H5199" s="1" t="s">
        <v>2335</v>
      </c>
      <c r="I5199" s="1" t="s">
        <v>2194</v>
      </c>
      <c r="J5199" s="1" t="s">
        <v>2459</v>
      </c>
      <c r="K5199" s="1" t="s">
        <v>2460</v>
      </c>
      <c r="L5199" s="1" t="s">
        <v>2449</v>
      </c>
      <c r="M5199" s="1" t="s">
        <v>2335</v>
      </c>
      <c r="N5199" s="1" t="s">
        <v>945</v>
      </c>
      <c r="O5199" s="1" t="s">
        <v>946</v>
      </c>
      <c r="P5199" s="1" t="s">
        <v>947</v>
      </c>
      <c r="Q5199" s="1">
        <v>16</v>
      </c>
      <c r="R5199" s="1">
        <v>200000</v>
      </c>
    </row>
    <row r="5200" spans="1:18" ht="11.25" customHeight="1" x14ac:dyDescent="0.25">
      <c r="A5200" s="1" t="s">
        <v>2467</v>
      </c>
      <c r="B5200" s="1" t="s">
        <v>2458</v>
      </c>
      <c r="C5200" s="35">
        <v>45493</v>
      </c>
      <c r="D5200" s="1">
        <v>7</v>
      </c>
      <c r="E5200" s="1" t="s">
        <v>2332</v>
      </c>
      <c r="F5200" s="1" t="s">
        <v>2333</v>
      </c>
      <c r="G5200" s="1" t="s">
        <v>2334</v>
      </c>
      <c r="H5200" s="1" t="s">
        <v>2335</v>
      </c>
      <c r="I5200" s="1" t="s">
        <v>2194</v>
      </c>
      <c r="J5200" s="1" t="s">
        <v>2459</v>
      </c>
      <c r="K5200" s="1" t="s">
        <v>2460</v>
      </c>
      <c r="L5200" s="1" t="s">
        <v>2449</v>
      </c>
      <c r="M5200" s="1" t="s">
        <v>2335</v>
      </c>
      <c r="N5200" s="1" t="s">
        <v>963</v>
      </c>
      <c r="O5200" s="1" t="s">
        <v>964</v>
      </c>
      <c r="P5200" s="1" t="s">
        <v>987</v>
      </c>
      <c r="Q5200" s="1">
        <v>15</v>
      </c>
      <c r="R5200" s="1">
        <v>210000</v>
      </c>
    </row>
    <row r="5201" spans="1:18" ht="11.25" customHeight="1" x14ac:dyDescent="0.25">
      <c r="A5201" s="1" t="s">
        <v>2468</v>
      </c>
      <c r="B5201" s="1" t="s">
        <v>2458</v>
      </c>
      <c r="C5201" s="35">
        <v>45493</v>
      </c>
      <c r="D5201" s="1">
        <v>7</v>
      </c>
      <c r="E5201" s="1" t="s">
        <v>2332</v>
      </c>
      <c r="F5201" s="1" t="s">
        <v>2333</v>
      </c>
      <c r="G5201" s="1" t="s">
        <v>2334</v>
      </c>
      <c r="H5201" s="1" t="s">
        <v>2335</v>
      </c>
      <c r="I5201" s="1" t="s">
        <v>2194</v>
      </c>
      <c r="J5201" s="1" t="s">
        <v>2459</v>
      </c>
      <c r="K5201" s="1" t="s">
        <v>2460</v>
      </c>
      <c r="L5201" s="1" t="s">
        <v>2449</v>
      </c>
      <c r="M5201" s="1" t="s">
        <v>2335</v>
      </c>
      <c r="N5201" s="1" t="s">
        <v>963</v>
      </c>
      <c r="O5201" s="1" t="s">
        <v>964</v>
      </c>
      <c r="P5201" s="1" t="s">
        <v>988</v>
      </c>
      <c r="Q5201" s="1">
        <v>30</v>
      </c>
      <c r="R5201" s="1">
        <v>420000</v>
      </c>
    </row>
    <row r="5202" spans="1:18" ht="11.25" customHeight="1" x14ac:dyDescent="0.25">
      <c r="A5202" s="1" t="s">
        <v>2469</v>
      </c>
      <c r="B5202" s="1" t="s">
        <v>2458</v>
      </c>
      <c r="C5202" s="35">
        <v>45493</v>
      </c>
      <c r="D5202" s="1">
        <v>7</v>
      </c>
      <c r="E5202" s="1" t="s">
        <v>2332</v>
      </c>
      <c r="F5202" s="1" t="s">
        <v>2333</v>
      </c>
      <c r="G5202" s="1" t="s">
        <v>2334</v>
      </c>
      <c r="H5202" s="1" t="s">
        <v>2335</v>
      </c>
      <c r="I5202" s="1" t="s">
        <v>2194</v>
      </c>
      <c r="J5202" s="1" t="s">
        <v>2459</v>
      </c>
      <c r="K5202" s="1" t="s">
        <v>2460</v>
      </c>
      <c r="L5202" s="1" t="s">
        <v>2449</v>
      </c>
      <c r="M5202" s="1" t="s">
        <v>2335</v>
      </c>
      <c r="N5202" s="1" t="s">
        <v>945</v>
      </c>
      <c r="O5202" s="1" t="s">
        <v>946</v>
      </c>
      <c r="P5202" s="1" t="s">
        <v>1022</v>
      </c>
      <c r="Q5202" s="1">
        <v>32</v>
      </c>
      <c r="R5202" s="1">
        <v>400000</v>
      </c>
    </row>
    <row r="5203" spans="1:18" ht="11.25" customHeight="1" x14ac:dyDescent="0.25">
      <c r="A5203" s="1" t="s">
        <v>2470</v>
      </c>
      <c r="B5203" s="1" t="s">
        <v>2458</v>
      </c>
      <c r="C5203" s="35">
        <v>45493</v>
      </c>
      <c r="D5203" s="1">
        <v>7</v>
      </c>
      <c r="E5203" s="1" t="s">
        <v>2332</v>
      </c>
      <c r="F5203" s="1" t="s">
        <v>2333</v>
      </c>
      <c r="G5203" s="1" t="s">
        <v>2334</v>
      </c>
      <c r="H5203" s="1" t="s">
        <v>2335</v>
      </c>
      <c r="I5203" s="1" t="s">
        <v>2194</v>
      </c>
      <c r="J5203" s="1" t="s">
        <v>2459</v>
      </c>
      <c r="K5203" s="1" t="s">
        <v>2460</v>
      </c>
      <c r="L5203" s="1" t="s">
        <v>2449</v>
      </c>
      <c r="M5203" s="1" t="s">
        <v>2335</v>
      </c>
      <c r="N5203" s="1" t="s">
        <v>963</v>
      </c>
      <c r="O5203" s="1" t="s">
        <v>964</v>
      </c>
      <c r="P5203" s="1" t="s">
        <v>965</v>
      </c>
      <c r="Q5203" s="1">
        <v>60</v>
      </c>
      <c r="R5203" s="1">
        <v>840000</v>
      </c>
    </row>
    <row r="5204" spans="1:18" ht="11.25" customHeight="1" x14ac:dyDescent="0.25">
      <c r="A5204" s="1" t="s">
        <v>2471</v>
      </c>
      <c r="B5204" s="1" t="s">
        <v>2458</v>
      </c>
      <c r="C5204" s="35">
        <v>45493</v>
      </c>
      <c r="D5204" s="1">
        <v>7</v>
      </c>
      <c r="E5204" s="1" t="s">
        <v>2332</v>
      </c>
      <c r="F5204" s="1" t="s">
        <v>2333</v>
      </c>
      <c r="G5204" s="1" t="s">
        <v>2334</v>
      </c>
      <c r="H5204" s="1" t="s">
        <v>2335</v>
      </c>
      <c r="I5204" s="1" t="s">
        <v>2194</v>
      </c>
      <c r="J5204" s="1" t="s">
        <v>2459</v>
      </c>
      <c r="K5204" s="1" t="s">
        <v>2460</v>
      </c>
      <c r="L5204" s="1" t="s">
        <v>2449</v>
      </c>
      <c r="M5204" s="1" t="s">
        <v>2335</v>
      </c>
      <c r="N5204" s="1" t="s">
        <v>963</v>
      </c>
      <c r="O5204" s="1" t="s">
        <v>964</v>
      </c>
      <c r="P5204" s="1" t="s">
        <v>985</v>
      </c>
      <c r="Q5204" s="1">
        <v>30</v>
      </c>
      <c r="R5204" s="1">
        <v>420000</v>
      </c>
    </row>
    <row r="5205" spans="1:18" ht="11.25" customHeight="1" x14ac:dyDescent="0.25">
      <c r="A5205" s="1" t="s">
        <v>2472</v>
      </c>
      <c r="B5205" s="1" t="s">
        <v>2458</v>
      </c>
      <c r="C5205" s="35">
        <v>45493</v>
      </c>
      <c r="D5205" s="1">
        <v>7</v>
      </c>
      <c r="E5205" s="1" t="s">
        <v>2332</v>
      </c>
      <c r="F5205" s="1" t="s">
        <v>2333</v>
      </c>
      <c r="G5205" s="1" t="s">
        <v>2334</v>
      </c>
      <c r="H5205" s="1" t="s">
        <v>2335</v>
      </c>
      <c r="I5205" s="1" t="s">
        <v>2194</v>
      </c>
      <c r="J5205" s="1" t="s">
        <v>2459</v>
      </c>
      <c r="K5205" s="1" t="s">
        <v>2460</v>
      </c>
      <c r="L5205" s="1" t="s">
        <v>2449</v>
      </c>
      <c r="M5205" s="1" t="s">
        <v>2335</v>
      </c>
      <c r="N5205" s="1" t="s">
        <v>945</v>
      </c>
      <c r="O5205" s="1" t="s">
        <v>946</v>
      </c>
      <c r="P5205" s="1" t="s">
        <v>956</v>
      </c>
      <c r="Q5205" s="1">
        <v>16</v>
      </c>
      <c r="R5205" s="1">
        <v>200000</v>
      </c>
    </row>
    <row r="5206" spans="1:18" ht="11.25" customHeight="1" x14ac:dyDescent="0.25">
      <c r="A5206" s="1" t="s">
        <v>2473</v>
      </c>
      <c r="B5206" s="1" t="s">
        <v>2474</v>
      </c>
      <c r="C5206" s="35">
        <v>45497</v>
      </c>
      <c r="D5206" s="1">
        <v>7</v>
      </c>
      <c r="E5206" s="1" t="s">
        <v>2332</v>
      </c>
      <c r="F5206" s="1" t="s">
        <v>2333</v>
      </c>
      <c r="G5206" s="1" t="s">
        <v>2334</v>
      </c>
      <c r="H5206" s="1" t="s">
        <v>2335</v>
      </c>
      <c r="I5206" s="1" t="s">
        <v>2194</v>
      </c>
      <c r="J5206" s="1" t="s">
        <v>2475</v>
      </c>
      <c r="K5206" s="1" t="s">
        <v>2476</v>
      </c>
      <c r="L5206" s="1" t="s">
        <v>2477</v>
      </c>
      <c r="M5206" s="1" t="s">
        <v>2335</v>
      </c>
      <c r="N5206" s="1" t="s">
        <v>945</v>
      </c>
      <c r="O5206" s="1" t="s">
        <v>946</v>
      </c>
      <c r="P5206" s="1" t="s">
        <v>1001</v>
      </c>
      <c r="Q5206" s="1">
        <v>16</v>
      </c>
      <c r="R5206" s="1">
        <v>200000</v>
      </c>
    </row>
    <row r="5207" spans="1:18" ht="11.25" customHeight="1" x14ac:dyDescent="0.25">
      <c r="A5207" s="1" t="s">
        <v>2478</v>
      </c>
      <c r="B5207" s="1" t="s">
        <v>2474</v>
      </c>
      <c r="C5207" s="35">
        <v>45497</v>
      </c>
      <c r="D5207" s="1">
        <v>7</v>
      </c>
      <c r="E5207" s="1" t="s">
        <v>2332</v>
      </c>
      <c r="F5207" s="1" t="s">
        <v>2333</v>
      </c>
      <c r="G5207" s="1" t="s">
        <v>2334</v>
      </c>
      <c r="H5207" s="1" t="s">
        <v>2335</v>
      </c>
      <c r="I5207" s="1" t="s">
        <v>2194</v>
      </c>
      <c r="J5207" s="1" t="s">
        <v>2475</v>
      </c>
      <c r="K5207" s="1" t="s">
        <v>2476</v>
      </c>
      <c r="L5207" s="1" t="s">
        <v>2477</v>
      </c>
      <c r="M5207" s="1" t="s">
        <v>2335</v>
      </c>
      <c r="N5207" s="1" t="s">
        <v>945</v>
      </c>
      <c r="O5207" s="1" t="s">
        <v>946</v>
      </c>
      <c r="P5207" s="1" t="s">
        <v>969</v>
      </c>
      <c r="Q5207" s="1">
        <v>16</v>
      </c>
      <c r="R5207" s="1">
        <v>200000</v>
      </c>
    </row>
    <row r="5208" spans="1:18" ht="11.25" customHeight="1" x14ac:dyDescent="0.25">
      <c r="A5208" s="1" t="s">
        <v>2479</v>
      </c>
      <c r="B5208" s="1" t="s">
        <v>2474</v>
      </c>
      <c r="C5208" s="35">
        <v>45497</v>
      </c>
      <c r="D5208" s="1">
        <v>7</v>
      </c>
      <c r="E5208" s="1" t="s">
        <v>2332</v>
      </c>
      <c r="F5208" s="1" t="s">
        <v>2333</v>
      </c>
      <c r="G5208" s="1" t="s">
        <v>2334</v>
      </c>
      <c r="H5208" s="1" t="s">
        <v>2335</v>
      </c>
      <c r="I5208" s="1" t="s">
        <v>2194</v>
      </c>
      <c r="J5208" s="1" t="s">
        <v>2475</v>
      </c>
      <c r="K5208" s="1" t="s">
        <v>2476</v>
      </c>
      <c r="L5208" s="1" t="s">
        <v>2477</v>
      </c>
      <c r="M5208" s="1" t="s">
        <v>2335</v>
      </c>
      <c r="N5208" s="1" t="s">
        <v>945</v>
      </c>
      <c r="O5208" s="1" t="s">
        <v>946</v>
      </c>
      <c r="P5208" s="1" t="s">
        <v>960</v>
      </c>
      <c r="Q5208" s="1">
        <v>16</v>
      </c>
      <c r="R5208" s="1">
        <v>200000</v>
      </c>
    </row>
    <row r="5209" spans="1:18" ht="11.25" customHeight="1" x14ac:dyDescent="0.25">
      <c r="A5209" s="1" t="s">
        <v>2480</v>
      </c>
      <c r="B5209" s="1" t="s">
        <v>2474</v>
      </c>
      <c r="C5209" s="35">
        <v>45497</v>
      </c>
      <c r="D5209" s="1">
        <v>7</v>
      </c>
      <c r="E5209" s="1" t="s">
        <v>2332</v>
      </c>
      <c r="F5209" s="1" t="s">
        <v>2333</v>
      </c>
      <c r="G5209" s="1" t="s">
        <v>2334</v>
      </c>
      <c r="H5209" s="1" t="s">
        <v>2335</v>
      </c>
      <c r="I5209" s="1" t="s">
        <v>2194</v>
      </c>
      <c r="J5209" s="1" t="s">
        <v>2475</v>
      </c>
      <c r="K5209" s="1" t="s">
        <v>2476</v>
      </c>
      <c r="L5209" s="1" t="s">
        <v>2477</v>
      </c>
      <c r="M5209" s="1" t="s">
        <v>2335</v>
      </c>
      <c r="N5209" s="1" t="s">
        <v>945</v>
      </c>
      <c r="O5209" s="1" t="s">
        <v>946</v>
      </c>
      <c r="P5209" s="1" t="s">
        <v>956</v>
      </c>
      <c r="Q5209" s="1">
        <v>16</v>
      </c>
      <c r="R5209" s="1">
        <v>200000</v>
      </c>
    </row>
    <row r="5210" spans="1:18" ht="11.25" customHeight="1" x14ac:dyDescent="0.25">
      <c r="A5210" s="1" t="s">
        <v>2481</v>
      </c>
      <c r="B5210" s="1" t="s">
        <v>2474</v>
      </c>
      <c r="C5210" s="35">
        <v>45497</v>
      </c>
      <c r="D5210" s="1">
        <v>7</v>
      </c>
      <c r="E5210" s="1" t="s">
        <v>2332</v>
      </c>
      <c r="F5210" s="1" t="s">
        <v>2333</v>
      </c>
      <c r="G5210" s="1" t="s">
        <v>2334</v>
      </c>
      <c r="H5210" s="1" t="s">
        <v>2335</v>
      </c>
      <c r="I5210" s="1" t="s">
        <v>2194</v>
      </c>
      <c r="J5210" s="1" t="s">
        <v>2475</v>
      </c>
      <c r="K5210" s="1" t="s">
        <v>2476</v>
      </c>
      <c r="L5210" s="1" t="s">
        <v>2477</v>
      </c>
      <c r="M5210" s="1" t="s">
        <v>2335</v>
      </c>
      <c r="N5210" s="1" t="s">
        <v>945</v>
      </c>
      <c r="O5210" s="1" t="s">
        <v>946</v>
      </c>
      <c r="P5210" s="1" t="s">
        <v>953</v>
      </c>
      <c r="Q5210" s="1">
        <v>16</v>
      </c>
      <c r="R5210" s="1">
        <v>200000</v>
      </c>
    </row>
    <row r="5211" spans="1:18" ht="11.25" customHeight="1" x14ac:dyDescent="0.25">
      <c r="A5211" s="1" t="s">
        <v>2482</v>
      </c>
      <c r="B5211" s="1" t="s">
        <v>2474</v>
      </c>
      <c r="C5211" s="35">
        <v>45497</v>
      </c>
      <c r="D5211" s="1">
        <v>7</v>
      </c>
      <c r="E5211" s="1" t="s">
        <v>2332</v>
      </c>
      <c r="F5211" s="1" t="s">
        <v>2333</v>
      </c>
      <c r="G5211" s="1" t="s">
        <v>2334</v>
      </c>
      <c r="H5211" s="1" t="s">
        <v>2335</v>
      </c>
      <c r="I5211" s="1" t="s">
        <v>2194</v>
      </c>
      <c r="J5211" s="1" t="s">
        <v>2475</v>
      </c>
      <c r="K5211" s="1" t="s">
        <v>2476</v>
      </c>
      <c r="L5211" s="1" t="s">
        <v>2477</v>
      </c>
      <c r="M5211" s="1" t="s">
        <v>2335</v>
      </c>
      <c r="N5211" s="1" t="s">
        <v>945</v>
      </c>
      <c r="O5211" s="1" t="s">
        <v>946</v>
      </c>
      <c r="P5211" s="1" t="s">
        <v>980</v>
      </c>
      <c r="Q5211" s="1">
        <v>16</v>
      </c>
      <c r="R5211" s="1">
        <v>200000</v>
      </c>
    </row>
    <row r="5212" spans="1:18" ht="11.25" customHeight="1" x14ac:dyDescent="0.25">
      <c r="A5212" s="1" t="s">
        <v>2483</v>
      </c>
      <c r="B5212" s="1" t="s">
        <v>2474</v>
      </c>
      <c r="C5212" s="35">
        <v>45497</v>
      </c>
      <c r="D5212" s="1">
        <v>7</v>
      </c>
      <c r="E5212" s="1" t="s">
        <v>2332</v>
      </c>
      <c r="F5212" s="1" t="s">
        <v>2333</v>
      </c>
      <c r="G5212" s="1" t="s">
        <v>2334</v>
      </c>
      <c r="H5212" s="1" t="s">
        <v>2335</v>
      </c>
      <c r="I5212" s="1" t="s">
        <v>2194</v>
      </c>
      <c r="J5212" s="1" t="s">
        <v>2475</v>
      </c>
      <c r="K5212" s="1" t="s">
        <v>2476</v>
      </c>
      <c r="L5212" s="1" t="s">
        <v>2477</v>
      </c>
      <c r="M5212" s="1" t="s">
        <v>2335</v>
      </c>
      <c r="N5212" s="1" t="s">
        <v>945</v>
      </c>
      <c r="O5212" s="1" t="s">
        <v>946</v>
      </c>
      <c r="P5212" s="1" t="s">
        <v>973</v>
      </c>
      <c r="Q5212" s="1">
        <v>16</v>
      </c>
      <c r="R5212" s="1">
        <v>200000</v>
      </c>
    </row>
    <row r="5213" spans="1:18" ht="11.25" customHeight="1" x14ac:dyDescent="0.25">
      <c r="A5213" s="1" t="s">
        <v>2484</v>
      </c>
      <c r="B5213" s="1" t="s">
        <v>2474</v>
      </c>
      <c r="C5213" s="35">
        <v>45497</v>
      </c>
      <c r="D5213" s="1">
        <v>7</v>
      </c>
      <c r="E5213" s="1" t="s">
        <v>2332</v>
      </c>
      <c r="F5213" s="1" t="s">
        <v>2333</v>
      </c>
      <c r="G5213" s="1" t="s">
        <v>2334</v>
      </c>
      <c r="H5213" s="1" t="s">
        <v>2335</v>
      </c>
      <c r="I5213" s="1" t="s">
        <v>2194</v>
      </c>
      <c r="J5213" s="1" t="s">
        <v>2475</v>
      </c>
      <c r="K5213" s="1" t="s">
        <v>2476</v>
      </c>
      <c r="L5213" s="1" t="s">
        <v>2477</v>
      </c>
      <c r="M5213" s="1" t="s">
        <v>2335</v>
      </c>
      <c r="N5213" s="1" t="s">
        <v>945</v>
      </c>
      <c r="O5213" s="1" t="s">
        <v>946</v>
      </c>
      <c r="P5213" s="1" t="s">
        <v>967</v>
      </c>
      <c r="Q5213" s="1">
        <v>32</v>
      </c>
      <c r="R5213" s="1">
        <v>400000</v>
      </c>
    </row>
    <row r="5214" spans="1:18" ht="11.25" customHeight="1" x14ac:dyDescent="0.25">
      <c r="A5214" s="1" t="s">
        <v>2485</v>
      </c>
      <c r="B5214" s="1" t="s">
        <v>2474</v>
      </c>
      <c r="C5214" s="35">
        <v>45497</v>
      </c>
      <c r="D5214" s="1">
        <v>7</v>
      </c>
      <c r="E5214" s="1" t="s">
        <v>2332</v>
      </c>
      <c r="F5214" s="1" t="s">
        <v>2333</v>
      </c>
      <c r="G5214" s="1" t="s">
        <v>2334</v>
      </c>
      <c r="H5214" s="1" t="s">
        <v>2335</v>
      </c>
      <c r="I5214" s="1" t="s">
        <v>2194</v>
      </c>
      <c r="J5214" s="1" t="s">
        <v>2475</v>
      </c>
      <c r="K5214" s="1" t="s">
        <v>2476</v>
      </c>
      <c r="L5214" s="1" t="s">
        <v>2477</v>
      </c>
      <c r="M5214" s="1" t="s">
        <v>2335</v>
      </c>
      <c r="N5214" s="1" t="s">
        <v>945</v>
      </c>
      <c r="O5214" s="1" t="s">
        <v>946</v>
      </c>
      <c r="P5214" s="1" t="s">
        <v>990</v>
      </c>
      <c r="Q5214" s="1">
        <v>16</v>
      </c>
      <c r="R5214" s="1">
        <v>200000</v>
      </c>
    </row>
    <row r="5215" spans="1:18" ht="11.25" customHeight="1" x14ac:dyDescent="0.25">
      <c r="A5215" s="1" t="s">
        <v>2486</v>
      </c>
      <c r="B5215" s="1" t="s">
        <v>2474</v>
      </c>
      <c r="C5215" s="35">
        <v>45497</v>
      </c>
      <c r="D5215" s="1">
        <v>7</v>
      </c>
      <c r="E5215" s="1" t="s">
        <v>2332</v>
      </c>
      <c r="F5215" s="1" t="s">
        <v>2333</v>
      </c>
      <c r="G5215" s="1" t="s">
        <v>2334</v>
      </c>
      <c r="H5215" s="1" t="s">
        <v>2335</v>
      </c>
      <c r="I5215" s="1" t="s">
        <v>2194</v>
      </c>
      <c r="J5215" s="1" t="s">
        <v>2475</v>
      </c>
      <c r="K5215" s="1" t="s">
        <v>2476</v>
      </c>
      <c r="L5215" s="1" t="s">
        <v>2477</v>
      </c>
      <c r="M5215" s="1" t="s">
        <v>2335</v>
      </c>
      <c r="N5215" s="1" t="s">
        <v>945</v>
      </c>
      <c r="O5215" s="1" t="s">
        <v>946</v>
      </c>
      <c r="P5215" s="1" t="s">
        <v>958</v>
      </c>
      <c r="Q5215" s="1">
        <v>32</v>
      </c>
      <c r="R5215" s="1">
        <v>400000</v>
      </c>
    </row>
    <row r="5216" spans="1:18" ht="11.25" customHeight="1" x14ac:dyDescent="0.25">
      <c r="A5216" s="1" t="s">
        <v>2487</v>
      </c>
      <c r="B5216" s="1" t="s">
        <v>2474</v>
      </c>
      <c r="C5216" s="35">
        <v>45497</v>
      </c>
      <c r="D5216" s="1">
        <v>7</v>
      </c>
      <c r="E5216" s="1" t="s">
        <v>2332</v>
      </c>
      <c r="F5216" s="1" t="s">
        <v>2333</v>
      </c>
      <c r="G5216" s="1" t="s">
        <v>2334</v>
      </c>
      <c r="H5216" s="1" t="s">
        <v>2335</v>
      </c>
      <c r="I5216" s="1" t="s">
        <v>2194</v>
      </c>
      <c r="J5216" s="1" t="s">
        <v>2475</v>
      </c>
      <c r="K5216" s="1" t="s">
        <v>2476</v>
      </c>
      <c r="L5216" s="1" t="s">
        <v>2477</v>
      </c>
      <c r="M5216" s="1" t="s">
        <v>2335</v>
      </c>
      <c r="N5216" s="1" t="s">
        <v>945</v>
      </c>
      <c r="O5216" s="1" t="s">
        <v>946</v>
      </c>
      <c r="P5216" s="1" t="s">
        <v>991</v>
      </c>
      <c r="Q5216" s="1">
        <v>16</v>
      </c>
      <c r="R5216" s="1">
        <v>200000</v>
      </c>
    </row>
    <row r="5217" spans="1:18" ht="11.25" customHeight="1" x14ac:dyDescent="0.25">
      <c r="A5217" s="1" t="s">
        <v>2488</v>
      </c>
      <c r="B5217" s="1" t="s">
        <v>2474</v>
      </c>
      <c r="C5217" s="35">
        <v>45497</v>
      </c>
      <c r="D5217" s="1">
        <v>7</v>
      </c>
      <c r="E5217" s="1" t="s">
        <v>2332</v>
      </c>
      <c r="F5217" s="1" t="s">
        <v>2333</v>
      </c>
      <c r="G5217" s="1" t="s">
        <v>2334</v>
      </c>
      <c r="H5217" s="1" t="s">
        <v>2335</v>
      </c>
      <c r="I5217" s="1" t="s">
        <v>2194</v>
      </c>
      <c r="J5217" s="1" t="s">
        <v>2475</v>
      </c>
      <c r="K5217" s="1" t="s">
        <v>2476</v>
      </c>
      <c r="L5217" s="1" t="s">
        <v>2477</v>
      </c>
      <c r="M5217" s="1" t="s">
        <v>2335</v>
      </c>
      <c r="N5217" s="1" t="s">
        <v>945</v>
      </c>
      <c r="O5217" s="1" t="s">
        <v>946</v>
      </c>
      <c r="P5217" s="1" t="s">
        <v>952</v>
      </c>
      <c r="Q5217" s="1">
        <v>16</v>
      </c>
      <c r="R5217" s="1">
        <v>200000</v>
      </c>
    </row>
    <row r="5218" spans="1:18" ht="11.25" customHeight="1" x14ac:dyDescent="0.25">
      <c r="A5218" s="1" t="s">
        <v>2489</v>
      </c>
      <c r="B5218" s="1" t="s">
        <v>2474</v>
      </c>
      <c r="C5218" s="35">
        <v>45497</v>
      </c>
      <c r="D5218" s="1">
        <v>7</v>
      </c>
      <c r="E5218" s="1" t="s">
        <v>2332</v>
      </c>
      <c r="F5218" s="1" t="s">
        <v>2333</v>
      </c>
      <c r="G5218" s="1" t="s">
        <v>2334</v>
      </c>
      <c r="H5218" s="1" t="s">
        <v>2335</v>
      </c>
      <c r="I5218" s="1" t="s">
        <v>2194</v>
      </c>
      <c r="J5218" s="1" t="s">
        <v>2475</v>
      </c>
      <c r="K5218" s="1" t="s">
        <v>2476</v>
      </c>
      <c r="L5218" s="1" t="s">
        <v>2477</v>
      </c>
      <c r="M5218" s="1" t="s">
        <v>2335</v>
      </c>
      <c r="N5218" s="1" t="s">
        <v>945</v>
      </c>
      <c r="O5218" s="1" t="s">
        <v>946</v>
      </c>
      <c r="P5218" s="1" t="s">
        <v>950</v>
      </c>
      <c r="Q5218" s="1">
        <v>16</v>
      </c>
      <c r="R5218" s="1">
        <v>200000</v>
      </c>
    </row>
    <row r="5219" spans="1:18" ht="11.25" customHeight="1" x14ac:dyDescent="0.25">
      <c r="A5219" s="1" t="s">
        <v>2490</v>
      </c>
      <c r="B5219" s="1" t="s">
        <v>2474</v>
      </c>
      <c r="C5219" s="35">
        <v>45497</v>
      </c>
      <c r="D5219" s="1">
        <v>7</v>
      </c>
      <c r="E5219" s="1" t="s">
        <v>2332</v>
      </c>
      <c r="F5219" s="1" t="s">
        <v>2333</v>
      </c>
      <c r="G5219" s="1" t="s">
        <v>2334</v>
      </c>
      <c r="H5219" s="1" t="s">
        <v>2335</v>
      </c>
      <c r="I5219" s="1" t="s">
        <v>2194</v>
      </c>
      <c r="J5219" s="1" t="s">
        <v>2475</v>
      </c>
      <c r="K5219" s="1" t="s">
        <v>2476</v>
      </c>
      <c r="L5219" s="1" t="s">
        <v>2477</v>
      </c>
      <c r="M5219" s="1" t="s">
        <v>2335</v>
      </c>
      <c r="N5219" s="1" t="s">
        <v>945</v>
      </c>
      <c r="O5219" s="1" t="s">
        <v>946</v>
      </c>
      <c r="P5219" s="1" t="s">
        <v>1022</v>
      </c>
      <c r="Q5219" s="1">
        <v>16</v>
      </c>
      <c r="R5219" s="1">
        <v>200000</v>
      </c>
    </row>
    <row r="5220" spans="1:18" ht="11.25" customHeight="1" x14ac:dyDescent="0.25">
      <c r="A5220" s="1" t="s">
        <v>2491</v>
      </c>
      <c r="B5220" s="1" t="s">
        <v>2492</v>
      </c>
      <c r="C5220" s="35">
        <v>45475</v>
      </c>
      <c r="D5220" s="1">
        <v>7</v>
      </c>
      <c r="E5220" s="1" t="s">
        <v>2493</v>
      </c>
      <c r="F5220" s="1" t="s">
        <v>2494</v>
      </c>
      <c r="G5220" s="1" t="s">
        <v>2334</v>
      </c>
      <c r="H5220" s="1" t="s">
        <v>2495</v>
      </c>
      <c r="I5220" s="1" t="s">
        <v>2194</v>
      </c>
      <c r="J5220" s="1" t="s">
        <v>2496</v>
      </c>
      <c r="K5220" s="1" t="s">
        <v>2497</v>
      </c>
      <c r="L5220" s="1" t="s">
        <v>2498</v>
      </c>
      <c r="M5220" s="1" t="s">
        <v>2495</v>
      </c>
      <c r="N5220" s="1" t="s">
        <v>963</v>
      </c>
      <c r="O5220" s="1" t="s">
        <v>964</v>
      </c>
      <c r="P5220" s="1" t="s">
        <v>996</v>
      </c>
      <c r="Q5220" s="1">
        <v>5</v>
      </c>
      <c r="R5220" s="1">
        <v>70000</v>
      </c>
    </row>
    <row r="5221" spans="1:18" ht="11.25" customHeight="1" x14ac:dyDescent="0.25">
      <c r="A5221" s="1" t="s">
        <v>2499</v>
      </c>
      <c r="B5221" s="1" t="s">
        <v>2492</v>
      </c>
      <c r="C5221" s="35">
        <v>45475</v>
      </c>
      <c r="D5221" s="1">
        <v>7</v>
      </c>
      <c r="E5221" s="1" t="s">
        <v>2493</v>
      </c>
      <c r="F5221" s="1" t="s">
        <v>2494</v>
      </c>
      <c r="G5221" s="1" t="s">
        <v>2334</v>
      </c>
      <c r="H5221" s="1" t="s">
        <v>2495</v>
      </c>
      <c r="I5221" s="1" t="s">
        <v>2194</v>
      </c>
      <c r="J5221" s="1" t="s">
        <v>2496</v>
      </c>
      <c r="K5221" s="1" t="s">
        <v>2497</v>
      </c>
      <c r="L5221" s="1" t="s">
        <v>2498</v>
      </c>
      <c r="M5221" s="1" t="s">
        <v>2495</v>
      </c>
      <c r="N5221" s="1" t="s">
        <v>963</v>
      </c>
      <c r="O5221" s="1" t="s">
        <v>964</v>
      </c>
      <c r="P5221" s="1" t="s">
        <v>965</v>
      </c>
      <c r="Q5221" s="1">
        <v>15</v>
      </c>
      <c r="R5221" s="1">
        <v>210000</v>
      </c>
    </row>
    <row r="5222" spans="1:18" ht="11.25" customHeight="1" x14ac:dyDescent="0.25">
      <c r="A5222" s="1" t="s">
        <v>2500</v>
      </c>
      <c r="B5222" s="1" t="s">
        <v>2492</v>
      </c>
      <c r="C5222" s="35">
        <v>45475</v>
      </c>
      <c r="D5222" s="1">
        <v>7</v>
      </c>
      <c r="E5222" s="1" t="s">
        <v>2493</v>
      </c>
      <c r="F5222" s="1" t="s">
        <v>2494</v>
      </c>
      <c r="G5222" s="1" t="s">
        <v>2334</v>
      </c>
      <c r="H5222" s="1" t="s">
        <v>2495</v>
      </c>
      <c r="I5222" s="1" t="s">
        <v>2194</v>
      </c>
      <c r="J5222" s="1" t="s">
        <v>2496</v>
      </c>
      <c r="K5222" s="1" t="s">
        <v>2497</v>
      </c>
      <c r="L5222" s="1" t="s">
        <v>2498</v>
      </c>
      <c r="M5222" s="1" t="s">
        <v>2495</v>
      </c>
      <c r="N5222" s="1" t="s">
        <v>963</v>
      </c>
      <c r="O5222" s="1" t="s">
        <v>964</v>
      </c>
      <c r="P5222" s="1" t="s">
        <v>985</v>
      </c>
      <c r="Q5222" s="1">
        <v>5</v>
      </c>
      <c r="R5222" s="1">
        <v>70000</v>
      </c>
    </row>
    <row r="5223" spans="1:18" ht="11.25" customHeight="1" x14ac:dyDescent="0.25">
      <c r="A5223" s="1" t="s">
        <v>2501</v>
      </c>
      <c r="B5223" s="1" t="s">
        <v>2492</v>
      </c>
      <c r="C5223" s="35">
        <v>45475</v>
      </c>
      <c r="D5223" s="1">
        <v>7</v>
      </c>
      <c r="E5223" s="1" t="s">
        <v>2493</v>
      </c>
      <c r="F5223" s="1" t="s">
        <v>2494</v>
      </c>
      <c r="G5223" s="1" t="s">
        <v>2334</v>
      </c>
      <c r="H5223" s="1" t="s">
        <v>2495</v>
      </c>
      <c r="I5223" s="1" t="s">
        <v>2194</v>
      </c>
      <c r="J5223" s="1" t="s">
        <v>2496</v>
      </c>
      <c r="K5223" s="1" t="s">
        <v>2497</v>
      </c>
      <c r="L5223" s="1" t="s">
        <v>2498</v>
      </c>
      <c r="M5223" s="1" t="s">
        <v>2495</v>
      </c>
      <c r="N5223" s="1" t="s">
        <v>945</v>
      </c>
      <c r="O5223" s="1" t="s">
        <v>946</v>
      </c>
      <c r="P5223" s="1" t="s">
        <v>956</v>
      </c>
      <c r="Q5223" s="1">
        <v>12</v>
      </c>
      <c r="R5223" s="1">
        <v>150000</v>
      </c>
    </row>
    <row r="5224" spans="1:18" ht="11.25" customHeight="1" x14ac:dyDescent="0.25">
      <c r="A5224" s="1" t="s">
        <v>2502</v>
      </c>
      <c r="B5224" s="1" t="s">
        <v>2492</v>
      </c>
      <c r="C5224" s="35">
        <v>45475</v>
      </c>
      <c r="D5224" s="1">
        <v>7</v>
      </c>
      <c r="E5224" s="1" t="s">
        <v>2493</v>
      </c>
      <c r="F5224" s="1" t="s">
        <v>2494</v>
      </c>
      <c r="G5224" s="1" t="s">
        <v>2334</v>
      </c>
      <c r="H5224" s="1" t="s">
        <v>2495</v>
      </c>
      <c r="I5224" s="1" t="s">
        <v>2194</v>
      </c>
      <c r="J5224" s="1" t="s">
        <v>2496</v>
      </c>
      <c r="K5224" s="1" t="s">
        <v>2497</v>
      </c>
      <c r="L5224" s="1" t="s">
        <v>2498</v>
      </c>
      <c r="M5224" s="1" t="s">
        <v>2495</v>
      </c>
      <c r="N5224" s="1" t="s">
        <v>963</v>
      </c>
      <c r="O5224" s="1" t="s">
        <v>964</v>
      </c>
      <c r="P5224" s="1" t="s">
        <v>1003</v>
      </c>
      <c r="Q5224" s="1">
        <v>40</v>
      </c>
      <c r="R5224" s="1">
        <v>680000</v>
      </c>
    </row>
    <row r="5225" spans="1:18" ht="11.25" customHeight="1" x14ac:dyDescent="0.25">
      <c r="A5225" s="1" t="s">
        <v>2503</v>
      </c>
      <c r="B5225" s="1" t="s">
        <v>2492</v>
      </c>
      <c r="C5225" s="35">
        <v>45475</v>
      </c>
      <c r="D5225" s="1">
        <v>7</v>
      </c>
      <c r="E5225" s="1" t="s">
        <v>2493</v>
      </c>
      <c r="F5225" s="1" t="s">
        <v>2494</v>
      </c>
      <c r="G5225" s="1" t="s">
        <v>2334</v>
      </c>
      <c r="H5225" s="1" t="s">
        <v>2495</v>
      </c>
      <c r="I5225" s="1" t="s">
        <v>2194</v>
      </c>
      <c r="J5225" s="1" t="s">
        <v>2496</v>
      </c>
      <c r="K5225" s="1" t="s">
        <v>2497</v>
      </c>
      <c r="L5225" s="1" t="s">
        <v>2498</v>
      </c>
      <c r="M5225" s="1" t="s">
        <v>2495</v>
      </c>
      <c r="N5225" s="1" t="s">
        <v>945</v>
      </c>
      <c r="O5225" s="1" t="s">
        <v>946</v>
      </c>
      <c r="P5225" s="1" t="s">
        <v>991</v>
      </c>
      <c r="Q5225" s="1">
        <v>8</v>
      </c>
      <c r="R5225" s="1">
        <v>100000</v>
      </c>
    </row>
    <row r="5226" spans="1:18" ht="11.25" customHeight="1" x14ac:dyDescent="0.25">
      <c r="A5226" s="1" t="s">
        <v>2504</v>
      </c>
      <c r="B5226" s="1" t="s">
        <v>2492</v>
      </c>
      <c r="C5226" s="35">
        <v>45475</v>
      </c>
      <c r="D5226" s="1">
        <v>7</v>
      </c>
      <c r="E5226" s="1" t="s">
        <v>2493</v>
      </c>
      <c r="F5226" s="1" t="s">
        <v>2494</v>
      </c>
      <c r="G5226" s="1" t="s">
        <v>2334</v>
      </c>
      <c r="H5226" s="1" t="s">
        <v>2495</v>
      </c>
      <c r="I5226" s="1" t="s">
        <v>2194</v>
      </c>
      <c r="J5226" s="1" t="s">
        <v>2496</v>
      </c>
      <c r="K5226" s="1" t="s">
        <v>2497</v>
      </c>
      <c r="L5226" s="1" t="s">
        <v>2498</v>
      </c>
      <c r="M5226" s="1" t="s">
        <v>2495</v>
      </c>
      <c r="N5226" s="1" t="s">
        <v>963</v>
      </c>
      <c r="O5226" s="1" t="s">
        <v>964</v>
      </c>
      <c r="P5226" s="1" t="s">
        <v>987</v>
      </c>
      <c r="Q5226" s="1">
        <v>5</v>
      </c>
      <c r="R5226" s="1">
        <v>70000</v>
      </c>
    </row>
    <row r="5227" spans="1:18" ht="11.25" customHeight="1" x14ac:dyDescent="0.25">
      <c r="A5227" s="1" t="s">
        <v>2505</v>
      </c>
      <c r="B5227" s="1" t="s">
        <v>2492</v>
      </c>
      <c r="C5227" s="35">
        <v>45475</v>
      </c>
      <c r="D5227" s="1">
        <v>7</v>
      </c>
      <c r="E5227" s="1" t="s">
        <v>2493</v>
      </c>
      <c r="F5227" s="1" t="s">
        <v>2494</v>
      </c>
      <c r="G5227" s="1" t="s">
        <v>2334</v>
      </c>
      <c r="H5227" s="1" t="s">
        <v>2495</v>
      </c>
      <c r="I5227" s="1" t="s">
        <v>2194</v>
      </c>
      <c r="J5227" s="1" t="s">
        <v>2496</v>
      </c>
      <c r="K5227" s="1" t="s">
        <v>2497</v>
      </c>
      <c r="L5227" s="1" t="s">
        <v>2498</v>
      </c>
      <c r="M5227" s="1" t="s">
        <v>2495</v>
      </c>
      <c r="N5227" s="1" t="s">
        <v>945</v>
      </c>
      <c r="O5227" s="1" t="s">
        <v>946</v>
      </c>
      <c r="P5227" s="1" t="s">
        <v>968</v>
      </c>
      <c r="Q5227" s="1">
        <v>4</v>
      </c>
      <c r="R5227" s="1">
        <v>50000</v>
      </c>
    </row>
    <row r="5228" spans="1:18" ht="11.25" customHeight="1" x14ac:dyDescent="0.25">
      <c r="A5228" s="1" t="s">
        <v>2506</v>
      </c>
      <c r="B5228" s="1" t="s">
        <v>2507</v>
      </c>
      <c r="C5228" s="35">
        <v>45479</v>
      </c>
      <c r="D5228" s="1">
        <v>7</v>
      </c>
      <c r="E5228" s="1" t="s">
        <v>2493</v>
      </c>
      <c r="F5228" s="1" t="s">
        <v>2494</v>
      </c>
      <c r="G5228" s="1" t="s">
        <v>2334</v>
      </c>
      <c r="H5228" s="1" t="s">
        <v>2495</v>
      </c>
      <c r="I5228" s="1" t="s">
        <v>2194</v>
      </c>
      <c r="J5228" s="1" t="s">
        <v>2508</v>
      </c>
      <c r="K5228" s="1" t="s">
        <v>2509</v>
      </c>
      <c r="L5228" s="1" t="s">
        <v>2495</v>
      </c>
      <c r="M5228" s="1" t="s">
        <v>2495</v>
      </c>
      <c r="N5228" s="1" t="s">
        <v>945</v>
      </c>
      <c r="O5228" s="1" t="s">
        <v>946</v>
      </c>
      <c r="P5228" s="1" t="s">
        <v>994</v>
      </c>
      <c r="Q5228" s="1">
        <v>16</v>
      </c>
      <c r="R5228" s="1">
        <v>200000</v>
      </c>
    </row>
    <row r="5229" spans="1:18" ht="11.25" customHeight="1" x14ac:dyDescent="0.25">
      <c r="A5229" s="1" t="s">
        <v>2510</v>
      </c>
      <c r="B5229" s="1" t="s">
        <v>2507</v>
      </c>
      <c r="C5229" s="35">
        <v>45479</v>
      </c>
      <c r="D5229" s="1">
        <v>7</v>
      </c>
      <c r="E5229" s="1" t="s">
        <v>2493</v>
      </c>
      <c r="F5229" s="1" t="s">
        <v>2494</v>
      </c>
      <c r="G5229" s="1" t="s">
        <v>2334</v>
      </c>
      <c r="H5229" s="1" t="s">
        <v>2495</v>
      </c>
      <c r="I5229" s="1" t="s">
        <v>2194</v>
      </c>
      <c r="J5229" s="1" t="s">
        <v>2508</v>
      </c>
      <c r="K5229" s="1" t="s">
        <v>2509</v>
      </c>
      <c r="L5229" s="1" t="s">
        <v>2495</v>
      </c>
      <c r="M5229" s="1" t="s">
        <v>2495</v>
      </c>
      <c r="N5229" s="1" t="s">
        <v>945</v>
      </c>
      <c r="O5229" s="1" t="s">
        <v>946</v>
      </c>
      <c r="P5229" s="1" t="s">
        <v>991</v>
      </c>
      <c r="Q5229" s="1">
        <v>16</v>
      </c>
      <c r="R5229" s="1">
        <v>200000</v>
      </c>
    </row>
    <row r="5230" spans="1:18" ht="11.25" customHeight="1" x14ac:dyDescent="0.25">
      <c r="A5230" s="1" t="s">
        <v>2511</v>
      </c>
      <c r="B5230" s="1" t="s">
        <v>2507</v>
      </c>
      <c r="C5230" s="35">
        <v>45479</v>
      </c>
      <c r="D5230" s="1">
        <v>7</v>
      </c>
      <c r="E5230" s="1" t="s">
        <v>2493</v>
      </c>
      <c r="F5230" s="1" t="s">
        <v>2494</v>
      </c>
      <c r="G5230" s="1" t="s">
        <v>2334</v>
      </c>
      <c r="H5230" s="1" t="s">
        <v>2495</v>
      </c>
      <c r="I5230" s="1" t="s">
        <v>2194</v>
      </c>
      <c r="J5230" s="1" t="s">
        <v>2508</v>
      </c>
      <c r="K5230" s="1" t="s">
        <v>2509</v>
      </c>
      <c r="L5230" s="1" t="s">
        <v>2495</v>
      </c>
      <c r="M5230" s="1" t="s">
        <v>2495</v>
      </c>
      <c r="N5230" s="1" t="s">
        <v>945</v>
      </c>
      <c r="O5230" s="1" t="s">
        <v>946</v>
      </c>
      <c r="P5230" s="1" t="s">
        <v>968</v>
      </c>
      <c r="Q5230" s="1">
        <v>12</v>
      </c>
      <c r="R5230" s="1">
        <v>150000</v>
      </c>
    </row>
    <row r="5231" spans="1:18" ht="11.25" customHeight="1" x14ac:dyDescent="0.25">
      <c r="A5231" s="1" t="s">
        <v>2512</v>
      </c>
      <c r="B5231" s="1" t="s">
        <v>2507</v>
      </c>
      <c r="C5231" s="35">
        <v>45479</v>
      </c>
      <c r="D5231" s="1">
        <v>7</v>
      </c>
      <c r="E5231" s="1" t="s">
        <v>2493</v>
      </c>
      <c r="F5231" s="1" t="s">
        <v>2494</v>
      </c>
      <c r="G5231" s="1" t="s">
        <v>2334</v>
      </c>
      <c r="H5231" s="1" t="s">
        <v>2495</v>
      </c>
      <c r="I5231" s="1" t="s">
        <v>2194</v>
      </c>
      <c r="J5231" s="1" t="s">
        <v>2508</v>
      </c>
      <c r="K5231" s="1" t="s">
        <v>2509</v>
      </c>
      <c r="L5231" s="1" t="s">
        <v>2495</v>
      </c>
      <c r="M5231" s="1" t="s">
        <v>2495</v>
      </c>
      <c r="N5231" s="1" t="s">
        <v>945</v>
      </c>
      <c r="O5231" s="1" t="s">
        <v>946</v>
      </c>
      <c r="P5231" s="1" t="s">
        <v>956</v>
      </c>
      <c r="Q5231" s="1">
        <v>48</v>
      </c>
      <c r="R5231" s="1">
        <v>600000</v>
      </c>
    </row>
    <row r="5232" spans="1:18" ht="11.25" customHeight="1" x14ac:dyDescent="0.25">
      <c r="A5232" s="1" t="s">
        <v>2513</v>
      </c>
      <c r="B5232" s="1" t="s">
        <v>2507</v>
      </c>
      <c r="C5232" s="35">
        <v>45479</v>
      </c>
      <c r="D5232" s="1">
        <v>7</v>
      </c>
      <c r="E5232" s="1" t="s">
        <v>2493</v>
      </c>
      <c r="F5232" s="1" t="s">
        <v>2494</v>
      </c>
      <c r="G5232" s="1" t="s">
        <v>2334</v>
      </c>
      <c r="H5232" s="1" t="s">
        <v>2495</v>
      </c>
      <c r="I5232" s="1" t="s">
        <v>2194</v>
      </c>
      <c r="J5232" s="1" t="s">
        <v>2508</v>
      </c>
      <c r="K5232" s="1" t="s">
        <v>2509</v>
      </c>
      <c r="L5232" s="1" t="s">
        <v>2495</v>
      </c>
      <c r="M5232" s="1" t="s">
        <v>2495</v>
      </c>
      <c r="N5232" s="1" t="s">
        <v>945</v>
      </c>
      <c r="O5232" s="1" t="s">
        <v>946</v>
      </c>
      <c r="P5232" s="1" t="s">
        <v>947</v>
      </c>
      <c r="Q5232" s="1">
        <v>16</v>
      </c>
      <c r="R5232" s="1">
        <v>200000</v>
      </c>
    </row>
    <row r="5233" spans="1:18" ht="11.25" customHeight="1" x14ac:dyDescent="0.25">
      <c r="A5233" s="1" t="s">
        <v>2514</v>
      </c>
      <c r="B5233" s="1" t="s">
        <v>2507</v>
      </c>
      <c r="C5233" s="35">
        <v>45479</v>
      </c>
      <c r="D5233" s="1">
        <v>7</v>
      </c>
      <c r="E5233" s="1" t="s">
        <v>2493</v>
      </c>
      <c r="F5233" s="1" t="s">
        <v>2494</v>
      </c>
      <c r="G5233" s="1" t="s">
        <v>2334</v>
      </c>
      <c r="H5233" s="1" t="s">
        <v>2495</v>
      </c>
      <c r="I5233" s="1" t="s">
        <v>2194</v>
      </c>
      <c r="J5233" s="1" t="s">
        <v>2508</v>
      </c>
      <c r="K5233" s="1" t="s">
        <v>2509</v>
      </c>
      <c r="L5233" s="1" t="s">
        <v>2495</v>
      </c>
      <c r="M5233" s="1" t="s">
        <v>2495</v>
      </c>
      <c r="N5233" s="1" t="s">
        <v>963</v>
      </c>
      <c r="O5233" s="1" t="s">
        <v>964</v>
      </c>
      <c r="P5233" s="1" t="s">
        <v>988</v>
      </c>
      <c r="Q5233" s="1">
        <v>5</v>
      </c>
      <c r="R5233" s="1">
        <v>70000</v>
      </c>
    </row>
    <row r="5234" spans="1:18" ht="11.25" customHeight="1" x14ac:dyDescent="0.25">
      <c r="A5234" s="1" t="s">
        <v>2515</v>
      </c>
      <c r="B5234" s="1" t="s">
        <v>2507</v>
      </c>
      <c r="C5234" s="35">
        <v>45479</v>
      </c>
      <c r="D5234" s="1">
        <v>7</v>
      </c>
      <c r="E5234" s="1" t="s">
        <v>2493</v>
      </c>
      <c r="F5234" s="1" t="s">
        <v>2494</v>
      </c>
      <c r="G5234" s="1" t="s">
        <v>2334</v>
      </c>
      <c r="H5234" s="1" t="s">
        <v>2495</v>
      </c>
      <c r="I5234" s="1" t="s">
        <v>2194</v>
      </c>
      <c r="J5234" s="1" t="s">
        <v>2508</v>
      </c>
      <c r="K5234" s="1" t="s">
        <v>2509</v>
      </c>
      <c r="L5234" s="1" t="s">
        <v>2495</v>
      </c>
      <c r="M5234" s="1" t="s">
        <v>2495</v>
      </c>
      <c r="N5234" s="1" t="s">
        <v>945</v>
      </c>
      <c r="O5234" s="1" t="s">
        <v>946</v>
      </c>
      <c r="P5234" s="1" t="s">
        <v>950</v>
      </c>
      <c r="Q5234" s="1">
        <v>8</v>
      </c>
      <c r="R5234" s="1">
        <v>100000</v>
      </c>
    </row>
    <row r="5235" spans="1:18" ht="11.25" customHeight="1" x14ac:dyDescent="0.25">
      <c r="A5235" s="1" t="s">
        <v>2516</v>
      </c>
      <c r="B5235" s="1" t="s">
        <v>2507</v>
      </c>
      <c r="C5235" s="35">
        <v>45479</v>
      </c>
      <c r="D5235" s="1">
        <v>7</v>
      </c>
      <c r="E5235" s="1" t="s">
        <v>2493</v>
      </c>
      <c r="F5235" s="1" t="s">
        <v>2494</v>
      </c>
      <c r="G5235" s="1" t="s">
        <v>2334</v>
      </c>
      <c r="H5235" s="1" t="s">
        <v>2495</v>
      </c>
      <c r="I5235" s="1" t="s">
        <v>2194</v>
      </c>
      <c r="J5235" s="1" t="s">
        <v>2508</v>
      </c>
      <c r="K5235" s="1" t="s">
        <v>2509</v>
      </c>
      <c r="L5235" s="1" t="s">
        <v>2495</v>
      </c>
      <c r="M5235" s="1" t="s">
        <v>2495</v>
      </c>
      <c r="N5235" s="1" t="s">
        <v>945</v>
      </c>
      <c r="O5235" s="1" t="s">
        <v>946</v>
      </c>
      <c r="P5235" s="1" t="s">
        <v>990</v>
      </c>
      <c r="Q5235" s="1">
        <v>32</v>
      </c>
      <c r="R5235" s="1">
        <v>400000</v>
      </c>
    </row>
    <row r="5236" spans="1:18" ht="11.25" customHeight="1" x14ac:dyDescent="0.25">
      <c r="A5236" s="1" t="s">
        <v>2517</v>
      </c>
      <c r="B5236" s="1" t="s">
        <v>2507</v>
      </c>
      <c r="C5236" s="35">
        <v>45479</v>
      </c>
      <c r="D5236" s="1">
        <v>7</v>
      </c>
      <c r="E5236" s="1" t="s">
        <v>2493</v>
      </c>
      <c r="F5236" s="1" t="s">
        <v>2494</v>
      </c>
      <c r="G5236" s="1" t="s">
        <v>2334</v>
      </c>
      <c r="H5236" s="1" t="s">
        <v>2495</v>
      </c>
      <c r="I5236" s="1" t="s">
        <v>2194</v>
      </c>
      <c r="J5236" s="1" t="s">
        <v>2508</v>
      </c>
      <c r="K5236" s="1" t="s">
        <v>2509</v>
      </c>
      <c r="L5236" s="1" t="s">
        <v>2495</v>
      </c>
      <c r="M5236" s="1" t="s">
        <v>2495</v>
      </c>
      <c r="N5236" s="1" t="s">
        <v>945</v>
      </c>
      <c r="O5236" s="1" t="s">
        <v>946</v>
      </c>
      <c r="P5236" s="1" t="s">
        <v>958</v>
      </c>
      <c r="Q5236" s="1">
        <v>16</v>
      </c>
      <c r="R5236" s="1">
        <v>200000</v>
      </c>
    </row>
    <row r="5237" spans="1:18" ht="11.25" customHeight="1" x14ac:dyDescent="0.25">
      <c r="A5237" s="1" t="s">
        <v>2518</v>
      </c>
      <c r="B5237" s="1" t="s">
        <v>2507</v>
      </c>
      <c r="C5237" s="35">
        <v>45479</v>
      </c>
      <c r="D5237" s="1">
        <v>7</v>
      </c>
      <c r="E5237" s="1" t="s">
        <v>2493</v>
      </c>
      <c r="F5237" s="1" t="s">
        <v>2494</v>
      </c>
      <c r="G5237" s="1" t="s">
        <v>2334</v>
      </c>
      <c r="H5237" s="1" t="s">
        <v>2495</v>
      </c>
      <c r="I5237" s="1" t="s">
        <v>2194</v>
      </c>
      <c r="J5237" s="1" t="s">
        <v>2508</v>
      </c>
      <c r="K5237" s="1" t="s">
        <v>2509</v>
      </c>
      <c r="L5237" s="1" t="s">
        <v>2495</v>
      </c>
      <c r="M5237" s="1" t="s">
        <v>2495</v>
      </c>
      <c r="N5237" s="1" t="s">
        <v>963</v>
      </c>
      <c r="O5237" s="1" t="s">
        <v>964</v>
      </c>
      <c r="P5237" s="1" t="s">
        <v>965</v>
      </c>
      <c r="Q5237" s="1">
        <v>5</v>
      </c>
      <c r="R5237" s="1">
        <v>70000</v>
      </c>
    </row>
    <row r="5238" spans="1:18" ht="11.25" customHeight="1" x14ac:dyDescent="0.25">
      <c r="A5238" s="1" t="s">
        <v>2519</v>
      </c>
      <c r="B5238" s="1" t="s">
        <v>2507</v>
      </c>
      <c r="C5238" s="35">
        <v>45479</v>
      </c>
      <c r="D5238" s="1">
        <v>7</v>
      </c>
      <c r="E5238" s="1" t="s">
        <v>2493</v>
      </c>
      <c r="F5238" s="1" t="s">
        <v>2494</v>
      </c>
      <c r="G5238" s="1" t="s">
        <v>2334</v>
      </c>
      <c r="H5238" s="1" t="s">
        <v>2495</v>
      </c>
      <c r="I5238" s="1" t="s">
        <v>2194</v>
      </c>
      <c r="J5238" s="1" t="s">
        <v>2508</v>
      </c>
      <c r="K5238" s="1" t="s">
        <v>2509</v>
      </c>
      <c r="L5238" s="1" t="s">
        <v>2495</v>
      </c>
      <c r="M5238" s="1" t="s">
        <v>2495</v>
      </c>
      <c r="N5238" s="1" t="s">
        <v>963</v>
      </c>
      <c r="O5238" s="1" t="s">
        <v>964</v>
      </c>
      <c r="P5238" s="1" t="s">
        <v>996</v>
      </c>
      <c r="Q5238" s="1">
        <v>5</v>
      </c>
      <c r="R5238" s="1">
        <v>70000</v>
      </c>
    </row>
    <row r="5239" spans="1:18" ht="11.25" customHeight="1" x14ac:dyDescent="0.25">
      <c r="A5239" s="1" t="s">
        <v>2520</v>
      </c>
      <c r="B5239" s="1" t="s">
        <v>2507</v>
      </c>
      <c r="C5239" s="35">
        <v>45479</v>
      </c>
      <c r="D5239" s="1">
        <v>7</v>
      </c>
      <c r="E5239" s="1" t="s">
        <v>2493</v>
      </c>
      <c r="F5239" s="1" t="s">
        <v>2494</v>
      </c>
      <c r="G5239" s="1" t="s">
        <v>2334</v>
      </c>
      <c r="H5239" s="1" t="s">
        <v>2495</v>
      </c>
      <c r="I5239" s="1" t="s">
        <v>2194</v>
      </c>
      <c r="J5239" s="1" t="s">
        <v>2508</v>
      </c>
      <c r="K5239" s="1" t="s">
        <v>2509</v>
      </c>
      <c r="L5239" s="1" t="s">
        <v>2495</v>
      </c>
      <c r="M5239" s="1" t="s">
        <v>2495</v>
      </c>
      <c r="N5239" s="1" t="s">
        <v>945</v>
      </c>
      <c r="O5239" s="1" t="s">
        <v>946</v>
      </c>
      <c r="P5239" s="1" t="s">
        <v>967</v>
      </c>
      <c r="Q5239" s="1">
        <v>16</v>
      </c>
      <c r="R5239" s="1">
        <v>200000</v>
      </c>
    </row>
    <row r="5240" spans="1:18" ht="11.25" customHeight="1" x14ac:dyDescent="0.25">
      <c r="A5240" s="1" t="s">
        <v>2521</v>
      </c>
      <c r="B5240" s="1" t="s">
        <v>2507</v>
      </c>
      <c r="C5240" s="35">
        <v>45479</v>
      </c>
      <c r="D5240" s="1">
        <v>7</v>
      </c>
      <c r="E5240" s="1" t="s">
        <v>2493</v>
      </c>
      <c r="F5240" s="1" t="s">
        <v>2494</v>
      </c>
      <c r="G5240" s="1" t="s">
        <v>2334</v>
      </c>
      <c r="H5240" s="1" t="s">
        <v>2495</v>
      </c>
      <c r="I5240" s="1" t="s">
        <v>2194</v>
      </c>
      <c r="J5240" s="1" t="s">
        <v>2508</v>
      </c>
      <c r="K5240" s="1" t="s">
        <v>2509</v>
      </c>
      <c r="L5240" s="1" t="s">
        <v>2495</v>
      </c>
      <c r="M5240" s="1" t="s">
        <v>2495</v>
      </c>
      <c r="N5240" s="1" t="s">
        <v>945</v>
      </c>
      <c r="O5240" s="1" t="s">
        <v>946</v>
      </c>
      <c r="P5240" s="1" t="s">
        <v>980</v>
      </c>
      <c r="Q5240" s="1">
        <v>48</v>
      </c>
      <c r="R5240" s="1">
        <v>600000</v>
      </c>
    </row>
    <row r="5241" spans="1:18" ht="11.25" customHeight="1" x14ac:dyDescent="0.25">
      <c r="A5241" s="1" t="s">
        <v>2522</v>
      </c>
      <c r="B5241" s="1" t="s">
        <v>2507</v>
      </c>
      <c r="C5241" s="35">
        <v>45479</v>
      </c>
      <c r="D5241" s="1">
        <v>7</v>
      </c>
      <c r="E5241" s="1" t="s">
        <v>2493</v>
      </c>
      <c r="F5241" s="1" t="s">
        <v>2494</v>
      </c>
      <c r="G5241" s="1" t="s">
        <v>2334</v>
      </c>
      <c r="H5241" s="1" t="s">
        <v>2495</v>
      </c>
      <c r="I5241" s="1" t="s">
        <v>2194</v>
      </c>
      <c r="J5241" s="1" t="s">
        <v>2508</v>
      </c>
      <c r="K5241" s="1" t="s">
        <v>2509</v>
      </c>
      <c r="L5241" s="1" t="s">
        <v>2495</v>
      </c>
      <c r="M5241" s="1" t="s">
        <v>2495</v>
      </c>
      <c r="N5241" s="1" t="s">
        <v>963</v>
      </c>
      <c r="O5241" s="1" t="s">
        <v>964</v>
      </c>
      <c r="P5241" s="1" t="s">
        <v>1003</v>
      </c>
      <c r="Q5241" s="1">
        <v>16</v>
      </c>
      <c r="R5241" s="1">
        <v>272000</v>
      </c>
    </row>
    <row r="5242" spans="1:18" ht="11.25" customHeight="1" x14ac:dyDescent="0.25">
      <c r="A5242" s="1" t="s">
        <v>2523</v>
      </c>
      <c r="B5242" s="1" t="s">
        <v>2507</v>
      </c>
      <c r="C5242" s="35">
        <v>45479</v>
      </c>
      <c r="D5242" s="1">
        <v>7</v>
      </c>
      <c r="E5242" s="1" t="s">
        <v>2493</v>
      </c>
      <c r="F5242" s="1" t="s">
        <v>2494</v>
      </c>
      <c r="G5242" s="1" t="s">
        <v>2334</v>
      </c>
      <c r="H5242" s="1" t="s">
        <v>2495</v>
      </c>
      <c r="I5242" s="1" t="s">
        <v>2194</v>
      </c>
      <c r="J5242" s="1" t="s">
        <v>2508</v>
      </c>
      <c r="K5242" s="1" t="s">
        <v>2509</v>
      </c>
      <c r="L5242" s="1" t="s">
        <v>2495</v>
      </c>
      <c r="M5242" s="1" t="s">
        <v>2495</v>
      </c>
      <c r="N5242" s="1" t="s">
        <v>945</v>
      </c>
      <c r="O5242" s="1" t="s">
        <v>946</v>
      </c>
      <c r="P5242" s="1" t="s">
        <v>981</v>
      </c>
      <c r="Q5242" s="1">
        <v>12</v>
      </c>
      <c r="R5242" s="1">
        <v>150000</v>
      </c>
    </row>
    <row r="5243" spans="1:18" ht="11.25" customHeight="1" x14ac:dyDescent="0.25">
      <c r="A5243" s="1" t="s">
        <v>2524</v>
      </c>
      <c r="B5243" s="1" t="s">
        <v>2525</v>
      </c>
      <c r="C5243" s="35">
        <v>45482</v>
      </c>
      <c r="D5243" s="1">
        <v>7</v>
      </c>
      <c r="E5243" s="1" t="s">
        <v>2493</v>
      </c>
      <c r="F5243" s="1" t="s">
        <v>2494</v>
      </c>
      <c r="G5243" s="1" t="s">
        <v>2334</v>
      </c>
      <c r="H5243" s="1" t="s">
        <v>2495</v>
      </c>
      <c r="I5243" s="1" t="s">
        <v>2194</v>
      </c>
      <c r="J5243" s="1" t="s">
        <v>2526</v>
      </c>
      <c r="K5243" s="1" t="s">
        <v>2527</v>
      </c>
      <c r="L5243" s="1" t="s">
        <v>2495</v>
      </c>
      <c r="M5243" s="1" t="s">
        <v>2495</v>
      </c>
      <c r="N5243" s="1" t="s">
        <v>945</v>
      </c>
      <c r="O5243" s="1" t="s">
        <v>946</v>
      </c>
      <c r="P5243" s="1" t="s">
        <v>954</v>
      </c>
      <c r="Q5243" s="1">
        <v>8</v>
      </c>
      <c r="R5243" s="1">
        <v>100000</v>
      </c>
    </row>
    <row r="5244" spans="1:18" ht="11.25" customHeight="1" x14ac:dyDescent="0.25">
      <c r="A5244" s="1" t="s">
        <v>2528</v>
      </c>
      <c r="B5244" s="1" t="s">
        <v>2525</v>
      </c>
      <c r="C5244" s="35">
        <v>45482</v>
      </c>
      <c r="D5244" s="1">
        <v>7</v>
      </c>
      <c r="E5244" s="1" t="s">
        <v>2493</v>
      </c>
      <c r="F5244" s="1" t="s">
        <v>2494</v>
      </c>
      <c r="G5244" s="1" t="s">
        <v>2334</v>
      </c>
      <c r="H5244" s="1" t="s">
        <v>2495</v>
      </c>
      <c r="I5244" s="1" t="s">
        <v>2194</v>
      </c>
      <c r="J5244" s="1" t="s">
        <v>2526</v>
      </c>
      <c r="K5244" s="1" t="s">
        <v>2527</v>
      </c>
      <c r="L5244" s="1" t="s">
        <v>2495</v>
      </c>
      <c r="M5244" s="1" t="s">
        <v>2495</v>
      </c>
      <c r="N5244" s="1" t="s">
        <v>945</v>
      </c>
      <c r="O5244" s="1" t="s">
        <v>946</v>
      </c>
      <c r="P5244" s="1" t="s">
        <v>955</v>
      </c>
      <c r="Q5244" s="1">
        <v>12</v>
      </c>
      <c r="R5244" s="1">
        <v>150000</v>
      </c>
    </row>
    <row r="5245" spans="1:18" ht="11.25" customHeight="1" x14ac:dyDescent="0.25">
      <c r="A5245" s="1" t="s">
        <v>2529</v>
      </c>
      <c r="B5245" s="1" t="s">
        <v>2525</v>
      </c>
      <c r="C5245" s="35">
        <v>45482</v>
      </c>
      <c r="D5245" s="1">
        <v>7</v>
      </c>
      <c r="E5245" s="1" t="s">
        <v>2493</v>
      </c>
      <c r="F5245" s="1" t="s">
        <v>2494</v>
      </c>
      <c r="G5245" s="1" t="s">
        <v>2334</v>
      </c>
      <c r="H5245" s="1" t="s">
        <v>2495</v>
      </c>
      <c r="I5245" s="1" t="s">
        <v>2194</v>
      </c>
      <c r="J5245" s="1" t="s">
        <v>2526</v>
      </c>
      <c r="K5245" s="1" t="s">
        <v>2527</v>
      </c>
      <c r="L5245" s="1" t="s">
        <v>2495</v>
      </c>
      <c r="M5245" s="1" t="s">
        <v>2495</v>
      </c>
      <c r="N5245" s="1" t="s">
        <v>963</v>
      </c>
      <c r="O5245" s="1" t="s">
        <v>964</v>
      </c>
      <c r="P5245" s="1" t="s">
        <v>995</v>
      </c>
      <c r="Q5245" s="1">
        <v>5</v>
      </c>
      <c r="R5245" s="1">
        <v>70000</v>
      </c>
    </row>
    <row r="5246" spans="1:18" ht="11.25" customHeight="1" x14ac:dyDescent="0.25">
      <c r="A5246" s="1" t="s">
        <v>2530</v>
      </c>
      <c r="B5246" s="1" t="s">
        <v>2525</v>
      </c>
      <c r="C5246" s="35">
        <v>45482</v>
      </c>
      <c r="D5246" s="1">
        <v>7</v>
      </c>
      <c r="E5246" s="1" t="s">
        <v>2493</v>
      </c>
      <c r="F5246" s="1" t="s">
        <v>2494</v>
      </c>
      <c r="G5246" s="1" t="s">
        <v>2334</v>
      </c>
      <c r="H5246" s="1" t="s">
        <v>2495</v>
      </c>
      <c r="I5246" s="1" t="s">
        <v>2194</v>
      </c>
      <c r="J5246" s="1" t="s">
        <v>2526</v>
      </c>
      <c r="K5246" s="1" t="s">
        <v>2527</v>
      </c>
      <c r="L5246" s="1" t="s">
        <v>2495</v>
      </c>
      <c r="M5246" s="1" t="s">
        <v>2495</v>
      </c>
      <c r="N5246" s="1" t="s">
        <v>963</v>
      </c>
      <c r="O5246" s="1" t="s">
        <v>964</v>
      </c>
      <c r="P5246" s="1" t="s">
        <v>996</v>
      </c>
      <c r="Q5246" s="1">
        <v>5</v>
      </c>
      <c r="R5246" s="1">
        <v>70000</v>
      </c>
    </row>
    <row r="5247" spans="1:18" ht="11.25" customHeight="1" x14ac:dyDescent="0.25">
      <c r="A5247" s="1" t="s">
        <v>2531</v>
      </c>
      <c r="B5247" s="1" t="s">
        <v>2525</v>
      </c>
      <c r="C5247" s="35">
        <v>45482</v>
      </c>
      <c r="D5247" s="1">
        <v>7</v>
      </c>
      <c r="E5247" s="1" t="s">
        <v>2493</v>
      </c>
      <c r="F5247" s="1" t="s">
        <v>2494</v>
      </c>
      <c r="G5247" s="1" t="s">
        <v>2334</v>
      </c>
      <c r="H5247" s="1" t="s">
        <v>2495</v>
      </c>
      <c r="I5247" s="1" t="s">
        <v>2194</v>
      </c>
      <c r="J5247" s="1" t="s">
        <v>2526</v>
      </c>
      <c r="K5247" s="1" t="s">
        <v>2527</v>
      </c>
      <c r="L5247" s="1" t="s">
        <v>2495</v>
      </c>
      <c r="M5247" s="1" t="s">
        <v>2495</v>
      </c>
      <c r="N5247" s="1" t="s">
        <v>945</v>
      </c>
      <c r="O5247" s="1" t="s">
        <v>946</v>
      </c>
      <c r="P5247" s="1" t="s">
        <v>956</v>
      </c>
      <c r="Q5247" s="1">
        <v>12</v>
      </c>
      <c r="R5247" s="1">
        <v>150000</v>
      </c>
    </row>
    <row r="5248" spans="1:18" ht="11.25" customHeight="1" x14ac:dyDescent="0.25">
      <c r="A5248" s="1" t="s">
        <v>2532</v>
      </c>
      <c r="B5248" s="1" t="s">
        <v>2525</v>
      </c>
      <c r="C5248" s="35">
        <v>45482</v>
      </c>
      <c r="D5248" s="1">
        <v>7</v>
      </c>
      <c r="E5248" s="1" t="s">
        <v>2493</v>
      </c>
      <c r="F5248" s="1" t="s">
        <v>2494</v>
      </c>
      <c r="G5248" s="1" t="s">
        <v>2334</v>
      </c>
      <c r="H5248" s="1" t="s">
        <v>2495</v>
      </c>
      <c r="I5248" s="1" t="s">
        <v>2194</v>
      </c>
      <c r="J5248" s="1" t="s">
        <v>2526</v>
      </c>
      <c r="K5248" s="1" t="s">
        <v>2527</v>
      </c>
      <c r="L5248" s="1" t="s">
        <v>2495</v>
      </c>
      <c r="M5248" s="1" t="s">
        <v>2495</v>
      </c>
      <c r="N5248" s="1" t="s">
        <v>963</v>
      </c>
      <c r="O5248" s="1" t="s">
        <v>964</v>
      </c>
      <c r="P5248" s="1" t="s">
        <v>1003</v>
      </c>
      <c r="Q5248" s="1">
        <v>40</v>
      </c>
      <c r="R5248" s="1">
        <v>680000</v>
      </c>
    </row>
    <row r="5249" spans="1:18" ht="11.25" customHeight="1" x14ac:dyDescent="0.25">
      <c r="A5249" s="1" t="s">
        <v>2533</v>
      </c>
      <c r="B5249" s="1" t="s">
        <v>2525</v>
      </c>
      <c r="C5249" s="35">
        <v>45482</v>
      </c>
      <c r="D5249" s="1">
        <v>7</v>
      </c>
      <c r="E5249" s="1" t="s">
        <v>2493</v>
      </c>
      <c r="F5249" s="1" t="s">
        <v>2494</v>
      </c>
      <c r="G5249" s="1" t="s">
        <v>2334</v>
      </c>
      <c r="H5249" s="1" t="s">
        <v>2495</v>
      </c>
      <c r="I5249" s="1" t="s">
        <v>2194</v>
      </c>
      <c r="J5249" s="1" t="s">
        <v>2526</v>
      </c>
      <c r="K5249" s="1" t="s">
        <v>2527</v>
      </c>
      <c r="L5249" s="1" t="s">
        <v>2495</v>
      </c>
      <c r="M5249" s="1" t="s">
        <v>2495</v>
      </c>
      <c r="N5249" s="1" t="s">
        <v>963</v>
      </c>
      <c r="O5249" s="1" t="s">
        <v>964</v>
      </c>
      <c r="P5249" s="1" t="s">
        <v>985</v>
      </c>
      <c r="Q5249" s="1">
        <v>5</v>
      </c>
      <c r="R5249" s="1">
        <v>70000</v>
      </c>
    </row>
    <row r="5250" spans="1:18" ht="11.25" customHeight="1" x14ac:dyDescent="0.25">
      <c r="A5250" s="1" t="s">
        <v>2534</v>
      </c>
      <c r="B5250" s="1" t="s">
        <v>2525</v>
      </c>
      <c r="C5250" s="35">
        <v>45482</v>
      </c>
      <c r="D5250" s="1">
        <v>7</v>
      </c>
      <c r="E5250" s="1" t="s">
        <v>2493</v>
      </c>
      <c r="F5250" s="1" t="s">
        <v>2494</v>
      </c>
      <c r="G5250" s="1" t="s">
        <v>2334</v>
      </c>
      <c r="H5250" s="1" t="s">
        <v>2495</v>
      </c>
      <c r="I5250" s="1" t="s">
        <v>2194</v>
      </c>
      <c r="J5250" s="1" t="s">
        <v>2526</v>
      </c>
      <c r="K5250" s="1" t="s">
        <v>2527</v>
      </c>
      <c r="L5250" s="1" t="s">
        <v>2495</v>
      </c>
      <c r="M5250" s="1" t="s">
        <v>2495</v>
      </c>
      <c r="N5250" s="1" t="s">
        <v>945</v>
      </c>
      <c r="O5250" s="1" t="s">
        <v>946</v>
      </c>
      <c r="P5250" s="1" t="s">
        <v>980</v>
      </c>
      <c r="Q5250" s="1">
        <v>8</v>
      </c>
      <c r="R5250" s="1">
        <v>100000</v>
      </c>
    </row>
    <row r="5251" spans="1:18" ht="11.25" customHeight="1" x14ac:dyDescent="0.25">
      <c r="A5251" s="1" t="s">
        <v>2535</v>
      </c>
      <c r="B5251" s="1" t="s">
        <v>2525</v>
      </c>
      <c r="C5251" s="35">
        <v>45482</v>
      </c>
      <c r="D5251" s="1">
        <v>7</v>
      </c>
      <c r="E5251" s="1" t="s">
        <v>2493</v>
      </c>
      <c r="F5251" s="1" t="s">
        <v>2494</v>
      </c>
      <c r="G5251" s="1" t="s">
        <v>2334</v>
      </c>
      <c r="H5251" s="1" t="s">
        <v>2495</v>
      </c>
      <c r="I5251" s="1" t="s">
        <v>2194</v>
      </c>
      <c r="J5251" s="1" t="s">
        <v>2526</v>
      </c>
      <c r="K5251" s="1" t="s">
        <v>2527</v>
      </c>
      <c r="L5251" s="1" t="s">
        <v>2495</v>
      </c>
      <c r="M5251" s="1" t="s">
        <v>2495</v>
      </c>
      <c r="N5251" s="1" t="s">
        <v>945</v>
      </c>
      <c r="O5251" s="1" t="s">
        <v>946</v>
      </c>
      <c r="P5251" s="1" t="s">
        <v>962</v>
      </c>
      <c r="Q5251" s="1">
        <v>8</v>
      </c>
      <c r="R5251" s="1">
        <v>100000</v>
      </c>
    </row>
    <row r="5252" spans="1:18" ht="11.25" customHeight="1" x14ac:dyDescent="0.25">
      <c r="A5252" s="1" t="s">
        <v>2536</v>
      </c>
      <c r="B5252" s="1" t="s">
        <v>2525</v>
      </c>
      <c r="C5252" s="35">
        <v>45482</v>
      </c>
      <c r="D5252" s="1">
        <v>7</v>
      </c>
      <c r="E5252" s="1" t="s">
        <v>2493</v>
      </c>
      <c r="F5252" s="1" t="s">
        <v>2494</v>
      </c>
      <c r="G5252" s="1" t="s">
        <v>2334</v>
      </c>
      <c r="H5252" s="1" t="s">
        <v>2495</v>
      </c>
      <c r="I5252" s="1" t="s">
        <v>2194</v>
      </c>
      <c r="J5252" s="1" t="s">
        <v>2526</v>
      </c>
      <c r="K5252" s="1" t="s">
        <v>2527</v>
      </c>
      <c r="L5252" s="1" t="s">
        <v>2495</v>
      </c>
      <c r="M5252" s="1" t="s">
        <v>2495</v>
      </c>
      <c r="N5252" s="1" t="s">
        <v>963</v>
      </c>
      <c r="O5252" s="1" t="s">
        <v>964</v>
      </c>
      <c r="P5252" s="1" t="s">
        <v>987</v>
      </c>
      <c r="Q5252" s="1">
        <v>5</v>
      </c>
      <c r="R5252" s="1">
        <v>70000</v>
      </c>
    </row>
    <row r="5253" spans="1:18" ht="11.25" customHeight="1" x14ac:dyDescent="0.25">
      <c r="A5253" s="1" t="s">
        <v>2537</v>
      </c>
      <c r="B5253" s="1" t="s">
        <v>2538</v>
      </c>
      <c r="C5253" s="35">
        <v>45488</v>
      </c>
      <c r="D5253" s="1">
        <v>7</v>
      </c>
      <c r="E5253" s="1" t="s">
        <v>2493</v>
      </c>
      <c r="F5253" s="1" t="s">
        <v>2494</v>
      </c>
      <c r="G5253" s="1" t="s">
        <v>2334</v>
      </c>
      <c r="H5253" s="1" t="s">
        <v>2495</v>
      </c>
      <c r="I5253" s="1" t="s">
        <v>2194</v>
      </c>
      <c r="J5253" s="1" t="s">
        <v>2508</v>
      </c>
      <c r="K5253" s="1" t="s">
        <v>2509</v>
      </c>
      <c r="L5253" s="1" t="s">
        <v>2495</v>
      </c>
      <c r="M5253" s="1" t="s">
        <v>2495</v>
      </c>
      <c r="N5253" s="1" t="s">
        <v>945</v>
      </c>
      <c r="O5253" s="1" t="s">
        <v>946</v>
      </c>
      <c r="P5253" s="1" t="s">
        <v>947</v>
      </c>
      <c r="Q5253" s="1">
        <v>16</v>
      </c>
      <c r="R5253" s="1">
        <v>200000</v>
      </c>
    </row>
    <row r="5254" spans="1:18" ht="11.25" customHeight="1" x14ac:dyDescent="0.25">
      <c r="A5254" s="1" t="s">
        <v>2539</v>
      </c>
      <c r="B5254" s="1" t="s">
        <v>2538</v>
      </c>
      <c r="C5254" s="35">
        <v>45488</v>
      </c>
      <c r="D5254" s="1">
        <v>7</v>
      </c>
      <c r="E5254" s="1" t="s">
        <v>2493</v>
      </c>
      <c r="F5254" s="1" t="s">
        <v>2494</v>
      </c>
      <c r="G5254" s="1" t="s">
        <v>2334</v>
      </c>
      <c r="H5254" s="1" t="s">
        <v>2495</v>
      </c>
      <c r="I5254" s="1" t="s">
        <v>2194</v>
      </c>
      <c r="J5254" s="1" t="s">
        <v>2508</v>
      </c>
      <c r="K5254" s="1" t="s">
        <v>2509</v>
      </c>
      <c r="L5254" s="1" t="s">
        <v>2495</v>
      </c>
      <c r="M5254" s="1" t="s">
        <v>2495</v>
      </c>
      <c r="N5254" s="1" t="s">
        <v>945</v>
      </c>
      <c r="O5254" s="1" t="s">
        <v>946</v>
      </c>
      <c r="P5254" s="1" t="s">
        <v>950</v>
      </c>
      <c r="Q5254" s="1">
        <v>12</v>
      </c>
      <c r="R5254" s="1">
        <v>150000</v>
      </c>
    </row>
    <row r="5255" spans="1:18" ht="11.25" customHeight="1" x14ac:dyDescent="0.25">
      <c r="A5255" s="1" t="s">
        <v>2540</v>
      </c>
      <c r="B5255" s="1" t="s">
        <v>2538</v>
      </c>
      <c r="C5255" s="35">
        <v>45488</v>
      </c>
      <c r="D5255" s="1">
        <v>7</v>
      </c>
      <c r="E5255" s="1" t="s">
        <v>2493</v>
      </c>
      <c r="F5255" s="1" t="s">
        <v>2494</v>
      </c>
      <c r="G5255" s="1" t="s">
        <v>2334</v>
      </c>
      <c r="H5255" s="1" t="s">
        <v>2495</v>
      </c>
      <c r="I5255" s="1" t="s">
        <v>2194</v>
      </c>
      <c r="J5255" s="1" t="s">
        <v>2508</v>
      </c>
      <c r="K5255" s="1" t="s">
        <v>2509</v>
      </c>
      <c r="L5255" s="1" t="s">
        <v>2495</v>
      </c>
      <c r="M5255" s="1" t="s">
        <v>2495</v>
      </c>
      <c r="N5255" s="1" t="s">
        <v>945</v>
      </c>
      <c r="O5255" s="1" t="s">
        <v>946</v>
      </c>
      <c r="P5255" s="1" t="s">
        <v>962</v>
      </c>
      <c r="Q5255" s="1">
        <v>32</v>
      </c>
      <c r="R5255" s="1">
        <v>400000</v>
      </c>
    </row>
    <row r="5256" spans="1:18" ht="11.25" customHeight="1" x14ac:dyDescent="0.25">
      <c r="A5256" s="1" t="s">
        <v>2541</v>
      </c>
      <c r="B5256" s="1" t="s">
        <v>2538</v>
      </c>
      <c r="C5256" s="35">
        <v>45488</v>
      </c>
      <c r="D5256" s="1">
        <v>7</v>
      </c>
      <c r="E5256" s="1" t="s">
        <v>2493</v>
      </c>
      <c r="F5256" s="1" t="s">
        <v>2494</v>
      </c>
      <c r="G5256" s="1" t="s">
        <v>2334</v>
      </c>
      <c r="H5256" s="1" t="s">
        <v>2495</v>
      </c>
      <c r="I5256" s="1" t="s">
        <v>2194</v>
      </c>
      <c r="J5256" s="1" t="s">
        <v>2508</v>
      </c>
      <c r="K5256" s="1" t="s">
        <v>2509</v>
      </c>
      <c r="L5256" s="1" t="s">
        <v>2495</v>
      </c>
      <c r="M5256" s="1" t="s">
        <v>2495</v>
      </c>
      <c r="N5256" s="1" t="s">
        <v>945</v>
      </c>
      <c r="O5256" s="1" t="s">
        <v>946</v>
      </c>
      <c r="P5256" s="1" t="s">
        <v>961</v>
      </c>
      <c r="Q5256" s="1">
        <v>8</v>
      </c>
      <c r="R5256" s="1">
        <v>100000</v>
      </c>
    </row>
    <row r="5257" spans="1:18" ht="11.25" customHeight="1" x14ac:dyDescent="0.25">
      <c r="A5257" s="1" t="s">
        <v>2542</v>
      </c>
      <c r="B5257" s="1" t="s">
        <v>2538</v>
      </c>
      <c r="C5257" s="35">
        <v>45488</v>
      </c>
      <c r="D5257" s="1">
        <v>7</v>
      </c>
      <c r="E5257" s="1" t="s">
        <v>2493</v>
      </c>
      <c r="F5257" s="1" t="s">
        <v>2494</v>
      </c>
      <c r="G5257" s="1" t="s">
        <v>2334</v>
      </c>
      <c r="H5257" s="1" t="s">
        <v>2495</v>
      </c>
      <c r="I5257" s="1" t="s">
        <v>2194</v>
      </c>
      <c r="J5257" s="1" t="s">
        <v>2508</v>
      </c>
      <c r="K5257" s="1" t="s">
        <v>2509</v>
      </c>
      <c r="L5257" s="1" t="s">
        <v>2495</v>
      </c>
      <c r="M5257" s="1" t="s">
        <v>2495</v>
      </c>
      <c r="N5257" s="1" t="s">
        <v>963</v>
      </c>
      <c r="O5257" s="1" t="s">
        <v>964</v>
      </c>
      <c r="P5257" s="1" t="s">
        <v>1003</v>
      </c>
      <c r="Q5257" s="1">
        <v>40</v>
      </c>
      <c r="R5257" s="1">
        <v>680000</v>
      </c>
    </row>
    <row r="5258" spans="1:18" ht="11.25" customHeight="1" x14ac:dyDescent="0.25">
      <c r="A5258" s="1" t="s">
        <v>2543</v>
      </c>
      <c r="B5258" s="1" t="s">
        <v>2538</v>
      </c>
      <c r="C5258" s="35">
        <v>45488</v>
      </c>
      <c r="D5258" s="1">
        <v>7</v>
      </c>
      <c r="E5258" s="1" t="s">
        <v>2493</v>
      </c>
      <c r="F5258" s="1" t="s">
        <v>2494</v>
      </c>
      <c r="G5258" s="1" t="s">
        <v>2334</v>
      </c>
      <c r="H5258" s="1" t="s">
        <v>2495</v>
      </c>
      <c r="I5258" s="1" t="s">
        <v>2194</v>
      </c>
      <c r="J5258" s="1" t="s">
        <v>2508</v>
      </c>
      <c r="K5258" s="1" t="s">
        <v>2509</v>
      </c>
      <c r="L5258" s="1" t="s">
        <v>2495</v>
      </c>
      <c r="M5258" s="1" t="s">
        <v>2495</v>
      </c>
      <c r="N5258" s="1" t="s">
        <v>945</v>
      </c>
      <c r="O5258" s="1" t="s">
        <v>946</v>
      </c>
      <c r="P5258" s="1" t="s">
        <v>952</v>
      </c>
      <c r="Q5258" s="1">
        <v>8</v>
      </c>
      <c r="R5258" s="1">
        <v>100000</v>
      </c>
    </row>
    <row r="5259" spans="1:18" ht="11.25" customHeight="1" x14ac:dyDescent="0.25">
      <c r="A5259" s="1" t="s">
        <v>2544</v>
      </c>
      <c r="B5259" s="1" t="s">
        <v>2538</v>
      </c>
      <c r="C5259" s="35">
        <v>45488</v>
      </c>
      <c r="D5259" s="1">
        <v>7</v>
      </c>
      <c r="E5259" s="1" t="s">
        <v>2493</v>
      </c>
      <c r="F5259" s="1" t="s">
        <v>2494</v>
      </c>
      <c r="G5259" s="1" t="s">
        <v>2334</v>
      </c>
      <c r="H5259" s="1" t="s">
        <v>2495</v>
      </c>
      <c r="I5259" s="1" t="s">
        <v>2194</v>
      </c>
      <c r="J5259" s="1" t="s">
        <v>2508</v>
      </c>
      <c r="K5259" s="1" t="s">
        <v>2509</v>
      </c>
      <c r="L5259" s="1" t="s">
        <v>2495</v>
      </c>
      <c r="M5259" s="1" t="s">
        <v>2495</v>
      </c>
      <c r="N5259" s="1" t="s">
        <v>945</v>
      </c>
      <c r="O5259" s="1" t="s">
        <v>946</v>
      </c>
      <c r="P5259" s="1" t="s">
        <v>956</v>
      </c>
      <c r="Q5259" s="1">
        <v>16</v>
      </c>
      <c r="R5259" s="1">
        <v>200000</v>
      </c>
    </row>
    <row r="5260" spans="1:18" ht="11.25" customHeight="1" x14ac:dyDescent="0.25">
      <c r="A5260" s="1" t="s">
        <v>2545</v>
      </c>
      <c r="B5260" s="1" t="s">
        <v>2538</v>
      </c>
      <c r="C5260" s="35">
        <v>45488</v>
      </c>
      <c r="D5260" s="1">
        <v>7</v>
      </c>
      <c r="E5260" s="1" t="s">
        <v>2493</v>
      </c>
      <c r="F5260" s="1" t="s">
        <v>2494</v>
      </c>
      <c r="G5260" s="1" t="s">
        <v>2334</v>
      </c>
      <c r="H5260" s="1" t="s">
        <v>2495</v>
      </c>
      <c r="I5260" s="1" t="s">
        <v>2194</v>
      </c>
      <c r="J5260" s="1" t="s">
        <v>2508</v>
      </c>
      <c r="K5260" s="1" t="s">
        <v>2509</v>
      </c>
      <c r="L5260" s="1" t="s">
        <v>2495</v>
      </c>
      <c r="M5260" s="1" t="s">
        <v>2495</v>
      </c>
      <c r="N5260" s="1" t="s">
        <v>963</v>
      </c>
      <c r="O5260" s="1" t="s">
        <v>964</v>
      </c>
      <c r="P5260" s="1" t="s">
        <v>965</v>
      </c>
      <c r="Q5260" s="1">
        <v>30</v>
      </c>
      <c r="R5260" s="1">
        <v>420000</v>
      </c>
    </row>
    <row r="5261" spans="1:18" ht="11.25" customHeight="1" x14ac:dyDescent="0.25">
      <c r="A5261" s="1" t="s">
        <v>2546</v>
      </c>
      <c r="B5261" s="1" t="s">
        <v>2538</v>
      </c>
      <c r="C5261" s="35">
        <v>45488</v>
      </c>
      <c r="D5261" s="1">
        <v>7</v>
      </c>
      <c r="E5261" s="1" t="s">
        <v>2493</v>
      </c>
      <c r="F5261" s="1" t="s">
        <v>2494</v>
      </c>
      <c r="G5261" s="1" t="s">
        <v>2334</v>
      </c>
      <c r="H5261" s="1" t="s">
        <v>2495</v>
      </c>
      <c r="I5261" s="1" t="s">
        <v>2194</v>
      </c>
      <c r="J5261" s="1" t="s">
        <v>2508</v>
      </c>
      <c r="K5261" s="1" t="s">
        <v>2509</v>
      </c>
      <c r="L5261" s="1" t="s">
        <v>2495</v>
      </c>
      <c r="M5261" s="1" t="s">
        <v>2495</v>
      </c>
      <c r="N5261" s="1" t="s">
        <v>945</v>
      </c>
      <c r="O5261" s="1" t="s">
        <v>946</v>
      </c>
      <c r="P5261" s="1" t="s">
        <v>968</v>
      </c>
      <c r="Q5261" s="1">
        <v>12</v>
      </c>
      <c r="R5261" s="1">
        <v>150000</v>
      </c>
    </row>
    <row r="5262" spans="1:18" ht="11.25" customHeight="1" x14ac:dyDescent="0.25">
      <c r="A5262" s="1" t="s">
        <v>2547</v>
      </c>
      <c r="B5262" s="1" t="s">
        <v>2538</v>
      </c>
      <c r="C5262" s="35">
        <v>45488</v>
      </c>
      <c r="D5262" s="1">
        <v>7</v>
      </c>
      <c r="E5262" s="1" t="s">
        <v>2493</v>
      </c>
      <c r="F5262" s="1" t="s">
        <v>2494</v>
      </c>
      <c r="G5262" s="1" t="s">
        <v>2334</v>
      </c>
      <c r="H5262" s="1" t="s">
        <v>2495</v>
      </c>
      <c r="I5262" s="1" t="s">
        <v>2194</v>
      </c>
      <c r="J5262" s="1" t="s">
        <v>2508</v>
      </c>
      <c r="K5262" s="1" t="s">
        <v>2509</v>
      </c>
      <c r="L5262" s="1" t="s">
        <v>2495</v>
      </c>
      <c r="M5262" s="1" t="s">
        <v>2495</v>
      </c>
      <c r="N5262" s="1" t="s">
        <v>945</v>
      </c>
      <c r="O5262" s="1" t="s">
        <v>946</v>
      </c>
      <c r="P5262" s="1" t="s">
        <v>967</v>
      </c>
      <c r="Q5262" s="1">
        <v>8</v>
      </c>
      <c r="R5262" s="1">
        <v>100000</v>
      </c>
    </row>
    <row r="5263" spans="1:18" ht="11.25" customHeight="1" x14ac:dyDescent="0.25">
      <c r="A5263" s="1" t="s">
        <v>2548</v>
      </c>
      <c r="B5263" s="1" t="s">
        <v>2549</v>
      </c>
      <c r="C5263" s="35">
        <v>45493</v>
      </c>
      <c r="D5263" s="1">
        <v>7</v>
      </c>
      <c r="E5263" s="1" t="s">
        <v>2493</v>
      </c>
      <c r="F5263" s="1" t="s">
        <v>2494</v>
      </c>
      <c r="G5263" s="1" t="s">
        <v>2334</v>
      </c>
      <c r="H5263" s="1" t="s">
        <v>2495</v>
      </c>
      <c r="I5263" s="1" t="s">
        <v>2194</v>
      </c>
      <c r="J5263" s="1" t="s">
        <v>2508</v>
      </c>
      <c r="K5263" s="1" t="s">
        <v>2509</v>
      </c>
      <c r="L5263" s="1" t="s">
        <v>2495</v>
      </c>
      <c r="M5263" s="1" t="s">
        <v>2495</v>
      </c>
      <c r="N5263" s="1" t="s">
        <v>945</v>
      </c>
      <c r="O5263" s="1" t="s">
        <v>946</v>
      </c>
      <c r="P5263" s="1" t="s">
        <v>955</v>
      </c>
      <c r="Q5263" s="1">
        <v>12</v>
      </c>
      <c r="R5263" s="1">
        <v>150000</v>
      </c>
    </row>
    <row r="5264" spans="1:18" ht="11.25" customHeight="1" x14ac:dyDescent="0.25">
      <c r="A5264" s="1" t="s">
        <v>2550</v>
      </c>
      <c r="B5264" s="1" t="s">
        <v>2549</v>
      </c>
      <c r="C5264" s="35">
        <v>45493</v>
      </c>
      <c r="D5264" s="1">
        <v>7</v>
      </c>
      <c r="E5264" s="1" t="s">
        <v>2493</v>
      </c>
      <c r="F5264" s="1" t="s">
        <v>2494</v>
      </c>
      <c r="G5264" s="1" t="s">
        <v>2334</v>
      </c>
      <c r="H5264" s="1" t="s">
        <v>2495</v>
      </c>
      <c r="I5264" s="1" t="s">
        <v>2194</v>
      </c>
      <c r="J5264" s="1" t="s">
        <v>2508</v>
      </c>
      <c r="K5264" s="1" t="s">
        <v>2509</v>
      </c>
      <c r="L5264" s="1" t="s">
        <v>2495</v>
      </c>
      <c r="M5264" s="1" t="s">
        <v>2495</v>
      </c>
      <c r="N5264" s="1" t="s">
        <v>963</v>
      </c>
      <c r="O5264" s="1" t="s">
        <v>964</v>
      </c>
      <c r="P5264" s="1" t="s">
        <v>995</v>
      </c>
      <c r="Q5264" s="1">
        <v>15</v>
      </c>
      <c r="R5264" s="1">
        <v>210000</v>
      </c>
    </row>
    <row r="5265" spans="1:18" ht="11.25" customHeight="1" x14ac:dyDescent="0.25">
      <c r="A5265" s="1" t="s">
        <v>2551</v>
      </c>
      <c r="B5265" s="1" t="s">
        <v>2549</v>
      </c>
      <c r="C5265" s="35">
        <v>45493</v>
      </c>
      <c r="D5265" s="1">
        <v>7</v>
      </c>
      <c r="E5265" s="1" t="s">
        <v>2493</v>
      </c>
      <c r="F5265" s="1" t="s">
        <v>2494</v>
      </c>
      <c r="G5265" s="1" t="s">
        <v>2334</v>
      </c>
      <c r="H5265" s="1" t="s">
        <v>2495</v>
      </c>
      <c r="I5265" s="1" t="s">
        <v>2194</v>
      </c>
      <c r="J5265" s="1" t="s">
        <v>2508</v>
      </c>
      <c r="K5265" s="1" t="s">
        <v>2509</v>
      </c>
      <c r="L5265" s="1" t="s">
        <v>2495</v>
      </c>
      <c r="M5265" s="1" t="s">
        <v>2495</v>
      </c>
      <c r="N5265" s="1" t="s">
        <v>945</v>
      </c>
      <c r="O5265" s="1" t="s">
        <v>946</v>
      </c>
      <c r="P5265" s="1" t="s">
        <v>980</v>
      </c>
      <c r="Q5265" s="1">
        <v>48</v>
      </c>
      <c r="R5265" s="1">
        <v>600000</v>
      </c>
    </row>
    <row r="5266" spans="1:18" ht="11.25" customHeight="1" x14ac:dyDescent="0.25">
      <c r="A5266" s="1" t="s">
        <v>2552</v>
      </c>
      <c r="B5266" s="1" t="s">
        <v>2549</v>
      </c>
      <c r="C5266" s="35">
        <v>45493</v>
      </c>
      <c r="D5266" s="1">
        <v>7</v>
      </c>
      <c r="E5266" s="1" t="s">
        <v>2493</v>
      </c>
      <c r="F5266" s="1" t="s">
        <v>2494</v>
      </c>
      <c r="G5266" s="1" t="s">
        <v>2334</v>
      </c>
      <c r="H5266" s="1" t="s">
        <v>2495</v>
      </c>
      <c r="I5266" s="1" t="s">
        <v>2194</v>
      </c>
      <c r="J5266" s="1" t="s">
        <v>2508</v>
      </c>
      <c r="K5266" s="1" t="s">
        <v>2509</v>
      </c>
      <c r="L5266" s="1" t="s">
        <v>2495</v>
      </c>
      <c r="M5266" s="1" t="s">
        <v>2495</v>
      </c>
      <c r="N5266" s="1" t="s">
        <v>945</v>
      </c>
      <c r="O5266" s="1" t="s">
        <v>946</v>
      </c>
      <c r="P5266" s="1" t="s">
        <v>969</v>
      </c>
      <c r="Q5266" s="1">
        <v>8</v>
      </c>
      <c r="R5266" s="1">
        <v>100000</v>
      </c>
    </row>
    <row r="5267" spans="1:18" ht="11.25" customHeight="1" x14ac:dyDescent="0.25">
      <c r="A5267" s="1" t="s">
        <v>2553</v>
      </c>
      <c r="B5267" s="1" t="s">
        <v>2549</v>
      </c>
      <c r="C5267" s="35">
        <v>45493</v>
      </c>
      <c r="D5267" s="1">
        <v>7</v>
      </c>
      <c r="E5267" s="1" t="s">
        <v>2493</v>
      </c>
      <c r="F5267" s="1" t="s">
        <v>2494</v>
      </c>
      <c r="G5267" s="1" t="s">
        <v>2334</v>
      </c>
      <c r="H5267" s="1" t="s">
        <v>2495</v>
      </c>
      <c r="I5267" s="1" t="s">
        <v>2194</v>
      </c>
      <c r="J5267" s="1" t="s">
        <v>2508</v>
      </c>
      <c r="K5267" s="1" t="s">
        <v>2509</v>
      </c>
      <c r="L5267" s="1" t="s">
        <v>2495</v>
      </c>
      <c r="M5267" s="1" t="s">
        <v>2495</v>
      </c>
      <c r="N5267" s="1" t="s">
        <v>945</v>
      </c>
      <c r="O5267" s="1" t="s">
        <v>946</v>
      </c>
      <c r="P5267" s="1" t="s">
        <v>958</v>
      </c>
      <c r="Q5267" s="1">
        <v>8</v>
      </c>
      <c r="R5267" s="1">
        <v>100000</v>
      </c>
    </row>
    <row r="5268" spans="1:18" ht="11.25" customHeight="1" x14ac:dyDescent="0.25">
      <c r="A5268" s="1" t="s">
        <v>2554</v>
      </c>
      <c r="B5268" s="1" t="s">
        <v>2549</v>
      </c>
      <c r="C5268" s="35">
        <v>45493</v>
      </c>
      <c r="D5268" s="1">
        <v>7</v>
      </c>
      <c r="E5268" s="1" t="s">
        <v>2493</v>
      </c>
      <c r="F5268" s="1" t="s">
        <v>2494</v>
      </c>
      <c r="G5268" s="1" t="s">
        <v>2334</v>
      </c>
      <c r="H5268" s="1" t="s">
        <v>2495</v>
      </c>
      <c r="I5268" s="1" t="s">
        <v>2194</v>
      </c>
      <c r="J5268" s="1" t="s">
        <v>2508</v>
      </c>
      <c r="K5268" s="1" t="s">
        <v>2509</v>
      </c>
      <c r="L5268" s="1" t="s">
        <v>2495</v>
      </c>
      <c r="M5268" s="1" t="s">
        <v>2495</v>
      </c>
      <c r="N5268" s="1" t="s">
        <v>963</v>
      </c>
      <c r="O5268" s="1" t="s">
        <v>964</v>
      </c>
      <c r="P5268" s="1" t="s">
        <v>965</v>
      </c>
      <c r="Q5268" s="1">
        <v>30</v>
      </c>
      <c r="R5268" s="1">
        <v>420000</v>
      </c>
    </row>
    <row r="5269" spans="1:18" ht="11.25" customHeight="1" x14ac:dyDescent="0.25">
      <c r="A5269" s="1" t="s">
        <v>2555</v>
      </c>
      <c r="B5269" s="1" t="s">
        <v>2549</v>
      </c>
      <c r="C5269" s="35">
        <v>45493</v>
      </c>
      <c r="D5269" s="1">
        <v>7</v>
      </c>
      <c r="E5269" s="1" t="s">
        <v>2493</v>
      </c>
      <c r="F5269" s="1" t="s">
        <v>2494</v>
      </c>
      <c r="G5269" s="1" t="s">
        <v>2334</v>
      </c>
      <c r="H5269" s="1" t="s">
        <v>2495</v>
      </c>
      <c r="I5269" s="1" t="s">
        <v>2194</v>
      </c>
      <c r="J5269" s="1" t="s">
        <v>2508</v>
      </c>
      <c r="K5269" s="1" t="s">
        <v>2509</v>
      </c>
      <c r="L5269" s="1" t="s">
        <v>2495</v>
      </c>
      <c r="M5269" s="1" t="s">
        <v>2495</v>
      </c>
      <c r="N5269" s="1" t="s">
        <v>945</v>
      </c>
      <c r="O5269" s="1" t="s">
        <v>946</v>
      </c>
      <c r="P5269" s="1" t="s">
        <v>984</v>
      </c>
      <c r="Q5269" s="1">
        <v>8</v>
      </c>
      <c r="R5269" s="1">
        <v>100000</v>
      </c>
    </row>
    <row r="5270" spans="1:18" ht="11.25" customHeight="1" x14ac:dyDescent="0.25">
      <c r="A5270" s="1" t="s">
        <v>2556</v>
      </c>
      <c r="B5270" s="1" t="s">
        <v>2549</v>
      </c>
      <c r="C5270" s="35">
        <v>45493</v>
      </c>
      <c r="D5270" s="1">
        <v>7</v>
      </c>
      <c r="E5270" s="1" t="s">
        <v>2493</v>
      </c>
      <c r="F5270" s="1" t="s">
        <v>2494</v>
      </c>
      <c r="G5270" s="1" t="s">
        <v>2334</v>
      </c>
      <c r="H5270" s="1" t="s">
        <v>2495</v>
      </c>
      <c r="I5270" s="1" t="s">
        <v>2194</v>
      </c>
      <c r="J5270" s="1" t="s">
        <v>2508</v>
      </c>
      <c r="K5270" s="1" t="s">
        <v>2509</v>
      </c>
      <c r="L5270" s="1" t="s">
        <v>2495</v>
      </c>
      <c r="M5270" s="1" t="s">
        <v>2495</v>
      </c>
      <c r="N5270" s="1" t="s">
        <v>945</v>
      </c>
      <c r="O5270" s="1" t="s">
        <v>946</v>
      </c>
      <c r="P5270" s="1" t="s">
        <v>962</v>
      </c>
      <c r="Q5270" s="1">
        <v>16</v>
      </c>
      <c r="R5270" s="1">
        <v>200000</v>
      </c>
    </row>
    <row r="5271" spans="1:18" ht="11.25" customHeight="1" x14ac:dyDescent="0.25">
      <c r="A5271" s="1" t="s">
        <v>2557</v>
      </c>
      <c r="B5271" s="1" t="s">
        <v>2549</v>
      </c>
      <c r="C5271" s="35">
        <v>45493</v>
      </c>
      <c r="D5271" s="1">
        <v>7</v>
      </c>
      <c r="E5271" s="1" t="s">
        <v>2493</v>
      </c>
      <c r="F5271" s="1" t="s">
        <v>2494</v>
      </c>
      <c r="G5271" s="1" t="s">
        <v>2334</v>
      </c>
      <c r="H5271" s="1" t="s">
        <v>2495</v>
      </c>
      <c r="I5271" s="1" t="s">
        <v>2194</v>
      </c>
      <c r="J5271" s="1" t="s">
        <v>2508</v>
      </c>
      <c r="K5271" s="1" t="s">
        <v>2509</v>
      </c>
      <c r="L5271" s="1" t="s">
        <v>2495</v>
      </c>
      <c r="M5271" s="1" t="s">
        <v>2495</v>
      </c>
      <c r="N5271" s="1" t="s">
        <v>963</v>
      </c>
      <c r="O5271" s="1" t="s">
        <v>964</v>
      </c>
      <c r="P5271" s="1" t="s">
        <v>996</v>
      </c>
      <c r="Q5271" s="1">
        <v>15</v>
      </c>
      <c r="R5271" s="1">
        <v>210000</v>
      </c>
    </row>
    <row r="5272" spans="1:18" ht="11.25" customHeight="1" x14ac:dyDescent="0.25">
      <c r="A5272" s="1" t="s">
        <v>2558</v>
      </c>
      <c r="B5272" s="1" t="s">
        <v>2549</v>
      </c>
      <c r="C5272" s="35">
        <v>45493</v>
      </c>
      <c r="D5272" s="1">
        <v>7</v>
      </c>
      <c r="E5272" s="1" t="s">
        <v>2493</v>
      </c>
      <c r="F5272" s="1" t="s">
        <v>2494</v>
      </c>
      <c r="G5272" s="1" t="s">
        <v>2334</v>
      </c>
      <c r="H5272" s="1" t="s">
        <v>2495</v>
      </c>
      <c r="I5272" s="1" t="s">
        <v>2194</v>
      </c>
      <c r="J5272" s="1" t="s">
        <v>2508</v>
      </c>
      <c r="K5272" s="1" t="s">
        <v>2509</v>
      </c>
      <c r="L5272" s="1" t="s">
        <v>2495</v>
      </c>
      <c r="M5272" s="1" t="s">
        <v>2495</v>
      </c>
      <c r="N5272" s="1" t="s">
        <v>945</v>
      </c>
      <c r="O5272" s="1" t="s">
        <v>946</v>
      </c>
      <c r="P5272" s="1" t="s">
        <v>954</v>
      </c>
      <c r="Q5272" s="1">
        <v>4</v>
      </c>
      <c r="R5272" s="1">
        <v>50000</v>
      </c>
    </row>
    <row r="5273" spans="1:18" ht="11.25" customHeight="1" x14ac:dyDescent="0.25">
      <c r="A5273" s="1" t="s">
        <v>2559</v>
      </c>
      <c r="B5273" s="1" t="s">
        <v>2560</v>
      </c>
      <c r="C5273" s="35">
        <v>45476</v>
      </c>
      <c r="D5273" s="1">
        <v>7</v>
      </c>
      <c r="E5273" s="1" t="s">
        <v>2561</v>
      </c>
      <c r="F5273" s="1" t="s">
        <v>2562</v>
      </c>
      <c r="G5273" s="1" t="s">
        <v>2563</v>
      </c>
      <c r="H5273" s="1" t="s">
        <v>2564</v>
      </c>
      <c r="I5273" s="1" t="s">
        <v>2194</v>
      </c>
      <c r="J5273" s="1" t="s">
        <v>2565</v>
      </c>
      <c r="K5273" s="1" t="s">
        <v>2566</v>
      </c>
      <c r="L5273" s="1" t="s">
        <v>2567</v>
      </c>
      <c r="M5273" s="1" t="s">
        <v>2564</v>
      </c>
      <c r="N5273" s="1" t="s">
        <v>945</v>
      </c>
      <c r="O5273" s="1" t="s">
        <v>946</v>
      </c>
      <c r="P5273" s="1" t="s">
        <v>961</v>
      </c>
      <c r="Q5273" s="1">
        <v>4</v>
      </c>
      <c r="R5273" s="1">
        <v>50000</v>
      </c>
    </row>
    <row r="5274" spans="1:18" ht="11.25" customHeight="1" x14ac:dyDescent="0.25">
      <c r="A5274" s="1" t="s">
        <v>2568</v>
      </c>
      <c r="B5274" s="1" t="s">
        <v>2560</v>
      </c>
      <c r="C5274" s="35">
        <v>45476</v>
      </c>
      <c r="D5274" s="1">
        <v>7</v>
      </c>
      <c r="E5274" s="1" t="s">
        <v>2561</v>
      </c>
      <c r="F5274" s="1" t="s">
        <v>2562</v>
      </c>
      <c r="G5274" s="1" t="s">
        <v>2563</v>
      </c>
      <c r="H5274" s="1" t="s">
        <v>2564</v>
      </c>
      <c r="I5274" s="1" t="s">
        <v>2194</v>
      </c>
      <c r="J5274" s="1" t="s">
        <v>2565</v>
      </c>
      <c r="K5274" s="1" t="s">
        <v>2566</v>
      </c>
      <c r="L5274" s="1" t="s">
        <v>2567</v>
      </c>
      <c r="M5274" s="1" t="s">
        <v>2564</v>
      </c>
      <c r="N5274" s="1" t="s">
        <v>945</v>
      </c>
      <c r="O5274" s="1" t="s">
        <v>946</v>
      </c>
      <c r="P5274" s="1" t="s">
        <v>968</v>
      </c>
      <c r="Q5274" s="1">
        <v>4</v>
      </c>
      <c r="R5274" s="1">
        <v>50000</v>
      </c>
    </row>
    <row r="5275" spans="1:18" ht="11.25" customHeight="1" x14ac:dyDescent="0.25">
      <c r="A5275" s="1" t="s">
        <v>2569</v>
      </c>
      <c r="B5275" s="1" t="s">
        <v>2560</v>
      </c>
      <c r="C5275" s="35">
        <v>45476</v>
      </c>
      <c r="D5275" s="1">
        <v>7</v>
      </c>
      <c r="E5275" s="1" t="s">
        <v>2561</v>
      </c>
      <c r="F5275" s="1" t="s">
        <v>2562</v>
      </c>
      <c r="G5275" s="1" t="s">
        <v>2563</v>
      </c>
      <c r="H5275" s="1" t="s">
        <v>2564</v>
      </c>
      <c r="I5275" s="1" t="s">
        <v>2194</v>
      </c>
      <c r="J5275" s="1" t="s">
        <v>2565</v>
      </c>
      <c r="K5275" s="1" t="s">
        <v>2566</v>
      </c>
      <c r="L5275" s="1" t="s">
        <v>2567</v>
      </c>
      <c r="M5275" s="1" t="s">
        <v>2564</v>
      </c>
      <c r="N5275" s="1" t="s">
        <v>963</v>
      </c>
      <c r="O5275" s="1" t="s">
        <v>964</v>
      </c>
      <c r="P5275" s="1" t="s">
        <v>985</v>
      </c>
      <c r="Q5275" s="1">
        <v>4</v>
      </c>
      <c r="R5275" s="1">
        <v>56000</v>
      </c>
    </row>
    <row r="5276" spans="1:18" ht="11.25" customHeight="1" x14ac:dyDescent="0.25">
      <c r="A5276" s="1" t="s">
        <v>2570</v>
      </c>
      <c r="B5276" s="1" t="s">
        <v>2560</v>
      </c>
      <c r="C5276" s="35">
        <v>45476</v>
      </c>
      <c r="D5276" s="1">
        <v>7</v>
      </c>
      <c r="E5276" s="1" t="s">
        <v>2561</v>
      </c>
      <c r="F5276" s="1" t="s">
        <v>2562</v>
      </c>
      <c r="G5276" s="1" t="s">
        <v>2563</v>
      </c>
      <c r="H5276" s="1" t="s">
        <v>2564</v>
      </c>
      <c r="I5276" s="1" t="s">
        <v>2194</v>
      </c>
      <c r="J5276" s="1" t="s">
        <v>2565</v>
      </c>
      <c r="K5276" s="1" t="s">
        <v>2566</v>
      </c>
      <c r="L5276" s="1" t="s">
        <v>2567</v>
      </c>
      <c r="M5276" s="1" t="s">
        <v>2564</v>
      </c>
      <c r="N5276" s="1" t="s">
        <v>945</v>
      </c>
      <c r="O5276" s="1" t="s">
        <v>946</v>
      </c>
      <c r="P5276" s="1" t="s">
        <v>957</v>
      </c>
      <c r="Q5276" s="1">
        <v>4</v>
      </c>
      <c r="R5276" s="1">
        <v>50000</v>
      </c>
    </row>
    <row r="5277" spans="1:18" ht="11.25" customHeight="1" x14ac:dyDescent="0.25">
      <c r="A5277" s="1" t="s">
        <v>2571</v>
      </c>
      <c r="B5277" s="1" t="s">
        <v>2560</v>
      </c>
      <c r="C5277" s="35">
        <v>45476</v>
      </c>
      <c r="D5277" s="1">
        <v>7</v>
      </c>
      <c r="E5277" s="1" t="s">
        <v>2561</v>
      </c>
      <c r="F5277" s="1" t="s">
        <v>2562</v>
      </c>
      <c r="G5277" s="1" t="s">
        <v>2563</v>
      </c>
      <c r="H5277" s="1" t="s">
        <v>2564</v>
      </c>
      <c r="I5277" s="1" t="s">
        <v>2194</v>
      </c>
      <c r="J5277" s="1" t="s">
        <v>2565</v>
      </c>
      <c r="K5277" s="1" t="s">
        <v>2566</v>
      </c>
      <c r="L5277" s="1" t="s">
        <v>2567</v>
      </c>
      <c r="M5277" s="1" t="s">
        <v>2564</v>
      </c>
      <c r="N5277" s="1" t="s">
        <v>945</v>
      </c>
      <c r="O5277" s="1" t="s">
        <v>946</v>
      </c>
      <c r="P5277" s="1" t="s">
        <v>990</v>
      </c>
      <c r="Q5277" s="1">
        <v>8</v>
      </c>
      <c r="R5277" s="1">
        <v>100000</v>
      </c>
    </row>
    <row r="5278" spans="1:18" ht="11.25" customHeight="1" x14ac:dyDescent="0.25">
      <c r="A5278" s="1" t="s">
        <v>2572</v>
      </c>
      <c r="B5278" s="1" t="s">
        <v>2560</v>
      </c>
      <c r="C5278" s="35">
        <v>45476</v>
      </c>
      <c r="D5278" s="1">
        <v>7</v>
      </c>
      <c r="E5278" s="1" t="s">
        <v>2561</v>
      </c>
      <c r="F5278" s="1" t="s">
        <v>2562</v>
      </c>
      <c r="G5278" s="1" t="s">
        <v>2563</v>
      </c>
      <c r="H5278" s="1" t="s">
        <v>2564</v>
      </c>
      <c r="I5278" s="1" t="s">
        <v>2194</v>
      </c>
      <c r="J5278" s="1" t="s">
        <v>2565</v>
      </c>
      <c r="K5278" s="1" t="s">
        <v>2566</v>
      </c>
      <c r="L5278" s="1" t="s">
        <v>2567</v>
      </c>
      <c r="M5278" s="1" t="s">
        <v>2564</v>
      </c>
      <c r="N5278" s="1" t="s">
        <v>945</v>
      </c>
      <c r="O5278" s="1" t="s">
        <v>946</v>
      </c>
      <c r="P5278" s="1" t="s">
        <v>960</v>
      </c>
      <c r="Q5278" s="1">
        <v>12</v>
      </c>
      <c r="R5278" s="1">
        <v>150000</v>
      </c>
    </row>
    <row r="5279" spans="1:18" ht="11.25" customHeight="1" x14ac:dyDescent="0.25">
      <c r="A5279" s="1" t="s">
        <v>2573</v>
      </c>
      <c r="B5279" s="1" t="s">
        <v>2560</v>
      </c>
      <c r="C5279" s="35">
        <v>45476</v>
      </c>
      <c r="D5279" s="1">
        <v>7</v>
      </c>
      <c r="E5279" s="1" t="s">
        <v>2561</v>
      </c>
      <c r="F5279" s="1" t="s">
        <v>2562</v>
      </c>
      <c r="G5279" s="1" t="s">
        <v>2563</v>
      </c>
      <c r="H5279" s="1" t="s">
        <v>2564</v>
      </c>
      <c r="I5279" s="1" t="s">
        <v>2194</v>
      </c>
      <c r="J5279" s="1" t="s">
        <v>2565</v>
      </c>
      <c r="K5279" s="1" t="s">
        <v>2566</v>
      </c>
      <c r="L5279" s="1" t="s">
        <v>2567</v>
      </c>
      <c r="M5279" s="1" t="s">
        <v>2564</v>
      </c>
      <c r="N5279" s="1" t="s">
        <v>945</v>
      </c>
      <c r="O5279" s="1" t="s">
        <v>946</v>
      </c>
      <c r="P5279" s="1" t="s">
        <v>977</v>
      </c>
      <c r="Q5279" s="1">
        <v>4</v>
      </c>
      <c r="R5279" s="1">
        <v>50000</v>
      </c>
    </row>
    <row r="5280" spans="1:18" ht="11.25" customHeight="1" x14ac:dyDescent="0.25">
      <c r="A5280" s="1" t="s">
        <v>2574</v>
      </c>
      <c r="B5280" s="1" t="s">
        <v>2560</v>
      </c>
      <c r="C5280" s="35">
        <v>45476</v>
      </c>
      <c r="D5280" s="1">
        <v>7</v>
      </c>
      <c r="E5280" s="1" t="s">
        <v>2561</v>
      </c>
      <c r="F5280" s="1" t="s">
        <v>2562</v>
      </c>
      <c r="G5280" s="1" t="s">
        <v>2563</v>
      </c>
      <c r="H5280" s="1" t="s">
        <v>2564</v>
      </c>
      <c r="I5280" s="1" t="s">
        <v>2194</v>
      </c>
      <c r="J5280" s="1" t="s">
        <v>2565</v>
      </c>
      <c r="K5280" s="1" t="s">
        <v>2566</v>
      </c>
      <c r="L5280" s="1" t="s">
        <v>2567</v>
      </c>
      <c r="M5280" s="1" t="s">
        <v>2564</v>
      </c>
      <c r="N5280" s="1" t="s">
        <v>945</v>
      </c>
      <c r="O5280" s="1" t="s">
        <v>946</v>
      </c>
      <c r="P5280" s="1" t="s">
        <v>956</v>
      </c>
      <c r="Q5280" s="1">
        <v>8</v>
      </c>
      <c r="R5280" s="1">
        <v>100000</v>
      </c>
    </row>
    <row r="5281" spans="1:18" ht="11.25" customHeight="1" x14ac:dyDescent="0.25">
      <c r="A5281" s="1" t="s">
        <v>2575</v>
      </c>
      <c r="B5281" s="1" t="s">
        <v>2560</v>
      </c>
      <c r="C5281" s="35">
        <v>45476</v>
      </c>
      <c r="D5281" s="1">
        <v>7</v>
      </c>
      <c r="E5281" s="1" t="s">
        <v>2561</v>
      </c>
      <c r="F5281" s="1" t="s">
        <v>2562</v>
      </c>
      <c r="G5281" s="1" t="s">
        <v>2563</v>
      </c>
      <c r="H5281" s="1" t="s">
        <v>2564</v>
      </c>
      <c r="I5281" s="1" t="s">
        <v>2194</v>
      </c>
      <c r="J5281" s="1" t="s">
        <v>2565</v>
      </c>
      <c r="K5281" s="1" t="s">
        <v>2566</v>
      </c>
      <c r="L5281" s="1" t="s">
        <v>2567</v>
      </c>
      <c r="M5281" s="1" t="s">
        <v>2564</v>
      </c>
      <c r="N5281" s="1" t="s">
        <v>963</v>
      </c>
      <c r="O5281" s="1" t="s">
        <v>964</v>
      </c>
      <c r="P5281" s="1" t="s">
        <v>988</v>
      </c>
      <c r="Q5281" s="1">
        <v>4</v>
      </c>
      <c r="R5281" s="1">
        <v>56000</v>
      </c>
    </row>
    <row r="5282" spans="1:18" ht="11.25" customHeight="1" x14ac:dyDescent="0.25">
      <c r="A5282" s="1" t="s">
        <v>2576</v>
      </c>
      <c r="B5282" s="1" t="s">
        <v>2560</v>
      </c>
      <c r="C5282" s="35">
        <v>45476</v>
      </c>
      <c r="D5282" s="1">
        <v>7</v>
      </c>
      <c r="E5282" s="1" t="s">
        <v>2561</v>
      </c>
      <c r="F5282" s="1" t="s">
        <v>2562</v>
      </c>
      <c r="G5282" s="1" t="s">
        <v>2563</v>
      </c>
      <c r="H5282" s="1" t="s">
        <v>2564</v>
      </c>
      <c r="I5282" s="1" t="s">
        <v>2194</v>
      </c>
      <c r="J5282" s="1" t="s">
        <v>2565</v>
      </c>
      <c r="K5282" s="1" t="s">
        <v>2566</v>
      </c>
      <c r="L5282" s="1" t="s">
        <v>2567</v>
      </c>
      <c r="M5282" s="1" t="s">
        <v>2564</v>
      </c>
      <c r="N5282" s="1" t="s">
        <v>945</v>
      </c>
      <c r="O5282" s="1" t="s">
        <v>946</v>
      </c>
      <c r="P5282" s="1" t="s">
        <v>981</v>
      </c>
      <c r="Q5282" s="1">
        <v>4</v>
      </c>
      <c r="R5282" s="1">
        <v>50000</v>
      </c>
    </row>
    <row r="5283" spans="1:18" ht="11.25" customHeight="1" x14ac:dyDescent="0.25">
      <c r="A5283" s="1" t="s">
        <v>2577</v>
      </c>
      <c r="B5283" s="1" t="s">
        <v>2560</v>
      </c>
      <c r="C5283" s="35">
        <v>45476</v>
      </c>
      <c r="D5283" s="1">
        <v>7</v>
      </c>
      <c r="E5283" s="1" t="s">
        <v>2561</v>
      </c>
      <c r="F5283" s="1" t="s">
        <v>2562</v>
      </c>
      <c r="G5283" s="1" t="s">
        <v>2563</v>
      </c>
      <c r="H5283" s="1" t="s">
        <v>2564</v>
      </c>
      <c r="I5283" s="1" t="s">
        <v>2194</v>
      </c>
      <c r="J5283" s="1" t="s">
        <v>2565</v>
      </c>
      <c r="K5283" s="1" t="s">
        <v>2566</v>
      </c>
      <c r="L5283" s="1" t="s">
        <v>2567</v>
      </c>
      <c r="M5283" s="1" t="s">
        <v>2564</v>
      </c>
      <c r="N5283" s="1" t="s">
        <v>945</v>
      </c>
      <c r="O5283" s="1" t="s">
        <v>946</v>
      </c>
      <c r="P5283" s="1" t="s">
        <v>958</v>
      </c>
      <c r="Q5283" s="1">
        <v>8</v>
      </c>
      <c r="R5283" s="1">
        <v>100000</v>
      </c>
    </row>
    <row r="5284" spans="1:18" ht="11.25" customHeight="1" x14ac:dyDescent="0.25">
      <c r="A5284" s="1" t="s">
        <v>2578</v>
      </c>
      <c r="B5284" s="1" t="s">
        <v>2560</v>
      </c>
      <c r="C5284" s="35">
        <v>45476</v>
      </c>
      <c r="D5284" s="1">
        <v>7</v>
      </c>
      <c r="E5284" s="1" t="s">
        <v>2561</v>
      </c>
      <c r="F5284" s="1" t="s">
        <v>2562</v>
      </c>
      <c r="G5284" s="1" t="s">
        <v>2563</v>
      </c>
      <c r="H5284" s="1" t="s">
        <v>2564</v>
      </c>
      <c r="I5284" s="1" t="s">
        <v>2194</v>
      </c>
      <c r="J5284" s="1" t="s">
        <v>2565</v>
      </c>
      <c r="K5284" s="1" t="s">
        <v>2566</v>
      </c>
      <c r="L5284" s="1" t="s">
        <v>2567</v>
      </c>
      <c r="M5284" s="1" t="s">
        <v>2564</v>
      </c>
      <c r="N5284" s="1" t="s">
        <v>963</v>
      </c>
      <c r="O5284" s="1" t="s">
        <v>964</v>
      </c>
      <c r="P5284" s="1" t="s">
        <v>965</v>
      </c>
      <c r="Q5284" s="1">
        <v>4</v>
      </c>
      <c r="R5284" s="1">
        <v>56000</v>
      </c>
    </row>
    <row r="5285" spans="1:18" ht="11.25" customHeight="1" x14ac:dyDescent="0.25">
      <c r="A5285" s="1" t="s">
        <v>2579</v>
      </c>
      <c r="B5285" s="1" t="s">
        <v>2560</v>
      </c>
      <c r="C5285" s="35">
        <v>45476</v>
      </c>
      <c r="D5285" s="1">
        <v>7</v>
      </c>
      <c r="E5285" s="1" t="s">
        <v>2561</v>
      </c>
      <c r="F5285" s="1" t="s">
        <v>2562</v>
      </c>
      <c r="G5285" s="1" t="s">
        <v>2563</v>
      </c>
      <c r="H5285" s="1" t="s">
        <v>2564</v>
      </c>
      <c r="I5285" s="1" t="s">
        <v>2194</v>
      </c>
      <c r="J5285" s="1" t="s">
        <v>2565</v>
      </c>
      <c r="K5285" s="1" t="s">
        <v>2566</v>
      </c>
      <c r="L5285" s="1" t="s">
        <v>2567</v>
      </c>
      <c r="M5285" s="1" t="s">
        <v>2564</v>
      </c>
      <c r="N5285" s="1" t="s">
        <v>963</v>
      </c>
      <c r="O5285" s="1" t="s">
        <v>964</v>
      </c>
      <c r="P5285" s="1" t="s">
        <v>1003</v>
      </c>
      <c r="Q5285" s="1">
        <v>24</v>
      </c>
      <c r="R5285" s="1">
        <v>408000</v>
      </c>
    </row>
    <row r="5286" spans="1:18" ht="11.25" customHeight="1" x14ac:dyDescent="0.25">
      <c r="A5286" s="1" t="s">
        <v>2580</v>
      </c>
      <c r="B5286" s="1" t="s">
        <v>2560</v>
      </c>
      <c r="C5286" s="35">
        <v>45476</v>
      </c>
      <c r="D5286" s="1">
        <v>7</v>
      </c>
      <c r="E5286" s="1" t="s">
        <v>2561</v>
      </c>
      <c r="F5286" s="1" t="s">
        <v>2562</v>
      </c>
      <c r="G5286" s="1" t="s">
        <v>2563</v>
      </c>
      <c r="H5286" s="1" t="s">
        <v>2564</v>
      </c>
      <c r="I5286" s="1" t="s">
        <v>2194</v>
      </c>
      <c r="J5286" s="1" t="s">
        <v>2565</v>
      </c>
      <c r="K5286" s="1" t="s">
        <v>2566</v>
      </c>
      <c r="L5286" s="1" t="s">
        <v>2567</v>
      </c>
      <c r="M5286" s="1" t="s">
        <v>2564</v>
      </c>
      <c r="N5286" s="1" t="s">
        <v>945</v>
      </c>
      <c r="O5286" s="1" t="s">
        <v>946</v>
      </c>
      <c r="P5286" s="1" t="s">
        <v>947</v>
      </c>
      <c r="Q5286" s="1">
        <v>8</v>
      </c>
      <c r="R5286" s="1">
        <v>100000</v>
      </c>
    </row>
    <row r="5287" spans="1:18" ht="11.25" customHeight="1" x14ac:dyDescent="0.25">
      <c r="A5287" s="1" t="s">
        <v>2581</v>
      </c>
      <c r="B5287" s="1" t="s">
        <v>2560</v>
      </c>
      <c r="C5287" s="35">
        <v>45476</v>
      </c>
      <c r="D5287" s="1">
        <v>7</v>
      </c>
      <c r="E5287" s="1" t="s">
        <v>2561</v>
      </c>
      <c r="F5287" s="1" t="s">
        <v>2562</v>
      </c>
      <c r="G5287" s="1" t="s">
        <v>2563</v>
      </c>
      <c r="H5287" s="1" t="s">
        <v>2564</v>
      </c>
      <c r="I5287" s="1" t="s">
        <v>2194</v>
      </c>
      <c r="J5287" s="1" t="s">
        <v>2565</v>
      </c>
      <c r="K5287" s="1" t="s">
        <v>2566</v>
      </c>
      <c r="L5287" s="1" t="s">
        <v>2567</v>
      </c>
      <c r="M5287" s="1" t="s">
        <v>2564</v>
      </c>
      <c r="N5287" s="1" t="s">
        <v>945</v>
      </c>
      <c r="O5287" s="1" t="s">
        <v>946</v>
      </c>
      <c r="P5287" s="1" t="s">
        <v>986</v>
      </c>
      <c r="Q5287" s="1">
        <v>8</v>
      </c>
      <c r="R5287" s="1">
        <v>100000</v>
      </c>
    </row>
    <row r="5288" spans="1:18" ht="11.25" customHeight="1" x14ac:dyDescent="0.25">
      <c r="A5288" s="1" t="s">
        <v>2582</v>
      </c>
      <c r="B5288" s="1" t="s">
        <v>2560</v>
      </c>
      <c r="C5288" s="35">
        <v>45476</v>
      </c>
      <c r="D5288" s="1">
        <v>7</v>
      </c>
      <c r="E5288" s="1" t="s">
        <v>2561</v>
      </c>
      <c r="F5288" s="1" t="s">
        <v>2562</v>
      </c>
      <c r="G5288" s="1" t="s">
        <v>2563</v>
      </c>
      <c r="H5288" s="1" t="s">
        <v>2564</v>
      </c>
      <c r="I5288" s="1" t="s">
        <v>2194</v>
      </c>
      <c r="J5288" s="1" t="s">
        <v>2565</v>
      </c>
      <c r="K5288" s="1" t="s">
        <v>2566</v>
      </c>
      <c r="L5288" s="1" t="s">
        <v>2567</v>
      </c>
      <c r="M5288" s="1" t="s">
        <v>2564</v>
      </c>
      <c r="N5288" s="1" t="s">
        <v>963</v>
      </c>
      <c r="O5288" s="1" t="s">
        <v>964</v>
      </c>
      <c r="P5288" s="1" t="s">
        <v>996</v>
      </c>
      <c r="Q5288" s="1">
        <v>4</v>
      </c>
      <c r="R5288" s="1">
        <v>56000</v>
      </c>
    </row>
    <row r="5289" spans="1:18" ht="11.25" customHeight="1" x14ac:dyDescent="0.25">
      <c r="A5289" s="1" t="s">
        <v>2583</v>
      </c>
      <c r="B5289" s="1" t="s">
        <v>2560</v>
      </c>
      <c r="C5289" s="35">
        <v>45476</v>
      </c>
      <c r="D5289" s="1">
        <v>7</v>
      </c>
      <c r="E5289" s="1" t="s">
        <v>2561</v>
      </c>
      <c r="F5289" s="1" t="s">
        <v>2562</v>
      </c>
      <c r="G5289" s="1" t="s">
        <v>2563</v>
      </c>
      <c r="H5289" s="1" t="s">
        <v>2564</v>
      </c>
      <c r="I5289" s="1" t="s">
        <v>2194</v>
      </c>
      <c r="J5289" s="1" t="s">
        <v>2565</v>
      </c>
      <c r="K5289" s="1" t="s">
        <v>2566</v>
      </c>
      <c r="L5289" s="1" t="s">
        <v>2567</v>
      </c>
      <c r="M5289" s="1" t="s">
        <v>2564</v>
      </c>
      <c r="N5289" s="1" t="s">
        <v>945</v>
      </c>
      <c r="O5289" s="1" t="s">
        <v>946</v>
      </c>
      <c r="P5289" s="1" t="s">
        <v>962</v>
      </c>
      <c r="Q5289" s="1">
        <v>8</v>
      </c>
      <c r="R5289" s="1">
        <v>100000</v>
      </c>
    </row>
    <row r="5290" spans="1:18" ht="11.25" customHeight="1" x14ac:dyDescent="0.25">
      <c r="A5290" s="1" t="s">
        <v>2584</v>
      </c>
      <c r="B5290" s="1" t="s">
        <v>2560</v>
      </c>
      <c r="C5290" s="35">
        <v>45476</v>
      </c>
      <c r="D5290" s="1">
        <v>7</v>
      </c>
      <c r="E5290" s="1" t="s">
        <v>2561</v>
      </c>
      <c r="F5290" s="1" t="s">
        <v>2562</v>
      </c>
      <c r="G5290" s="1" t="s">
        <v>2563</v>
      </c>
      <c r="H5290" s="1" t="s">
        <v>2564</v>
      </c>
      <c r="I5290" s="1" t="s">
        <v>2194</v>
      </c>
      <c r="J5290" s="1" t="s">
        <v>2565</v>
      </c>
      <c r="K5290" s="1" t="s">
        <v>2566</v>
      </c>
      <c r="L5290" s="1" t="s">
        <v>2567</v>
      </c>
      <c r="M5290" s="1" t="s">
        <v>2564</v>
      </c>
      <c r="N5290" s="1" t="s">
        <v>945</v>
      </c>
      <c r="O5290" s="1" t="s">
        <v>946</v>
      </c>
      <c r="P5290" s="1" t="s">
        <v>1063</v>
      </c>
      <c r="Q5290" s="1">
        <v>4</v>
      </c>
      <c r="R5290" s="1">
        <v>50000</v>
      </c>
    </row>
    <row r="5291" spans="1:18" ht="11.25" customHeight="1" x14ac:dyDescent="0.25">
      <c r="A5291" s="1" t="s">
        <v>2585</v>
      </c>
      <c r="B5291" s="1" t="s">
        <v>2560</v>
      </c>
      <c r="C5291" s="35">
        <v>45476</v>
      </c>
      <c r="D5291" s="1">
        <v>7</v>
      </c>
      <c r="E5291" s="1" t="s">
        <v>2561</v>
      </c>
      <c r="F5291" s="1" t="s">
        <v>2562</v>
      </c>
      <c r="G5291" s="1" t="s">
        <v>2563</v>
      </c>
      <c r="H5291" s="1" t="s">
        <v>2564</v>
      </c>
      <c r="I5291" s="1" t="s">
        <v>2194</v>
      </c>
      <c r="J5291" s="1" t="s">
        <v>2565</v>
      </c>
      <c r="K5291" s="1" t="s">
        <v>2566</v>
      </c>
      <c r="L5291" s="1" t="s">
        <v>2567</v>
      </c>
      <c r="M5291" s="1" t="s">
        <v>2564</v>
      </c>
      <c r="N5291" s="1" t="s">
        <v>945</v>
      </c>
      <c r="O5291" s="1" t="s">
        <v>946</v>
      </c>
      <c r="P5291" s="1" t="s">
        <v>950</v>
      </c>
      <c r="Q5291" s="1">
        <v>4</v>
      </c>
      <c r="R5291" s="1">
        <v>50000</v>
      </c>
    </row>
    <row r="5292" spans="1:18" ht="11.25" customHeight="1" x14ac:dyDescent="0.25">
      <c r="A5292" s="1" t="s">
        <v>2586</v>
      </c>
      <c r="B5292" s="1" t="s">
        <v>2560</v>
      </c>
      <c r="C5292" s="35">
        <v>45476</v>
      </c>
      <c r="D5292" s="1">
        <v>7</v>
      </c>
      <c r="E5292" s="1" t="s">
        <v>2561</v>
      </c>
      <c r="F5292" s="1" t="s">
        <v>2562</v>
      </c>
      <c r="G5292" s="1" t="s">
        <v>2563</v>
      </c>
      <c r="H5292" s="1" t="s">
        <v>2564</v>
      </c>
      <c r="I5292" s="1" t="s">
        <v>2194</v>
      </c>
      <c r="J5292" s="1" t="s">
        <v>2565</v>
      </c>
      <c r="K5292" s="1" t="s">
        <v>2566</v>
      </c>
      <c r="L5292" s="1" t="s">
        <v>2567</v>
      </c>
      <c r="M5292" s="1" t="s">
        <v>2564</v>
      </c>
      <c r="N5292" s="1" t="s">
        <v>963</v>
      </c>
      <c r="O5292" s="1" t="s">
        <v>964</v>
      </c>
      <c r="P5292" s="1" t="s">
        <v>987</v>
      </c>
      <c r="Q5292" s="1">
        <v>4</v>
      </c>
      <c r="R5292" s="1">
        <v>56000</v>
      </c>
    </row>
    <row r="5293" spans="1:18" ht="11.25" customHeight="1" x14ac:dyDescent="0.25">
      <c r="A5293" s="1" t="s">
        <v>2587</v>
      </c>
      <c r="B5293" s="1" t="s">
        <v>2560</v>
      </c>
      <c r="C5293" s="35">
        <v>45476</v>
      </c>
      <c r="D5293" s="1">
        <v>7</v>
      </c>
      <c r="E5293" s="1" t="s">
        <v>2561</v>
      </c>
      <c r="F5293" s="1" t="s">
        <v>2562</v>
      </c>
      <c r="G5293" s="1" t="s">
        <v>2563</v>
      </c>
      <c r="H5293" s="1" t="s">
        <v>2564</v>
      </c>
      <c r="I5293" s="1" t="s">
        <v>2194</v>
      </c>
      <c r="J5293" s="1" t="s">
        <v>2565</v>
      </c>
      <c r="K5293" s="1" t="s">
        <v>2566</v>
      </c>
      <c r="L5293" s="1" t="s">
        <v>2567</v>
      </c>
      <c r="M5293" s="1" t="s">
        <v>2564</v>
      </c>
      <c r="N5293" s="1" t="s">
        <v>945</v>
      </c>
      <c r="O5293" s="1" t="s">
        <v>946</v>
      </c>
      <c r="P5293" s="1" t="s">
        <v>969</v>
      </c>
      <c r="Q5293" s="1">
        <v>8</v>
      </c>
      <c r="R5293" s="1">
        <v>100000</v>
      </c>
    </row>
    <row r="5294" spans="1:18" ht="11.25" customHeight="1" x14ac:dyDescent="0.25">
      <c r="A5294" s="1" t="s">
        <v>2588</v>
      </c>
      <c r="B5294" s="1" t="s">
        <v>2560</v>
      </c>
      <c r="C5294" s="35">
        <v>45476</v>
      </c>
      <c r="D5294" s="1">
        <v>7</v>
      </c>
      <c r="E5294" s="1" t="s">
        <v>2561</v>
      </c>
      <c r="F5294" s="1" t="s">
        <v>2562</v>
      </c>
      <c r="G5294" s="1" t="s">
        <v>2563</v>
      </c>
      <c r="H5294" s="1" t="s">
        <v>2564</v>
      </c>
      <c r="I5294" s="1" t="s">
        <v>2194</v>
      </c>
      <c r="J5294" s="1" t="s">
        <v>2565</v>
      </c>
      <c r="K5294" s="1" t="s">
        <v>2566</v>
      </c>
      <c r="L5294" s="1" t="s">
        <v>2567</v>
      </c>
      <c r="M5294" s="1" t="s">
        <v>2564</v>
      </c>
      <c r="N5294" s="1" t="s">
        <v>945</v>
      </c>
      <c r="O5294" s="1" t="s">
        <v>946</v>
      </c>
      <c r="P5294" s="1" t="s">
        <v>982</v>
      </c>
      <c r="Q5294" s="1">
        <v>4</v>
      </c>
      <c r="R5294" s="1">
        <v>50000</v>
      </c>
    </row>
    <row r="5295" spans="1:18" ht="11.25" customHeight="1" x14ac:dyDescent="0.25">
      <c r="A5295" s="1" t="s">
        <v>2589</v>
      </c>
      <c r="B5295" s="1" t="s">
        <v>2560</v>
      </c>
      <c r="C5295" s="35">
        <v>45476</v>
      </c>
      <c r="D5295" s="1">
        <v>7</v>
      </c>
      <c r="E5295" s="1" t="s">
        <v>2561</v>
      </c>
      <c r="F5295" s="1" t="s">
        <v>2562</v>
      </c>
      <c r="G5295" s="1" t="s">
        <v>2563</v>
      </c>
      <c r="H5295" s="1" t="s">
        <v>2564</v>
      </c>
      <c r="I5295" s="1" t="s">
        <v>2194</v>
      </c>
      <c r="J5295" s="1" t="s">
        <v>2565</v>
      </c>
      <c r="K5295" s="1" t="s">
        <v>2566</v>
      </c>
      <c r="L5295" s="1" t="s">
        <v>2567</v>
      </c>
      <c r="M5295" s="1" t="s">
        <v>2564</v>
      </c>
      <c r="N5295" s="1" t="s">
        <v>963</v>
      </c>
      <c r="O5295" s="1" t="s">
        <v>964</v>
      </c>
      <c r="P5295" s="1" t="s">
        <v>995</v>
      </c>
      <c r="Q5295" s="1">
        <v>4</v>
      </c>
      <c r="R5295" s="1">
        <v>56000</v>
      </c>
    </row>
    <row r="5296" spans="1:18" ht="11.25" customHeight="1" x14ac:dyDescent="0.25">
      <c r="A5296" s="1" t="s">
        <v>2590</v>
      </c>
      <c r="B5296" s="1" t="s">
        <v>2591</v>
      </c>
      <c r="C5296" s="35">
        <v>45478</v>
      </c>
      <c r="D5296" s="1">
        <v>7</v>
      </c>
      <c r="E5296" s="1" t="s">
        <v>2561</v>
      </c>
      <c r="F5296" s="1" t="s">
        <v>2562</v>
      </c>
      <c r="G5296" s="1" t="s">
        <v>2563</v>
      </c>
      <c r="H5296" s="1" t="s">
        <v>2564</v>
      </c>
      <c r="I5296" s="1" t="s">
        <v>2194</v>
      </c>
      <c r="J5296" s="1" t="s">
        <v>2592</v>
      </c>
      <c r="K5296" s="1" t="s">
        <v>2593</v>
      </c>
      <c r="L5296" s="1" t="s">
        <v>2594</v>
      </c>
      <c r="M5296" s="1" t="s">
        <v>2564</v>
      </c>
      <c r="N5296" s="1" t="s">
        <v>945</v>
      </c>
      <c r="O5296" s="1" t="s">
        <v>946</v>
      </c>
      <c r="P5296" s="1" t="s">
        <v>972</v>
      </c>
      <c r="Q5296" s="1">
        <v>4</v>
      </c>
      <c r="R5296" s="1">
        <v>50000</v>
      </c>
    </row>
    <row r="5297" spans="1:18" ht="11.25" customHeight="1" x14ac:dyDescent="0.25">
      <c r="A5297" s="1" t="s">
        <v>2595</v>
      </c>
      <c r="B5297" s="1" t="s">
        <v>2591</v>
      </c>
      <c r="C5297" s="35">
        <v>45478</v>
      </c>
      <c r="D5297" s="1">
        <v>7</v>
      </c>
      <c r="E5297" s="1" t="s">
        <v>2561</v>
      </c>
      <c r="F5297" s="1" t="s">
        <v>2562</v>
      </c>
      <c r="G5297" s="1" t="s">
        <v>2563</v>
      </c>
      <c r="H5297" s="1" t="s">
        <v>2564</v>
      </c>
      <c r="I5297" s="1" t="s">
        <v>2194</v>
      </c>
      <c r="J5297" s="1" t="s">
        <v>2592</v>
      </c>
      <c r="K5297" s="1" t="s">
        <v>2593</v>
      </c>
      <c r="L5297" s="1" t="s">
        <v>2594</v>
      </c>
      <c r="M5297" s="1" t="s">
        <v>2564</v>
      </c>
      <c r="N5297" s="1" t="s">
        <v>945</v>
      </c>
      <c r="O5297" s="1" t="s">
        <v>946</v>
      </c>
      <c r="P5297" s="1" t="s">
        <v>975</v>
      </c>
      <c r="Q5297" s="1">
        <v>8</v>
      </c>
      <c r="R5297" s="1">
        <v>100000</v>
      </c>
    </row>
    <row r="5298" spans="1:18" ht="11.25" customHeight="1" x14ac:dyDescent="0.25">
      <c r="A5298" s="1" t="s">
        <v>2596</v>
      </c>
      <c r="B5298" s="1" t="s">
        <v>2591</v>
      </c>
      <c r="C5298" s="35">
        <v>45478</v>
      </c>
      <c r="D5298" s="1">
        <v>7</v>
      </c>
      <c r="E5298" s="1" t="s">
        <v>2561</v>
      </c>
      <c r="F5298" s="1" t="s">
        <v>2562</v>
      </c>
      <c r="G5298" s="1" t="s">
        <v>2563</v>
      </c>
      <c r="H5298" s="1" t="s">
        <v>2564</v>
      </c>
      <c r="I5298" s="1" t="s">
        <v>2194</v>
      </c>
      <c r="J5298" s="1" t="s">
        <v>2592</v>
      </c>
      <c r="K5298" s="1" t="s">
        <v>2593</v>
      </c>
      <c r="L5298" s="1" t="s">
        <v>2594</v>
      </c>
      <c r="M5298" s="1" t="s">
        <v>2564</v>
      </c>
      <c r="N5298" s="1" t="s">
        <v>963</v>
      </c>
      <c r="O5298" s="1" t="s">
        <v>964</v>
      </c>
      <c r="P5298" s="1" t="s">
        <v>995</v>
      </c>
      <c r="Q5298" s="1">
        <v>7</v>
      </c>
      <c r="R5298" s="1">
        <v>98000</v>
      </c>
    </row>
    <row r="5299" spans="1:18" ht="11.25" customHeight="1" x14ac:dyDescent="0.25">
      <c r="A5299" s="1" t="s">
        <v>2597</v>
      </c>
      <c r="B5299" s="1" t="s">
        <v>2591</v>
      </c>
      <c r="C5299" s="35">
        <v>45478</v>
      </c>
      <c r="D5299" s="1">
        <v>7</v>
      </c>
      <c r="E5299" s="1" t="s">
        <v>2561</v>
      </c>
      <c r="F5299" s="1" t="s">
        <v>2562</v>
      </c>
      <c r="G5299" s="1" t="s">
        <v>2563</v>
      </c>
      <c r="H5299" s="1" t="s">
        <v>2564</v>
      </c>
      <c r="I5299" s="1" t="s">
        <v>2194</v>
      </c>
      <c r="J5299" s="1" t="s">
        <v>2592</v>
      </c>
      <c r="K5299" s="1" t="s">
        <v>2593</v>
      </c>
      <c r="L5299" s="1" t="s">
        <v>2594</v>
      </c>
      <c r="M5299" s="1" t="s">
        <v>2564</v>
      </c>
      <c r="N5299" s="1" t="s">
        <v>963</v>
      </c>
      <c r="O5299" s="1" t="s">
        <v>964</v>
      </c>
      <c r="P5299" s="1" t="s">
        <v>987</v>
      </c>
      <c r="Q5299" s="1">
        <v>7</v>
      </c>
      <c r="R5299" s="1">
        <v>98000</v>
      </c>
    </row>
    <row r="5300" spans="1:18" ht="11.25" customHeight="1" x14ac:dyDescent="0.25">
      <c r="A5300" s="1" t="s">
        <v>2598</v>
      </c>
      <c r="B5300" s="1" t="s">
        <v>2591</v>
      </c>
      <c r="C5300" s="35">
        <v>45478</v>
      </c>
      <c r="D5300" s="1">
        <v>7</v>
      </c>
      <c r="E5300" s="1" t="s">
        <v>2561</v>
      </c>
      <c r="F5300" s="1" t="s">
        <v>2562</v>
      </c>
      <c r="G5300" s="1" t="s">
        <v>2563</v>
      </c>
      <c r="H5300" s="1" t="s">
        <v>2564</v>
      </c>
      <c r="I5300" s="1" t="s">
        <v>2194</v>
      </c>
      <c r="J5300" s="1" t="s">
        <v>2592</v>
      </c>
      <c r="K5300" s="1" t="s">
        <v>2593</v>
      </c>
      <c r="L5300" s="1" t="s">
        <v>2594</v>
      </c>
      <c r="M5300" s="1" t="s">
        <v>2564</v>
      </c>
      <c r="N5300" s="1" t="s">
        <v>945</v>
      </c>
      <c r="O5300" s="1" t="s">
        <v>946</v>
      </c>
      <c r="P5300" s="1" t="s">
        <v>960</v>
      </c>
      <c r="Q5300" s="1">
        <v>8</v>
      </c>
      <c r="R5300" s="1">
        <v>100000</v>
      </c>
    </row>
    <row r="5301" spans="1:18" ht="11.25" customHeight="1" x14ac:dyDescent="0.25">
      <c r="A5301" s="1" t="s">
        <v>2599</v>
      </c>
      <c r="B5301" s="1" t="s">
        <v>2591</v>
      </c>
      <c r="C5301" s="35">
        <v>45478</v>
      </c>
      <c r="D5301" s="1">
        <v>7</v>
      </c>
      <c r="E5301" s="1" t="s">
        <v>2561</v>
      </c>
      <c r="F5301" s="1" t="s">
        <v>2562</v>
      </c>
      <c r="G5301" s="1" t="s">
        <v>2563</v>
      </c>
      <c r="H5301" s="1" t="s">
        <v>2564</v>
      </c>
      <c r="I5301" s="1" t="s">
        <v>2194</v>
      </c>
      <c r="J5301" s="1" t="s">
        <v>2592</v>
      </c>
      <c r="K5301" s="1" t="s">
        <v>2593</v>
      </c>
      <c r="L5301" s="1" t="s">
        <v>2594</v>
      </c>
      <c r="M5301" s="1" t="s">
        <v>2564</v>
      </c>
      <c r="N5301" s="1" t="s">
        <v>963</v>
      </c>
      <c r="O5301" s="1" t="s">
        <v>964</v>
      </c>
      <c r="P5301" s="1" t="s">
        <v>985</v>
      </c>
      <c r="Q5301" s="1">
        <v>8</v>
      </c>
      <c r="R5301" s="1">
        <v>112000</v>
      </c>
    </row>
    <row r="5302" spans="1:18" ht="11.25" customHeight="1" x14ac:dyDescent="0.25">
      <c r="A5302" s="1" t="s">
        <v>2600</v>
      </c>
      <c r="B5302" s="1" t="s">
        <v>2591</v>
      </c>
      <c r="C5302" s="35">
        <v>45478</v>
      </c>
      <c r="D5302" s="1">
        <v>7</v>
      </c>
      <c r="E5302" s="1" t="s">
        <v>2561</v>
      </c>
      <c r="F5302" s="1" t="s">
        <v>2562</v>
      </c>
      <c r="G5302" s="1" t="s">
        <v>2563</v>
      </c>
      <c r="H5302" s="1" t="s">
        <v>2564</v>
      </c>
      <c r="I5302" s="1" t="s">
        <v>2194</v>
      </c>
      <c r="J5302" s="1" t="s">
        <v>2592</v>
      </c>
      <c r="K5302" s="1" t="s">
        <v>2593</v>
      </c>
      <c r="L5302" s="1" t="s">
        <v>2594</v>
      </c>
      <c r="M5302" s="1" t="s">
        <v>2564</v>
      </c>
      <c r="N5302" s="1" t="s">
        <v>945</v>
      </c>
      <c r="O5302" s="1" t="s">
        <v>946</v>
      </c>
      <c r="P5302" s="1" t="s">
        <v>973</v>
      </c>
      <c r="Q5302" s="1">
        <v>4</v>
      </c>
      <c r="R5302" s="1">
        <v>50000</v>
      </c>
    </row>
    <row r="5303" spans="1:18" ht="11.25" customHeight="1" x14ac:dyDescent="0.25">
      <c r="A5303" s="1" t="s">
        <v>2601</v>
      </c>
      <c r="B5303" s="1" t="s">
        <v>2591</v>
      </c>
      <c r="C5303" s="35">
        <v>45478</v>
      </c>
      <c r="D5303" s="1">
        <v>7</v>
      </c>
      <c r="E5303" s="1" t="s">
        <v>2561</v>
      </c>
      <c r="F5303" s="1" t="s">
        <v>2562</v>
      </c>
      <c r="G5303" s="1" t="s">
        <v>2563</v>
      </c>
      <c r="H5303" s="1" t="s">
        <v>2564</v>
      </c>
      <c r="I5303" s="1" t="s">
        <v>2194</v>
      </c>
      <c r="J5303" s="1" t="s">
        <v>2592</v>
      </c>
      <c r="K5303" s="1" t="s">
        <v>2593</v>
      </c>
      <c r="L5303" s="1" t="s">
        <v>2594</v>
      </c>
      <c r="M5303" s="1" t="s">
        <v>2564</v>
      </c>
      <c r="N5303" s="1" t="s">
        <v>963</v>
      </c>
      <c r="O5303" s="1" t="s">
        <v>964</v>
      </c>
      <c r="P5303" s="1" t="s">
        <v>1003</v>
      </c>
      <c r="Q5303" s="1">
        <v>64</v>
      </c>
      <c r="R5303" s="1">
        <v>1088000</v>
      </c>
    </row>
    <row r="5304" spans="1:18" ht="11.25" customHeight="1" x14ac:dyDescent="0.25">
      <c r="A5304" s="1" t="s">
        <v>2602</v>
      </c>
      <c r="B5304" s="1" t="s">
        <v>2591</v>
      </c>
      <c r="C5304" s="35">
        <v>45478</v>
      </c>
      <c r="D5304" s="1">
        <v>7</v>
      </c>
      <c r="E5304" s="1" t="s">
        <v>2561</v>
      </c>
      <c r="F5304" s="1" t="s">
        <v>2562</v>
      </c>
      <c r="G5304" s="1" t="s">
        <v>2563</v>
      </c>
      <c r="H5304" s="1" t="s">
        <v>2564</v>
      </c>
      <c r="I5304" s="1" t="s">
        <v>2194</v>
      </c>
      <c r="J5304" s="1" t="s">
        <v>2592</v>
      </c>
      <c r="K5304" s="1" t="s">
        <v>2593</v>
      </c>
      <c r="L5304" s="1" t="s">
        <v>2594</v>
      </c>
      <c r="M5304" s="1" t="s">
        <v>2564</v>
      </c>
      <c r="N5304" s="1" t="s">
        <v>945</v>
      </c>
      <c r="O5304" s="1" t="s">
        <v>946</v>
      </c>
      <c r="P5304" s="1" t="s">
        <v>1063</v>
      </c>
      <c r="Q5304" s="1">
        <v>4</v>
      </c>
      <c r="R5304" s="1">
        <v>50000</v>
      </c>
    </row>
    <row r="5305" spans="1:18" ht="11.25" customHeight="1" x14ac:dyDescent="0.25">
      <c r="A5305" s="1" t="s">
        <v>2603</v>
      </c>
      <c r="B5305" s="1" t="s">
        <v>2591</v>
      </c>
      <c r="C5305" s="35">
        <v>45478</v>
      </c>
      <c r="D5305" s="1">
        <v>7</v>
      </c>
      <c r="E5305" s="1" t="s">
        <v>2561</v>
      </c>
      <c r="F5305" s="1" t="s">
        <v>2562</v>
      </c>
      <c r="G5305" s="1" t="s">
        <v>2563</v>
      </c>
      <c r="H5305" s="1" t="s">
        <v>2564</v>
      </c>
      <c r="I5305" s="1" t="s">
        <v>2194</v>
      </c>
      <c r="J5305" s="1" t="s">
        <v>2592</v>
      </c>
      <c r="K5305" s="1" t="s">
        <v>2593</v>
      </c>
      <c r="L5305" s="1" t="s">
        <v>2594</v>
      </c>
      <c r="M5305" s="1" t="s">
        <v>2564</v>
      </c>
      <c r="N5305" s="1" t="s">
        <v>945</v>
      </c>
      <c r="O5305" s="1" t="s">
        <v>946</v>
      </c>
      <c r="P5305" s="1" t="s">
        <v>967</v>
      </c>
      <c r="Q5305" s="1">
        <v>8</v>
      </c>
      <c r="R5305" s="1">
        <v>100000</v>
      </c>
    </row>
    <row r="5306" spans="1:18" ht="11.25" customHeight="1" x14ac:dyDescent="0.25">
      <c r="A5306" s="1" t="s">
        <v>2604</v>
      </c>
      <c r="B5306" s="1" t="s">
        <v>2591</v>
      </c>
      <c r="C5306" s="35">
        <v>45478</v>
      </c>
      <c r="D5306" s="1">
        <v>7</v>
      </c>
      <c r="E5306" s="1" t="s">
        <v>2561</v>
      </c>
      <c r="F5306" s="1" t="s">
        <v>2562</v>
      </c>
      <c r="G5306" s="1" t="s">
        <v>2563</v>
      </c>
      <c r="H5306" s="1" t="s">
        <v>2564</v>
      </c>
      <c r="I5306" s="1" t="s">
        <v>2194</v>
      </c>
      <c r="J5306" s="1" t="s">
        <v>2592</v>
      </c>
      <c r="K5306" s="1" t="s">
        <v>2593</v>
      </c>
      <c r="L5306" s="1" t="s">
        <v>2594</v>
      </c>
      <c r="M5306" s="1" t="s">
        <v>2564</v>
      </c>
      <c r="N5306" s="1" t="s">
        <v>945</v>
      </c>
      <c r="O5306" s="1" t="s">
        <v>946</v>
      </c>
      <c r="P5306" s="1" t="s">
        <v>968</v>
      </c>
      <c r="Q5306" s="1">
        <v>8</v>
      </c>
      <c r="R5306" s="1">
        <v>100000</v>
      </c>
    </row>
    <row r="5307" spans="1:18" ht="11.25" customHeight="1" x14ac:dyDescent="0.25">
      <c r="A5307" s="1" t="s">
        <v>2605</v>
      </c>
      <c r="B5307" s="1" t="s">
        <v>2591</v>
      </c>
      <c r="C5307" s="35">
        <v>45478</v>
      </c>
      <c r="D5307" s="1">
        <v>7</v>
      </c>
      <c r="E5307" s="1" t="s">
        <v>2561</v>
      </c>
      <c r="F5307" s="1" t="s">
        <v>2562</v>
      </c>
      <c r="G5307" s="1" t="s">
        <v>2563</v>
      </c>
      <c r="H5307" s="1" t="s">
        <v>2564</v>
      </c>
      <c r="I5307" s="1" t="s">
        <v>2194</v>
      </c>
      <c r="J5307" s="1" t="s">
        <v>2592</v>
      </c>
      <c r="K5307" s="1" t="s">
        <v>2593</v>
      </c>
      <c r="L5307" s="1" t="s">
        <v>2594</v>
      </c>
      <c r="M5307" s="1" t="s">
        <v>2564</v>
      </c>
      <c r="N5307" s="1" t="s">
        <v>945</v>
      </c>
      <c r="O5307" s="1" t="s">
        <v>946</v>
      </c>
      <c r="P5307" s="1" t="s">
        <v>962</v>
      </c>
      <c r="Q5307" s="1">
        <v>8</v>
      </c>
      <c r="R5307" s="1">
        <v>100000</v>
      </c>
    </row>
    <row r="5308" spans="1:18" ht="11.25" customHeight="1" x14ac:dyDescent="0.25">
      <c r="A5308" s="1" t="s">
        <v>2606</v>
      </c>
      <c r="B5308" s="1" t="s">
        <v>2591</v>
      </c>
      <c r="C5308" s="35">
        <v>45478</v>
      </c>
      <c r="D5308" s="1">
        <v>7</v>
      </c>
      <c r="E5308" s="1" t="s">
        <v>2561</v>
      </c>
      <c r="F5308" s="1" t="s">
        <v>2562</v>
      </c>
      <c r="G5308" s="1" t="s">
        <v>2563</v>
      </c>
      <c r="H5308" s="1" t="s">
        <v>2564</v>
      </c>
      <c r="I5308" s="1" t="s">
        <v>2194</v>
      </c>
      <c r="J5308" s="1" t="s">
        <v>2592</v>
      </c>
      <c r="K5308" s="1" t="s">
        <v>2593</v>
      </c>
      <c r="L5308" s="1" t="s">
        <v>2594</v>
      </c>
      <c r="M5308" s="1" t="s">
        <v>2564</v>
      </c>
      <c r="N5308" s="1" t="s">
        <v>945</v>
      </c>
      <c r="O5308" s="1" t="s">
        <v>946</v>
      </c>
      <c r="P5308" s="1" t="s">
        <v>947</v>
      </c>
      <c r="Q5308" s="1">
        <v>8</v>
      </c>
      <c r="R5308" s="1">
        <v>100000</v>
      </c>
    </row>
    <row r="5309" spans="1:18" ht="11.25" customHeight="1" x14ac:dyDescent="0.25">
      <c r="A5309" s="1" t="s">
        <v>2607</v>
      </c>
      <c r="B5309" s="1" t="s">
        <v>2591</v>
      </c>
      <c r="C5309" s="35">
        <v>45478</v>
      </c>
      <c r="D5309" s="1">
        <v>7</v>
      </c>
      <c r="E5309" s="1" t="s">
        <v>2561</v>
      </c>
      <c r="F5309" s="1" t="s">
        <v>2562</v>
      </c>
      <c r="G5309" s="1" t="s">
        <v>2563</v>
      </c>
      <c r="H5309" s="1" t="s">
        <v>2564</v>
      </c>
      <c r="I5309" s="1" t="s">
        <v>2194</v>
      </c>
      <c r="J5309" s="1" t="s">
        <v>2592</v>
      </c>
      <c r="K5309" s="1" t="s">
        <v>2593</v>
      </c>
      <c r="L5309" s="1" t="s">
        <v>2594</v>
      </c>
      <c r="M5309" s="1" t="s">
        <v>2564</v>
      </c>
      <c r="N5309" s="1" t="s">
        <v>945</v>
      </c>
      <c r="O5309" s="1" t="s">
        <v>946</v>
      </c>
      <c r="P5309" s="1" t="s">
        <v>1022</v>
      </c>
      <c r="Q5309" s="1">
        <v>8</v>
      </c>
      <c r="R5309" s="1">
        <v>100000</v>
      </c>
    </row>
    <row r="5310" spans="1:18" ht="11.25" customHeight="1" x14ac:dyDescent="0.25">
      <c r="A5310" s="1" t="s">
        <v>2608</v>
      </c>
      <c r="B5310" s="1" t="s">
        <v>2591</v>
      </c>
      <c r="C5310" s="35">
        <v>45478</v>
      </c>
      <c r="D5310" s="1">
        <v>7</v>
      </c>
      <c r="E5310" s="1" t="s">
        <v>2561</v>
      </c>
      <c r="F5310" s="1" t="s">
        <v>2562</v>
      </c>
      <c r="G5310" s="1" t="s">
        <v>2563</v>
      </c>
      <c r="H5310" s="1" t="s">
        <v>2564</v>
      </c>
      <c r="I5310" s="1" t="s">
        <v>2194</v>
      </c>
      <c r="J5310" s="1" t="s">
        <v>2592</v>
      </c>
      <c r="K5310" s="1" t="s">
        <v>2593</v>
      </c>
      <c r="L5310" s="1" t="s">
        <v>2594</v>
      </c>
      <c r="M5310" s="1" t="s">
        <v>2564</v>
      </c>
      <c r="N5310" s="1" t="s">
        <v>945</v>
      </c>
      <c r="O5310" s="1" t="s">
        <v>946</v>
      </c>
      <c r="P5310" s="1" t="s">
        <v>980</v>
      </c>
      <c r="Q5310" s="1">
        <v>8</v>
      </c>
      <c r="R5310" s="1">
        <v>100000</v>
      </c>
    </row>
    <row r="5311" spans="1:18" ht="11.25" customHeight="1" x14ac:dyDescent="0.25">
      <c r="A5311" s="1" t="s">
        <v>2609</v>
      </c>
      <c r="B5311" s="1" t="s">
        <v>2591</v>
      </c>
      <c r="C5311" s="35">
        <v>45478</v>
      </c>
      <c r="D5311" s="1">
        <v>7</v>
      </c>
      <c r="E5311" s="1" t="s">
        <v>2561</v>
      </c>
      <c r="F5311" s="1" t="s">
        <v>2562</v>
      </c>
      <c r="G5311" s="1" t="s">
        <v>2563</v>
      </c>
      <c r="H5311" s="1" t="s">
        <v>2564</v>
      </c>
      <c r="I5311" s="1" t="s">
        <v>2194</v>
      </c>
      <c r="J5311" s="1" t="s">
        <v>2592</v>
      </c>
      <c r="K5311" s="1" t="s">
        <v>2593</v>
      </c>
      <c r="L5311" s="1" t="s">
        <v>2594</v>
      </c>
      <c r="M5311" s="1" t="s">
        <v>2564</v>
      </c>
      <c r="N5311" s="1" t="s">
        <v>963</v>
      </c>
      <c r="O5311" s="1" t="s">
        <v>964</v>
      </c>
      <c r="P5311" s="1" t="s">
        <v>988</v>
      </c>
      <c r="Q5311" s="1">
        <v>8</v>
      </c>
      <c r="R5311" s="1">
        <v>112000</v>
      </c>
    </row>
    <row r="5312" spans="1:18" ht="11.25" customHeight="1" x14ac:dyDescent="0.25">
      <c r="A5312" s="1" t="s">
        <v>2610</v>
      </c>
      <c r="B5312" s="1" t="s">
        <v>2591</v>
      </c>
      <c r="C5312" s="35">
        <v>45478</v>
      </c>
      <c r="D5312" s="1">
        <v>7</v>
      </c>
      <c r="E5312" s="1" t="s">
        <v>2561</v>
      </c>
      <c r="F5312" s="1" t="s">
        <v>2562</v>
      </c>
      <c r="G5312" s="1" t="s">
        <v>2563</v>
      </c>
      <c r="H5312" s="1" t="s">
        <v>2564</v>
      </c>
      <c r="I5312" s="1" t="s">
        <v>2194</v>
      </c>
      <c r="J5312" s="1" t="s">
        <v>2592</v>
      </c>
      <c r="K5312" s="1" t="s">
        <v>2593</v>
      </c>
      <c r="L5312" s="1" t="s">
        <v>2594</v>
      </c>
      <c r="M5312" s="1" t="s">
        <v>2564</v>
      </c>
      <c r="N5312" s="1" t="s">
        <v>963</v>
      </c>
      <c r="O5312" s="1" t="s">
        <v>964</v>
      </c>
      <c r="P5312" s="1" t="s">
        <v>996</v>
      </c>
      <c r="Q5312" s="1">
        <v>8</v>
      </c>
      <c r="R5312" s="1">
        <v>112000</v>
      </c>
    </row>
    <row r="5313" spans="1:18" ht="11.25" customHeight="1" x14ac:dyDescent="0.25">
      <c r="A5313" s="1" t="s">
        <v>2611</v>
      </c>
      <c r="B5313" s="1" t="s">
        <v>2591</v>
      </c>
      <c r="C5313" s="35">
        <v>45478</v>
      </c>
      <c r="D5313" s="1">
        <v>7</v>
      </c>
      <c r="E5313" s="1" t="s">
        <v>2561</v>
      </c>
      <c r="F5313" s="1" t="s">
        <v>2562</v>
      </c>
      <c r="G5313" s="1" t="s">
        <v>2563</v>
      </c>
      <c r="H5313" s="1" t="s">
        <v>2564</v>
      </c>
      <c r="I5313" s="1" t="s">
        <v>2194</v>
      </c>
      <c r="J5313" s="1" t="s">
        <v>2592</v>
      </c>
      <c r="K5313" s="1" t="s">
        <v>2593</v>
      </c>
      <c r="L5313" s="1" t="s">
        <v>2594</v>
      </c>
      <c r="M5313" s="1" t="s">
        <v>2564</v>
      </c>
      <c r="N5313" s="1" t="s">
        <v>945</v>
      </c>
      <c r="O5313" s="1" t="s">
        <v>946</v>
      </c>
      <c r="P5313" s="1" t="s">
        <v>956</v>
      </c>
      <c r="Q5313" s="1">
        <v>8</v>
      </c>
      <c r="R5313" s="1">
        <v>100000</v>
      </c>
    </row>
    <row r="5314" spans="1:18" ht="11.25" customHeight="1" x14ac:dyDescent="0.25">
      <c r="A5314" s="1" t="s">
        <v>2612</v>
      </c>
      <c r="B5314" s="1" t="s">
        <v>2591</v>
      </c>
      <c r="C5314" s="35">
        <v>45478</v>
      </c>
      <c r="D5314" s="1">
        <v>7</v>
      </c>
      <c r="E5314" s="1" t="s">
        <v>2561</v>
      </c>
      <c r="F5314" s="1" t="s">
        <v>2562</v>
      </c>
      <c r="G5314" s="1" t="s">
        <v>2563</v>
      </c>
      <c r="H5314" s="1" t="s">
        <v>2564</v>
      </c>
      <c r="I5314" s="1" t="s">
        <v>2194</v>
      </c>
      <c r="J5314" s="1" t="s">
        <v>2592</v>
      </c>
      <c r="K5314" s="1" t="s">
        <v>2593</v>
      </c>
      <c r="L5314" s="1" t="s">
        <v>2594</v>
      </c>
      <c r="M5314" s="1" t="s">
        <v>2564</v>
      </c>
      <c r="N5314" s="1" t="s">
        <v>945</v>
      </c>
      <c r="O5314" s="1" t="s">
        <v>946</v>
      </c>
      <c r="P5314" s="1" t="s">
        <v>1001</v>
      </c>
      <c r="Q5314" s="1">
        <v>4</v>
      </c>
      <c r="R5314" s="1">
        <v>50000</v>
      </c>
    </row>
    <row r="5315" spans="1:18" ht="11.25" customHeight="1" x14ac:dyDescent="0.25">
      <c r="A5315" s="1" t="s">
        <v>2613</v>
      </c>
      <c r="B5315" s="1" t="s">
        <v>2591</v>
      </c>
      <c r="C5315" s="35">
        <v>45478</v>
      </c>
      <c r="D5315" s="1">
        <v>7</v>
      </c>
      <c r="E5315" s="1" t="s">
        <v>2561</v>
      </c>
      <c r="F5315" s="1" t="s">
        <v>2562</v>
      </c>
      <c r="G5315" s="1" t="s">
        <v>2563</v>
      </c>
      <c r="H5315" s="1" t="s">
        <v>2564</v>
      </c>
      <c r="I5315" s="1" t="s">
        <v>2194</v>
      </c>
      <c r="J5315" s="1" t="s">
        <v>2592</v>
      </c>
      <c r="K5315" s="1" t="s">
        <v>2593</v>
      </c>
      <c r="L5315" s="1" t="s">
        <v>2594</v>
      </c>
      <c r="M5315" s="1" t="s">
        <v>2564</v>
      </c>
      <c r="N5315" s="1" t="s">
        <v>945</v>
      </c>
      <c r="O5315" s="1" t="s">
        <v>946</v>
      </c>
      <c r="P5315" s="1" t="s">
        <v>997</v>
      </c>
      <c r="Q5315" s="1">
        <v>4</v>
      </c>
      <c r="R5315" s="1">
        <v>50000</v>
      </c>
    </row>
    <row r="5316" spans="1:18" ht="11.25" customHeight="1" x14ac:dyDescent="0.25">
      <c r="A5316" s="1" t="s">
        <v>2614</v>
      </c>
      <c r="B5316" s="1" t="s">
        <v>2591</v>
      </c>
      <c r="C5316" s="35">
        <v>45478</v>
      </c>
      <c r="D5316" s="1">
        <v>7</v>
      </c>
      <c r="E5316" s="1" t="s">
        <v>2561</v>
      </c>
      <c r="F5316" s="1" t="s">
        <v>2562</v>
      </c>
      <c r="G5316" s="1" t="s">
        <v>2563</v>
      </c>
      <c r="H5316" s="1" t="s">
        <v>2564</v>
      </c>
      <c r="I5316" s="1" t="s">
        <v>2194</v>
      </c>
      <c r="J5316" s="1" t="s">
        <v>2592</v>
      </c>
      <c r="K5316" s="1" t="s">
        <v>2593</v>
      </c>
      <c r="L5316" s="1" t="s">
        <v>2594</v>
      </c>
      <c r="M5316" s="1" t="s">
        <v>2564</v>
      </c>
      <c r="N5316" s="1" t="s">
        <v>963</v>
      </c>
      <c r="O5316" s="1" t="s">
        <v>964</v>
      </c>
      <c r="P5316" s="1" t="s">
        <v>965</v>
      </c>
      <c r="Q5316" s="1">
        <v>7</v>
      </c>
      <c r="R5316" s="1">
        <v>98000</v>
      </c>
    </row>
    <row r="5317" spans="1:18" ht="11.25" customHeight="1" x14ac:dyDescent="0.25">
      <c r="A5317" s="1" t="s">
        <v>2615</v>
      </c>
      <c r="B5317" s="1" t="s">
        <v>2591</v>
      </c>
      <c r="C5317" s="35">
        <v>45478</v>
      </c>
      <c r="D5317" s="1">
        <v>7</v>
      </c>
      <c r="E5317" s="1" t="s">
        <v>2561</v>
      </c>
      <c r="F5317" s="1" t="s">
        <v>2562</v>
      </c>
      <c r="G5317" s="1" t="s">
        <v>2563</v>
      </c>
      <c r="H5317" s="1" t="s">
        <v>2564</v>
      </c>
      <c r="I5317" s="1" t="s">
        <v>2194</v>
      </c>
      <c r="J5317" s="1" t="s">
        <v>2592</v>
      </c>
      <c r="K5317" s="1" t="s">
        <v>2593</v>
      </c>
      <c r="L5317" s="1" t="s">
        <v>2594</v>
      </c>
      <c r="M5317" s="1" t="s">
        <v>2564</v>
      </c>
      <c r="N5317" s="1" t="s">
        <v>945</v>
      </c>
      <c r="O5317" s="1" t="s">
        <v>946</v>
      </c>
      <c r="P5317" s="1" t="s">
        <v>990</v>
      </c>
      <c r="Q5317" s="1">
        <v>8</v>
      </c>
      <c r="R5317" s="1">
        <v>100000</v>
      </c>
    </row>
    <row r="5318" spans="1:18" ht="11.25" customHeight="1" x14ac:dyDescent="0.25">
      <c r="A5318" s="1" t="s">
        <v>2616</v>
      </c>
      <c r="B5318" s="1" t="s">
        <v>2591</v>
      </c>
      <c r="C5318" s="35">
        <v>45478</v>
      </c>
      <c r="D5318" s="1">
        <v>7</v>
      </c>
      <c r="E5318" s="1" t="s">
        <v>2561</v>
      </c>
      <c r="F5318" s="1" t="s">
        <v>2562</v>
      </c>
      <c r="G5318" s="1" t="s">
        <v>2563</v>
      </c>
      <c r="H5318" s="1" t="s">
        <v>2564</v>
      </c>
      <c r="I5318" s="1" t="s">
        <v>2194</v>
      </c>
      <c r="J5318" s="1" t="s">
        <v>2592</v>
      </c>
      <c r="K5318" s="1" t="s">
        <v>2593</v>
      </c>
      <c r="L5318" s="1" t="s">
        <v>2594</v>
      </c>
      <c r="M5318" s="1" t="s">
        <v>2564</v>
      </c>
      <c r="N5318" s="1"/>
      <c r="O5318" s="1"/>
      <c r="P5318" s="1"/>
      <c r="Q5318" s="1"/>
      <c r="R5318" s="1">
        <v>0</v>
      </c>
    </row>
    <row r="5319" spans="1:18" ht="11.25" customHeight="1" x14ac:dyDescent="0.25">
      <c r="A5319" s="1" t="s">
        <v>2617</v>
      </c>
      <c r="B5319" s="1" t="s">
        <v>2618</v>
      </c>
      <c r="C5319" s="35">
        <v>45504</v>
      </c>
      <c r="D5319" s="1">
        <v>7</v>
      </c>
      <c r="E5319" s="1" t="s">
        <v>2619</v>
      </c>
      <c r="F5319" s="1" t="s">
        <v>2620</v>
      </c>
      <c r="G5319" s="1" t="s">
        <v>2425</v>
      </c>
      <c r="H5319" s="1" t="s">
        <v>2621</v>
      </c>
      <c r="I5319" s="1" t="s">
        <v>2194</v>
      </c>
      <c r="J5319" s="1" t="s">
        <v>2622</v>
      </c>
      <c r="K5319" s="1" t="s">
        <v>2623</v>
      </c>
      <c r="L5319" s="1" t="s">
        <v>2624</v>
      </c>
      <c r="M5319" s="1" t="s">
        <v>2621</v>
      </c>
      <c r="N5319" s="1" t="s">
        <v>945</v>
      </c>
      <c r="O5319" s="1" t="s">
        <v>946</v>
      </c>
      <c r="P5319" s="1" t="s">
        <v>961</v>
      </c>
      <c r="Q5319" s="1">
        <v>8</v>
      </c>
      <c r="R5319" s="1">
        <v>100000</v>
      </c>
    </row>
    <row r="5320" spans="1:18" ht="11.25" customHeight="1" x14ac:dyDescent="0.25">
      <c r="A5320" s="1" t="s">
        <v>2625</v>
      </c>
      <c r="B5320" s="1" t="s">
        <v>2618</v>
      </c>
      <c r="C5320" s="35">
        <v>45504</v>
      </c>
      <c r="D5320" s="1">
        <v>7</v>
      </c>
      <c r="E5320" s="1" t="s">
        <v>2619</v>
      </c>
      <c r="F5320" s="1" t="s">
        <v>2620</v>
      </c>
      <c r="G5320" s="1" t="s">
        <v>2425</v>
      </c>
      <c r="H5320" s="1" t="s">
        <v>2621</v>
      </c>
      <c r="I5320" s="1" t="s">
        <v>2194</v>
      </c>
      <c r="J5320" s="1" t="s">
        <v>2622</v>
      </c>
      <c r="K5320" s="1" t="s">
        <v>2623</v>
      </c>
      <c r="L5320" s="1" t="s">
        <v>2624</v>
      </c>
      <c r="M5320" s="1" t="s">
        <v>2621</v>
      </c>
      <c r="N5320" s="1" t="s">
        <v>945</v>
      </c>
      <c r="O5320" s="1" t="s">
        <v>946</v>
      </c>
      <c r="P5320" s="1" t="s">
        <v>950</v>
      </c>
      <c r="Q5320" s="1">
        <v>8</v>
      </c>
      <c r="R5320" s="1">
        <v>100000</v>
      </c>
    </row>
    <row r="5321" spans="1:18" ht="11.25" customHeight="1" x14ac:dyDescent="0.25">
      <c r="A5321" s="1" t="s">
        <v>2626</v>
      </c>
      <c r="B5321" s="1" t="s">
        <v>2618</v>
      </c>
      <c r="C5321" s="35">
        <v>45504</v>
      </c>
      <c r="D5321" s="1">
        <v>7</v>
      </c>
      <c r="E5321" s="1" t="s">
        <v>2619</v>
      </c>
      <c r="F5321" s="1" t="s">
        <v>2620</v>
      </c>
      <c r="G5321" s="1" t="s">
        <v>2425</v>
      </c>
      <c r="H5321" s="1" t="s">
        <v>2621</v>
      </c>
      <c r="I5321" s="1" t="s">
        <v>2194</v>
      </c>
      <c r="J5321" s="1" t="s">
        <v>2622</v>
      </c>
      <c r="K5321" s="1" t="s">
        <v>2623</v>
      </c>
      <c r="L5321" s="1" t="s">
        <v>2624</v>
      </c>
      <c r="M5321" s="1" t="s">
        <v>2621</v>
      </c>
      <c r="N5321" s="1" t="s">
        <v>945</v>
      </c>
      <c r="O5321" s="1" t="s">
        <v>946</v>
      </c>
      <c r="P5321" s="1" t="s">
        <v>977</v>
      </c>
      <c r="Q5321" s="1">
        <v>8</v>
      </c>
      <c r="R5321" s="1">
        <v>100000</v>
      </c>
    </row>
    <row r="5322" spans="1:18" ht="11.25" customHeight="1" x14ac:dyDescent="0.25">
      <c r="A5322" s="1" t="s">
        <v>2627</v>
      </c>
      <c r="B5322" s="1" t="s">
        <v>2618</v>
      </c>
      <c r="C5322" s="35">
        <v>45504</v>
      </c>
      <c r="D5322" s="1">
        <v>7</v>
      </c>
      <c r="E5322" s="1" t="s">
        <v>2619</v>
      </c>
      <c r="F5322" s="1" t="s">
        <v>2620</v>
      </c>
      <c r="G5322" s="1" t="s">
        <v>2425</v>
      </c>
      <c r="H5322" s="1" t="s">
        <v>2621</v>
      </c>
      <c r="I5322" s="1" t="s">
        <v>2194</v>
      </c>
      <c r="J5322" s="1" t="s">
        <v>2622</v>
      </c>
      <c r="K5322" s="1" t="s">
        <v>2623</v>
      </c>
      <c r="L5322" s="1" t="s">
        <v>2624</v>
      </c>
      <c r="M5322" s="1" t="s">
        <v>2621</v>
      </c>
      <c r="N5322" s="1" t="s">
        <v>945</v>
      </c>
      <c r="O5322" s="1" t="s">
        <v>946</v>
      </c>
      <c r="P5322" s="1" t="s">
        <v>958</v>
      </c>
      <c r="Q5322" s="1">
        <v>8</v>
      </c>
      <c r="R5322" s="1">
        <v>100000</v>
      </c>
    </row>
    <row r="5323" spans="1:18" ht="11.25" customHeight="1" x14ac:dyDescent="0.25">
      <c r="A5323" s="1" t="s">
        <v>2628</v>
      </c>
      <c r="B5323" s="1" t="s">
        <v>2618</v>
      </c>
      <c r="C5323" s="35">
        <v>45504</v>
      </c>
      <c r="D5323" s="1">
        <v>7</v>
      </c>
      <c r="E5323" s="1" t="s">
        <v>2619</v>
      </c>
      <c r="F5323" s="1" t="s">
        <v>2620</v>
      </c>
      <c r="G5323" s="1" t="s">
        <v>2425</v>
      </c>
      <c r="H5323" s="1" t="s">
        <v>2621</v>
      </c>
      <c r="I5323" s="1" t="s">
        <v>2194</v>
      </c>
      <c r="J5323" s="1" t="s">
        <v>2622</v>
      </c>
      <c r="K5323" s="1" t="s">
        <v>2623</v>
      </c>
      <c r="L5323" s="1" t="s">
        <v>2624</v>
      </c>
      <c r="M5323" s="1" t="s">
        <v>2621</v>
      </c>
      <c r="N5323" s="1" t="s">
        <v>945</v>
      </c>
      <c r="O5323" s="1" t="s">
        <v>946</v>
      </c>
      <c r="P5323" s="1" t="s">
        <v>947</v>
      </c>
      <c r="Q5323" s="1">
        <v>8</v>
      </c>
      <c r="R5323" s="1">
        <v>100000</v>
      </c>
    </row>
    <row r="5324" spans="1:18" ht="11.25" customHeight="1" x14ac:dyDescent="0.25">
      <c r="A5324" s="1" t="s">
        <v>2629</v>
      </c>
      <c r="B5324" s="1" t="s">
        <v>2618</v>
      </c>
      <c r="C5324" s="35">
        <v>45504</v>
      </c>
      <c r="D5324" s="1">
        <v>7</v>
      </c>
      <c r="E5324" s="1" t="s">
        <v>2619</v>
      </c>
      <c r="F5324" s="1" t="s">
        <v>2620</v>
      </c>
      <c r="G5324" s="1" t="s">
        <v>2425</v>
      </c>
      <c r="H5324" s="1" t="s">
        <v>2621</v>
      </c>
      <c r="I5324" s="1" t="s">
        <v>2194</v>
      </c>
      <c r="J5324" s="1" t="s">
        <v>2622</v>
      </c>
      <c r="K5324" s="1" t="s">
        <v>2623</v>
      </c>
      <c r="L5324" s="1" t="s">
        <v>2624</v>
      </c>
      <c r="M5324" s="1" t="s">
        <v>2621</v>
      </c>
      <c r="N5324" s="1" t="s">
        <v>945</v>
      </c>
      <c r="O5324" s="1" t="s">
        <v>946</v>
      </c>
      <c r="P5324" s="1" t="s">
        <v>968</v>
      </c>
      <c r="Q5324" s="1">
        <v>8</v>
      </c>
      <c r="R5324" s="1">
        <v>100000</v>
      </c>
    </row>
    <row r="5325" spans="1:18" ht="11.25" customHeight="1" x14ac:dyDescent="0.25">
      <c r="A5325" s="1" t="s">
        <v>2630</v>
      </c>
      <c r="B5325" s="1" t="s">
        <v>2618</v>
      </c>
      <c r="C5325" s="35">
        <v>45504</v>
      </c>
      <c r="D5325" s="1">
        <v>7</v>
      </c>
      <c r="E5325" s="1" t="s">
        <v>2619</v>
      </c>
      <c r="F5325" s="1" t="s">
        <v>2620</v>
      </c>
      <c r="G5325" s="1" t="s">
        <v>2425</v>
      </c>
      <c r="H5325" s="1" t="s">
        <v>2621</v>
      </c>
      <c r="I5325" s="1" t="s">
        <v>2194</v>
      </c>
      <c r="J5325" s="1" t="s">
        <v>2622</v>
      </c>
      <c r="K5325" s="1" t="s">
        <v>2623</v>
      </c>
      <c r="L5325" s="1" t="s">
        <v>2624</v>
      </c>
      <c r="M5325" s="1" t="s">
        <v>2621</v>
      </c>
      <c r="N5325" s="1" t="s">
        <v>945</v>
      </c>
      <c r="O5325" s="1" t="s">
        <v>946</v>
      </c>
      <c r="P5325" s="1" t="s">
        <v>947</v>
      </c>
      <c r="Q5325" s="1">
        <v>8</v>
      </c>
      <c r="R5325" s="1">
        <v>100000</v>
      </c>
    </row>
    <row r="5326" spans="1:18" ht="11.25" customHeight="1" x14ac:dyDescent="0.25">
      <c r="A5326" s="1" t="s">
        <v>2631</v>
      </c>
      <c r="B5326" s="1" t="s">
        <v>2618</v>
      </c>
      <c r="C5326" s="35">
        <v>45504</v>
      </c>
      <c r="D5326" s="1">
        <v>7</v>
      </c>
      <c r="E5326" s="1" t="s">
        <v>2619</v>
      </c>
      <c r="F5326" s="1" t="s">
        <v>2620</v>
      </c>
      <c r="G5326" s="1" t="s">
        <v>2425</v>
      </c>
      <c r="H5326" s="1" t="s">
        <v>2621</v>
      </c>
      <c r="I5326" s="1" t="s">
        <v>2194</v>
      </c>
      <c r="J5326" s="1" t="s">
        <v>2622</v>
      </c>
      <c r="K5326" s="1" t="s">
        <v>2623</v>
      </c>
      <c r="L5326" s="1" t="s">
        <v>2624</v>
      </c>
      <c r="M5326" s="1" t="s">
        <v>2621</v>
      </c>
      <c r="N5326" s="1" t="s">
        <v>945</v>
      </c>
      <c r="O5326" s="1" t="s">
        <v>946</v>
      </c>
      <c r="P5326" s="1" t="s">
        <v>990</v>
      </c>
      <c r="Q5326" s="1">
        <v>8</v>
      </c>
      <c r="R5326" s="1">
        <v>100000</v>
      </c>
    </row>
    <row r="5327" spans="1:18" ht="11.25" customHeight="1" x14ac:dyDescent="0.25">
      <c r="A5327" s="1" t="s">
        <v>2632</v>
      </c>
      <c r="B5327" s="1" t="s">
        <v>2618</v>
      </c>
      <c r="C5327" s="35">
        <v>45504</v>
      </c>
      <c r="D5327" s="1">
        <v>7</v>
      </c>
      <c r="E5327" s="1" t="s">
        <v>2619</v>
      </c>
      <c r="F5327" s="1" t="s">
        <v>2620</v>
      </c>
      <c r="G5327" s="1" t="s">
        <v>2425</v>
      </c>
      <c r="H5327" s="1" t="s">
        <v>2621</v>
      </c>
      <c r="I5327" s="1" t="s">
        <v>2194</v>
      </c>
      <c r="J5327" s="1" t="s">
        <v>2622</v>
      </c>
      <c r="K5327" s="1" t="s">
        <v>2623</v>
      </c>
      <c r="L5327" s="1" t="s">
        <v>2624</v>
      </c>
      <c r="M5327" s="1" t="s">
        <v>2621</v>
      </c>
      <c r="N5327" s="1" t="s">
        <v>945</v>
      </c>
      <c r="O5327" s="1" t="s">
        <v>946</v>
      </c>
      <c r="P5327" s="1" t="s">
        <v>969</v>
      </c>
      <c r="Q5327" s="1">
        <v>8</v>
      </c>
      <c r="R5327" s="1">
        <v>100000</v>
      </c>
    </row>
    <row r="5328" spans="1:18" ht="11.25" customHeight="1" x14ac:dyDescent="0.25">
      <c r="A5328" s="1" t="s">
        <v>2633</v>
      </c>
      <c r="B5328" s="1" t="s">
        <v>2618</v>
      </c>
      <c r="C5328" s="35">
        <v>45504</v>
      </c>
      <c r="D5328" s="1">
        <v>7</v>
      </c>
      <c r="E5328" s="1" t="s">
        <v>2619</v>
      </c>
      <c r="F5328" s="1" t="s">
        <v>2620</v>
      </c>
      <c r="G5328" s="1" t="s">
        <v>2425</v>
      </c>
      <c r="H5328" s="1" t="s">
        <v>2621</v>
      </c>
      <c r="I5328" s="1" t="s">
        <v>2194</v>
      </c>
      <c r="J5328" s="1" t="s">
        <v>2622</v>
      </c>
      <c r="K5328" s="1" t="s">
        <v>2623</v>
      </c>
      <c r="L5328" s="1" t="s">
        <v>2624</v>
      </c>
      <c r="M5328" s="1" t="s">
        <v>2621</v>
      </c>
      <c r="N5328" s="1" t="s">
        <v>945</v>
      </c>
      <c r="O5328" s="1" t="s">
        <v>946</v>
      </c>
      <c r="P5328" s="1" t="s">
        <v>981</v>
      </c>
      <c r="Q5328" s="1">
        <v>8</v>
      </c>
      <c r="R5328" s="1">
        <v>100000</v>
      </c>
    </row>
    <row r="5329" spans="1:18" ht="11.25" customHeight="1" x14ac:dyDescent="0.25">
      <c r="A5329" s="1" t="s">
        <v>2634</v>
      </c>
      <c r="B5329" s="1" t="s">
        <v>2618</v>
      </c>
      <c r="C5329" s="35">
        <v>45504</v>
      </c>
      <c r="D5329" s="1">
        <v>7</v>
      </c>
      <c r="E5329" s="1" t="s">
        <v>2619</v>
      </c>
      <c r="F5329" s="1" t="s">
        <v>2620</v>
      </c>
      <c r="G5329" s="1" t="s">
        <v>2425</v>
      </c>
      <c r="H5329" s="1" t="s">
        <v>2621</v>
      </c>
      <c r="I5329" s="1" t="s">
        <v>2194</v>
      </c>
      <c r="J5329" s="1" t="s">
        <v>2622</v>
      </c>
      <c r="K5329" s="1" t="s">
        <v>2623</v>
      </c>
      <c r="L5329" s="1" t="s">
        <v>2624</v>
      </c>
      <c r="M5329" s="1" t="s">
        <v>2621</v>
      </c>
      <c r="N5329" s="1" t="s">
        <v>945</v>
      </c>
      <c r="O5329" s="1" t="s">
        <v>946</v>
      </c>
      <c r="P5329" s="1" t="s">
        <v>957</v>
      </c>
      <c r="Q5329" s="1">
        <v>8</v>
      </c>
      <c r="R5329" s="1">
        <v>100000</v>
      </c>
    </row>
    <row r="5330" spans="1:18" ht="11.25" customHeight="1" x14ac:dyDescent="0.25">
      <c r="A5330" s="1" t="s">
        <v>2635</v>
      </c>
      <c r="B5330" s="1" t="s">
        <v>2618</v>
      </c>
      <c r="C5330" s="35">
        <v>45504</v>
      </c>
      <c r="D5330" s="1">
        <v>7</v>
      </c>
      <c r="E5330" s="1" t="s">
        <v>2619</v>
      </c>
      <c r="F5330" s="1" t="s">
        <v>2620</v>
      </c>
      <c r="G5330" s="1" t="s">
        <v>2425</v>
      </c>
      <c r="H5330" s="1" t="s">
        <v>2621</v>
      </c>
      <c r="I5330" s="1" t="s">
        <v>2194</v>
      </c>
      <c r="J5330" s="1" t="s">
        <v>2622</v>
      </c>
      <c r="K5330" s="1" t="s">
        <v>2623</v>
      </c>
      <c r="L5330" s="1" t="s">
        <v>2624</v>
      </c>
      <c r="M5330" s="1" t="s">
        <v>2621</v>
      </c>
      <c r="N5330" s="1" t="s">
        <v>945</v>
      </c>
      <c r="O5330" s="1" t="s">
        <v>946</v>
      </c>
      <c r="P5330" s="1" t="s">
        <v>956</v>
      </c>
      <c r="Q5330" s="1">
        <v>8</v>
      </c>
      <c r="R5330" s="1">
        <v>100000</v>
      </c>
    </row>
    <row r="5331" spans="1:18" ht="11.25" customHeight="1" x14ac:dyDescent="0.25">
      <c r="A5331" s="1" t="s">
        <v>2636</v>
      </c>
      <c r="B5331" s="1" t="s">
        <v>2637</v>
      </c>
      <c r="C5331" s="35">
        <v>45481</v>
      </c>
      <c r="D5331" s="1">
        <v>7</v>
      </c>
      <c r="E5331" s="1" t="s">
        <v>2561</v>
      </c>
      <c r="F5331" s="1" t="s">
        <v>2562</v>
      </c>
      <c r="G5331" s="1" t="s">
        <v>2563</v>
      </c>
      <c r="H5331" s="1" t="s">
        <v>2564</v>
      </c>
      <c r="I5331" s="1" t="s">
        <v>2194</v>
      </c>
      <c r="J5331" s="1" t="s">
        <v>2638</v>
      </c>
      <c r="K5331" s="1" t="s">
        <v>2639</v>
      </c>
      <c r="L5331" s="1" t="s">
        <v>2640</v>
      </c>
      <c r="M5331" s="1" t="s">
        <v>2564</v>
      </c>
      <c r="N5331" s="1" t="s">
        <v>963</v>
      </c>
      <c r="O5331" s="1" t="s">
        <v>964</v>
      </c>
      <c r="P5331" s="1" t="s">
        <v>988</v>
      </c>
      <c r="Q5331" s="1">
        <v>3</v>
      </c>
      <c r="R5331" s="1">
        <v>42000</v>
      </c>
    </row>
    <row r="5332" spans="1:18" ht="11.25" customHeight="1" x14ac:dyDescent="0.25">
      <c r="A5332" s="1" t="s">
        <v>2641</v>
      </c>
      <c r="B5332" s="1" t="s">
        <v>2637</v>
      </c>
      <c r="C5332" s="35">
        <v>45481</v>
      </c>
      <c r="D5332" s="1">
        <v>7</v>
      </c>
      <c r="E5332" s="1" t="s">
        <v>2561</v>
      </c>
      <c r="F5332" s="1" t="s">
        <v>2562</v>
      </c>
      <c r="G5332" s="1" t="s">
        <v>2563</v>
      </c>
      <c r="H5332" s="1" t="s">
        <v>2564</v>
      </c>
      <c r="I5332" s="1" t="s">
        <v>2194</v>
      </c>
      <c r="J5332" s="1" t="s">
        <v>2638</v>
      </c>
      <c r="K5332" s="1" t="s">
        <v>2639</v>
      </c>
      <c r="L5332" s="1" t="s">
        <v>2640</v>
      </c>
      <c r="M5332" s="1" t="s">
        <v>2564</v>
      </c>
      <c r="N5332" s="1" t="s">
        <v>945</v>
      </c>
      <c r="O5332" s="1" t="s">
        <v>946</v>
      </c>
      <c r="P5332" s="1" t="s">
        <v>973</v>
      </c>
      <c r="Q5332" s="1">
        <v>8</v>
      </c>
      <c r="R5332" s="1">
        <v>100000</v>
      </c>
    </row>
    <row r="5333" spans="1:18" ht="11.25" customHeight="1" x14ac:dyDescent="0.25">
      <c r="A5333" s="1" t="s">
        <v>2642</v>
      </c>
      <c r="B5333" s="1" t="s">
        <v>2637</v>
      </c>
      <c r="C5333" s="35">
        <v>45481</v>
      </c>
      <c r="D5333" s="1">
        <v>7</v>
      </c>
      <c r="E5333" s="1" t="s">
        <v>2561</v>
      </c>
      <c r="F5333" s="1" t="s">
        <v>2562</v>
      </c>
      <c r="G5333" s="1" t="s">
        <v>2563</v>
      </c>
      <c r="H5333" s="1" t="s">
        <v>2564</v>
      </c>
      <c r="I5333" s="1" t="s">
        <v>2194</v>
      </c>
      <c r="J5333" s="1" t="s">
        <v>2638</v>
      </c>
      <c r="K5333" s="1" t="s">
        <v>2639</v>
      </c>
      <c r="L5333" s="1" t="s">
        <v>2640</v>
      </c>
      <c r="M5333" s="1" t="s">
        <v>2564</v>
      </c>
      <c r="N5333" s="1" t="s">
        <v>963</v>
      </c>
      <c r="O5333" s="1" t="s">
        <v>964</v>
      </c>
      <c r="P5333" s="1" t="s">
        <v>987</v>
      </c>
      <c r="Q5333" s="1">
        <v>3</v>
      </c>
      <c r="R5333" s="1">
        <v>42000</v>
      </c>
    </row>
    <row r="5334" spans="1:18" ht="11.25" customHeight="1" x14ac:dyDescent="0.25">
      <c r="A5334" s="1" t="s">
        <v>2643</v>
      </c>
      <c r="B5334" s="1" t="s">
        <v>2637</v>
      </c>
      <c r="C5334" s="35">
        <v>45481</v>
      </c>
      <c r="D5334" s="1">
        <v>7</v>
      </c>
      <c r="E5334" s="1" t="s">
        <v>2561</v>
      </c>
      <c r="F5334" s="1" t="s">
        <v>2562</v>
      </c>
      <c r="G5334" s="1" t="s">
        <v>2563</v>
      </c>
      <c r="H5334" s="1" t="s">
        <v>2564</v>
      </c>
      <c r="I5334" s="1" t="s">
        <v>2194</v>
      </c>
      <c r="J5334" s="1" t="s">
        <v>2638</v>
      </c>
      <c r="K5334" s="1" t="s">
        <v>2639</v>
      </c>
      <c r="L5334" s="1" t="s">
        <v>2640</v>
      </c>
      <c r="M5334" s="1" t="s">
        <v>2564</v>
      </c>
      <c r="N5334" s="1" t="s">
        <v>945</v>
      </c>
      <c r="O5334" s="1" t="s">
        <v>946</v>
      </c>
      <c r="P5334" s="1" t="s">
        <v>975</v>
      </c>
      <c r="Q5334" s="1">
        <v>8</v>
      </c>
      <c r="R5334" s="1">
        <v>100000</v>
      </c>
    </row>
    <row r="5335" spans="1:18" ht="11.25" customHeight="1" x14ac:dyDescent="0.25">
      <c r="A5335" s="1" t="s">
        <v>2644</v>
      </c>
      <c r="B5335" s="1" t="s">
        <v>2637</v>
      </c>
      <c r="C5335" s="35">
        <v>45481</v>
      </c>
      <c r="D5335" s="1">
        <v>7</v>
      </c>
      <c r="E5335" s="1" t="s">
        <v>2561</v>
      </c>
      <c r="F5335" s="1" t="s">
        <v>2562</v>
      </c>
      <c r="G5335" s="1" t="s">
        <v>2563</v>
      </c>
      <c r="H5335" s="1" t="s">
        <v>2564</v>
      </c>
      <c r="I5335" s="1" t="s">
        <v>2194</v>
      </c>
      <c r="J5335" s="1" t="s">
        <v>2638</v>
      </c>
      <c r="K5335" s="1" t="s">
        <v>2639</v>
      </c>
      <c r="L5335" s="1" t="s">
        <v>2640</v>
      </c>
      <c r="M5335" s="1" t="s">
        <v>2564</v>
      </c>
      <c r="N5335" s="1" t="s">
        <v>945</v>
      </c>
      <c r="O5335" s="1" t="s">
        <v>946</v>
      </c>
      <c r="P5335" s="1" t="s">
        <v>967</v>
      </c>
      <c r="Q5335" s="1">
        <v>8</v>
      </c>
      <c r="R5335" s="1">
        <v>100000</v>
      </c>
    </row>
    <row r="5336" spans="1:18" ht="11.25" customHeight="1" x14ac:dyDescent="0.25">
      <c r="A5336" s="1" t="s">
        <v>2645</v>
      </c>
      <c r="B5336" s="1" t="s">
        <v>2637</v>
      </c>
      <c r="C5336" s="35">
        <v>45481</v>
      </c>
      <c r="D5336" s="1">
        <v>7</v>
      </c>
      <c r="E5336" s="1" t="s">
        <v>2561</v>
      </c>
      <c r="F5336" s="1" t="s">
        <v>2562</v>
      </c>
      <c r="G5336" s="1" t="s">
        <v>2563</v>
      </c>
      <c r="H5336" s="1" t="s">
        <v>2564</v>
      </c>
      <c r="I5336" s="1" t="s">
        <v>2194</v>
      </c>
      <c r="J5336" s="1" t="s">
        <v>2638</v>
      </c>
      <c r="K5336" s="1" t="s">
        <v>2639</v>
      </c>
      <c r="L5336" s="1" t="s">
        <v>2640</v>
      </c>
      <c r="M5336" s="1" t="s">
        <v>2564</v>
      </c>
      <c r="N5336" s="1" t="s">
        <v>963</v>
      </c>
      <c r="O5336" s="1" t="s">
        <v>964</v>
      </c>
      <c r="P5336" s="1" t="s">
        <v>985</v>
      </c>
      <c r="Q5336" s="1">
        <v>4</v>
      </c>
      <c r="R5336" s="1">
        <v>56000</v>
      </c>
    </row>
    <row r="5337" spans="1:18" ht="11.25" customHeight="1" x14ac:dyDescent="0.25">
      <c r="A5337" s="1" t="s">
        <v>2646</v>
      </c>
      <c r="B5337" s="1" t="s">
        <v>2637</v>
      </c>
      <c r="C5337" s="35">
        <v>45481</v>
      </c>
      <c r="D5337" s="1">
        <v>7</v>
      </c>
      <c r="E5337" s="1" t="s">
        <v>2561</v>
      </c>
      <c r="F5337" s="1" t="s">
        <v>2562</v>
      </c>
      <c r="G5337" s="1" t="s">
        <v>2563</v>
      </c>
      <c r="H5337" s="1" t="s">
        <v>2564</v>
      </c>
      <c r="I5337" s="1" t="s">
        <v>2194</v>
      </c>
      <c r="J5337" s="1" t="s">
        <v>2638</v>
      </c>
      <c r="K5337" s="1" t="s">
        <v>2639</v>
      </c>
      <c r="L5337" s="1" t="s">
        <v>2640</v>
      </c>
      <c r="M5337" s="1" t="s">
        <v>2564</v>
      </c>
      <c r="N5337" s="1" t="s">
        <v>945</v>
      </c>
      <c r="O5337" s="1" t="s">
        <v>946</v>
      </c>
      <c r="P5337" s="1" t="s">
        <v>968</v>
      </c>
      <c r="Q5337" s="1">
        <v>8</v>
      </c>
      <c r="R5337" s="1">
        <v>100000</v>
      </c>
    </row>
    <row r="5338" spans="1:18" ht="11.25" customHeight="1" x14ac:dyDescent="0.25">
      <c r="A5338" s="1" t="s">
        <v>2647</v>
      </c>
      <c r="B5338" s="1" t="s">
        <v>2637</v>
      </c>
      <c r="C5338" s="35">
        <v>45481</v>
      </c>
      <c r="D5338" s="1">
        <v>7</v>
      </c>
      <c r="E5338" s="1" t="s">
        <v>2561</v>
      </c>
      <c r="F5338" s="1" t="s">
        <v>2562</v>
      </c>
      <c r="G5338" s="1" t="s">
        <v>2563</v>
      </c>
      <c r="H5338" s="1" t="s">
        <v>2564</v>
      </c>
      <c r="I5338" s="1" t="s">
        <v>2194</v>
      </c>
      <c r="J5338" s="1" t="s">
        <v>2638</v>
      </c>
      <c r="K5338" s="1" t="s">
        <v>2639</v>
      </c>
      <c r="L5338" s="1" t="s">
        <v>2640</v>
      </c>
      <c r="M5338" s="1" t="s">
        <v>2564</v>
      </c>
      <c r="N5338" s="1" t="s">
        <v>945</v>
      </c>
      <c r="O5338" s="1" t="s">
        <v>946</v>
      </c>
      <c r="P5338" s="1" t="s">
        <v>1022</v>
      </c>
      <c r="Q5338" s="1">
        <v>8</v>
      </c>
      <c r="R5338" s="1">
        <v>100000</v>
      </c>
    </row>
    <row r="5339" spans="1:18" ht="11.25" customHeight="1" x14ac:dyDescent="0.25">
      <c r="A5339" s="1" t="s">
        <v>2648</v>
      </c>
      <c r="B5339" s="1" t="s">
        <v>2637</v>
      </c>
      <c r="C5339" s="35">
        <v>45481</v>
      </c>
      <c r="D5339" s="1">
        <v>7</v>
      </c>
      <c r="E5339" s="1" t="s">
        <v>2561</v>
      </c>
      <c r="F5339" s="1" t="s">
        <v>2562</v>
      </c>
      <c r="G5339" s="1" t="s">
        <v>2563</v>
      </c>
      <c r="H5339" s="1" t="s">
        <v>2564</v>
      </c>
      <c r="I5339" s="1" t="s">
        <v>2194</v>
      </c>
      <c r="J5339" s="1" t="s">
        <v>2638</v>
      </c>
      <c r="K5339" s="1" t="s">
        <v>2639</v>
      </c>
      <c r="L5339" s="1" t="s">
        <v>2640</v>
      </c>
      <c r="M5339" s="1" t="s">
        <v>2564</v>
      </c>
      <c r="N5339" s="1" t="s">
        <v>963</v>
      </c>
      <c r="O5339" s="1" t="s">
        <v>964</v>
      </c>
      <c r="P5339" s="1" t="s">
        <v>965</v>
      </c>
      <c r="Q5339" s="1">
        <v>3</v>
      </c>
      <c r="R5339" s="1">
        <v>42000</v>
      </c>
    </row>
    <row r="5340" spans="1:18" ht="11.25" customHeight="1" x14ac:dyDescent="0.25">
      <c r="A5340" s="1" t="s">
        <v>2649</v>
      </c>
      <c r="B5340" s="1" t="s">
        <v>2637</v>
      </c>
      <c r="C5340" s="35">
        <v>45481</v>
      </c>
      <c r="D5340" s="1">
        <v>7</v>
      </c>
      <c r="E5340" s="1" t="s">
        <v>2561</v>
      </c>
      <c r="F5340" s="1" t="s">
        <v>2562</v>
      </c>
      <c r="G5340" s="1" t="s">
        <v>2563</v>
      </c>
      <c r="H5340" s="1" t="s">
        <v>2564</v>
      </c>
      <c r="I5340" s="1" t="s">
        <v>2194</v>
      </c>
      <c r="J5340" s="1" t="s">
        <v>2638</v>
      </c>
      <c r="K5340" s="1" t="s">
        <v>2639</v>
      </c>
      <c r="L5340" s="1" t="s">
        <v>2640</v>
      </c>
      <c r="M5340" s="1" t="s">
        <v>2564</v>
      </c>
      <c r="N5340" s="1" t="s">
        <v>945</v>
      </c>
      <c r="O5340" s="1" t="s">
        <v>946</v>
      </c>
      <c r="P5340" s="1" t="s">
        <v>947</v>
      </c>
      <c r="Q5340" s="1">
        <v>8</v>
      </c>
      <c r="R5340" s="1">
        <v>100000</v>
      </c>
    </row>
    <row r="5341" spans="1:18" ht="11.25" customHeight="1" x14ac:dyDescent="0.25">
      <c r="A5341" s="1" t="s">
        <v>2650</v>
      </c>
      <c r="B5341" s="1" t="s">
        <v>2637</v>
      </c>
      <c r="C5341" s="35">
        <v>45481</v>
      </c>
      <c r="D5341" s="1">
        <v>7</v>
      </c>
      <c r="E5341" s="1" t="s">
        <v>2561</v>
      </c>
      <c r="F5341" s="1" t="s">
        <v>2562</v>
      </c>
      <c r="G5341" s="1" t="s">
        <v>2563</v>
      </c>
      <c r="H5341" s="1" t="s">
        <v>2564</v>
      </c>
      <c r="I5341" s="1" t="s">
        <v>2194</v>
      </c>
      <c r="J5341" s="1" t="s">
        <v>2638</v>
      </c>
      <c r="K5341" s="1" t="s">
        <v>2639</v>
      </c>
      <c r="L5341" s="1" t="s">
        <v>2640</v>
      </c>
      <c r="M5341" s="1" t="s">
        <v>2564</v>
      </c>
      <c r="N5341" s="1" t="s">
        <v>963</v>
      </c>
      <c r="O5341" s="1" t="s">
        <v>964</v>
      </c>
      <c r="P5341" s="1" t="s">
        <v>996</v>
      </c>
      <c r="Q5341" s="1">
        <v>3</v>
      </c>
      <c r="R5341" s="1">
        <v>42000</v>
      </c>
    </row>
    <row r="5342" spans="1:18" ht="11.25" customHeight="1" x14ac:dyDescent="0.25">
      <c r="A5342" s="1" t="s">
        <v>2651</v>
      </c>
      <c r="B5342" s="1" t="s">
        <v>2637</v>
      </c>
      <c r="C5342" s="35">
        <v>45481</v>
      </c>
      <c r="D5342" s="1">
        <v>7</v>
      </c>
      <c r="E5342" s="1" t="s">
        <v>2561</v>
      </c>
      <c r="F5342" s="1" t="s">
        <v>2562</v>
      </c>
      <c r="G5342" s="1" t="s">
        <v>2563</v>
      </c>
      <c r="H5342" s="1" t="s">
        <v>2564</v>
      </c>
      <c r="I5342" s="1" t="s">
        <v>2194</v>
      </c>
      <c r="J5342" s="1" t="s">
        <v>2638</v>
      </c>
      <c r="K5342" s="1" t="s">
        <v>2639</v>
      </c>
      <c r="L5342" s="1" t="s">
        <v>2640</v>
      </c>
      <c r="M5342" s="1" t="s">
        <v>2564</v>
      </c>
      <c r="N5342" s="1" t="s">
        <v>963</v>
      </c>
      <c r="O5342" s="1" t="s">
        <v>964</v>
      </c>
      <c r="P5342" s="1" t="s">
        <v>995</v>
      </c>
      <c r="Q5342" s="1">
        <v>4</v>
      </c>
      <c r="R5342" s="1">
        <v>56000</v>
      </c>
    </row>
    <row r="5343" spans="1:18" ht="11.25" customHeight="1" x14ac:dyDescent="0.25">
      <c r="A5343" s="1" t="s">
        <v>2652</v>
      </c>
      <c r="B5343" s="1" t="s">
        <v>2637</v>
      </c>
      <c r="C5343" s="35">
        <v>45481</v>
      </c>
      <c r="D5343" s="1">
        <v>7</v>
      </c>
      <c r="E5343" s="1" t="s">
        <v>2561</v>
      </c>
      <c r="F5343" s="1" t="s">
        <v>2562</v>
      </c>
      <c r="G5343" s="1" t="s">
        <v>2563</v>
      </c>
      <c r="H5343" s="1" t="s">
        <v>2564</v>
      </c>
      <c r="I5343" s="1" t="s">
        <v>2194</v>
      </c>
      <c r="J5343" s="1" t="s">
        <v>2638</v>
      </c>
      <c r="K5343" s="1" t="s">
        <v>2639</v>
      </c>
      <c r="L5343" s="1" t="s">
        <v>2640</v>
      </c>
      <c r="M5343" s="1" t="s">
        <v>2564</v>
      </c>
      <c r="N5343" s="1" t="s">
        <v>945</v>
      </c>
      <c r="O5343" s="1" t="s">
        <v>946</v>
      </c>
      <c r="P5343" s="1" t="s">
        <v>960</v>
      </c>
      <c r="Q5343" s="1">
        <v>8</v>
      </c>
      <c r="R5343" s="1">
        <v>100000</v>
      </c>
    </row>
    <row r="5344" spans="1:18" ht="11.25" customHeight="1" x14ac:dyDescent="0.25">
      <c r="A5344" s="1" t="s">
        <v>2653</v>
      </c>
      <c r="B5344" s="1" t="s">
        <v>2637</v>
      </c>
      <c r="C5344" s="35">
        <v>45481</v>
      </c>
      <c r="D5344" s="1">
        <v>7</v>
      </c>
      <c r="E5344" s="1" t="s">
        <v>2561</v>
      </c>
      <c r="F5344" s="1" t="s">
        <v>2562</v>
      </c>
      <c r="G5344" s="1" t="s">
        <v>2563</v>
      </c>
      <c r="H5344" s="1" t="s">
        <v>2564</v>
      </c>
      <c r="I5344" s="1" t="s">
        <v>2194</v>
      </c>
      <c r="J5344" s="1" t="s">
        <v>2638</v>
      </c>
      <c r="K5344" s="1" t="s">
        <v>2639</v>
      </c>
      <c r="L5344" s="1" t="s">
        <v>2640</v>
      </c>
      <c r="M5344" s="1" t="s">
        <v>2564</v>
      </c>
      <c r="N5344" s="1" t="s">
        <v>945</v>
      </c>
      <c r="O5344" s="1" t="s">
        <v>946</v>
      </c>
      <c r="P5344" s="1" t="s">
        <v>990</v>
      </c>
      <c r="Q5344" s="1">
        <v>8</v>
      </c>
      <c r="R5344" s="1">
        <v>100000</v>
      </c>
    </row>
    <row r="5345" spans="1:18" ht="11.25" customHeight="1" x14ac:dyDescent="0.25">
      <c r="A5345" s="1" t="s">
        <v>2654</v>
      </c>
      <c r="B5345" s="1" t="s">
        <v>2637</v>
      </c>
      <c r="C5345" s="35">
        <v>45481</v>
      </c>
      <c r="D5345" s="1">
        <v>7</v>
      </c>
      <c r="E5345" s="1" t="s">
        <v>2561</v>
      </c>
      <c r="F5345" s="1" t="s">
        <v>2562</v>
      </c>
      <c r="G5345" s="1" t="s">
        <v>2563</v>
      </c>
      <c r="H5345" s="1" t="s">
        <v>2564</v>
      </c>
      <c r="I5345" s="1" t="s">
        <v>2194</v>
      </c>
      <c r="J5345" s="1" t="s">
        <v>2638</v>
      </c>
      <c r="K5345" s="1" t="s">
        <v>2639</v>
      </c>
      <c r="L5345" s="1" t="s">
        <v>2640</v>
      </c>
      <c r="M5345" s="1" t="s">
        <v>2564</v>
      </c>
      <c r="N5345" s="1" t="s">
        <v>945</v>
      </c>
      <c r="O5345" s="1" t="s">
        <v>946</v>
      </c>
      <c r="P5345" s="1" t="s">
        <v>952</v>
      </c>
      <c r="Q5345" s="1">
        <v>8</v>
      </c>
      <c r="R5345" s="1">
        <v>100000</v>
      </c>
    </row>
    <row r="5346" spans="1:18" ht="11.25" customHeight="1" x14ac:dyDescent="0.25">
      <c r="A5346" s="1" t="s">
        <v>2655</v>
      </c>
      <c r="B5346" s="1" t="s">
        <v>2637</v>
      </c>
      <c r="C5346" s="35">
        <v>45481</v>
      </c>
      <c r="D5346" s="1">
        <v>7</v>
      </c>
      <c r="E5346" s="1" t="s">
        <v>2561</v>
      </c>
      <c r="F5346" s="1" t="s">
        <v>2562</v>
      </c>
      <c r="G5346" s="1" t="s">
        <v>2563</v>
      </c>
      <c r="H5346" s="1" t="s">
        <v>2564</v>
      </c>
      <c r="I5346" s="1" t="s">
        <v>2194</v>
      </c>
      <c r="J5346" s="1" t="s">
        <v>2638</v>
      </c>
      <c r="K5346" s="1" t="s">
        <v>2639</v>
      </c>
      <c r="L5346" s="1" t="s">
        <v>2640</v>
      </c>
      <c r="M5346" s="1" t="s">
        <v>2564</v>
      </c>
      <c r="N5346" s="1" t="s">
        <v>945</v>
      </c>
      <c r="O5346" s="1" t="s">
        <v>946</v>
      </c>
      <c r="P5346" s="1" t="s">
        <v>956</v>
      </c>
      <c r="Q5346" s="1">
        <v>8</v>
      </c>
      <c r="R5346" s="1">
        <v>100000</v>
      </c>
    </row>
    <row r="5347" spans="1:18" ht="11.25" customHeight="1" x14ac:dyDescent="0.25">
      <c r="A5347" s="1" t="s">
        <v>2656</v>
      </c>
      <c r="B5347" s="1" t="s">
        <v>2637</v>
      </c>
      <c r="C5347" s="35">
        <v>45481</v>
      </c>
      <c r="D5347" s="1">
        <v>7</v>
      </c>
      <c r="E5347" s="1" t="s">
        <v>2561</v>
      </c>
      <c r="F5347" s="1" t="s">
        <v>2562</v>
      </c>
      <c r="G5347" s="1" t="s">
        <v>2563</v>
      </c>
      <c r="H5347" s="1" t="s">
        <v>2564</v>
      </c>
      <c r="I5347" s="1" t="s">
        <v>2194</v>
      </c>
      <c r="J5347" s="1" t="s">
        <v>2638</v>
      </c>
      <c r="K5347" s="1" t="s">
        <v>2639</v>
      </c>
      <c r="L5347" s="1" t="s">
        <v>2640</v>
      </c>
      <c r="M5347" s="1" t="s">
        <v>2564</v>
      </c>
      <c r="N5347" s="1" t="s">
        <v>945</v>
      </c>
      <c r="O5347" s="1" t="s">
        <v>946</v>
      </c>
      <c r="P5347" s="1" t="s">
        <v>981</v>
      </c>
      <c r="Q5347" s="1">
        <v>4</v>
      </c>
      <c r="R5347" s="1">
        <v>50000</v>
      </c>
    </row>
    <row r="5348" spans="1:18" ht="11.25" customHeight="1" x14ac:dyDescent="0.25">
      <c r="A5348" s="1" t="s">
        <v>2657</v>
      </c>
      <c r="B5348" s="1" t="s">
        <v>2637</v>
      </c>
      <c r="C5348" s="35">
        <v>45481</v>
      </c>
      <c r="D5348" s="1">
        <v>7</v>
      </c>
      <c r="E5348" s="1" t="s">
        <v>2561</v>
      </c>
      <c r="F5348" s="1" t="s">
        <v>2562</v>
      </c>
      <c r="G5348" s="1" t="s">
        <v>2563</v>
      </c>
      <c r="H5348" s="1" t="s">
        <v>2564</v>
      </c>
      <c r="I5348" s="1" t="s">
        <v>2194</v>
      </c>
      <c r="J5348" s="1" t="s">
        <v>2638</v>
      </c>
      <c r="K5348" s="1" t="s">
        <v>2639</v>
      </c>
      <c r="L5348" s="1" t="s">
        <v>2640</v>
      </c>
      <c r="M5348" s="1" t="s">
        <v>2564</v>
      </c>
      <c r="N5348" s="1" t="s">
        <v>945</v>
      </c>
      <c r="O5348" s="1" t="s">
        <v>946</v>
      </c>
      <c r="P5348" s="1" t="s">
        <v>980</v>
      </c>
      <c r="Q5348" s="1">
        <v>8</v>
      </c>
      <c r="R5348" s="1">
        <v>100000</v>
      </c>
    </row>
    <row r="5349" spans="1:18" ht="11.25" customHeight="1" x14ac:dyDescent="0.25">
      <c r="A5349" s="1" t="s">
        <v>2658</v>
      </c>
      <c r="B5349" s="1" t="s">
        <v>2637</v>
      </c>
      <c r="C5349" s="35">
        <v>45481</v>
      </c>
      <c r="D5349" s="1">
        <v>7</v>
      </c>
      <c r="E5349" s="1" t="s">
        <v>2561</v>
      </c>
      <c r="F5349" s="1" t="s">
        <v>2562</v>
      </c>
      <c r="G5349" s="1" t="s">
        <v>2563</v>
      </c>
      <c r="H5349" s="1" t="s">
        <v>2564</v>
      </c>
      <c r="I5349" s="1" t="s">
        <v>2194</v>
      </c>
      <c r="J5349" s="1" t="s">
        <v>2638</v>
      </c>
      <c r="K5349" s="1" t="s">
        <v>2639</v>
      </c>
      <c r="L5349" s="1" t="s">
        <v>2640</v>
      </c>
      <c r="M5349" s="1" t="s">
        <v>2564</v>
      </c>
      <c r="N5349" s="1" t="s">
        <v>945</v>
      </c>
      <c r="O5349" s="1" t="s">
        <v>946</v>
      </c>
      <c r="P5349" s="1" t="s">
        <v>962</v>
      </c>
      <c r="Q5349" s="1">
        <v>8</v>
      </c>
      <c r="R5349" s="1">
        <v>100000</v>
      </c>
    </row>
    <row r="5350" spans="1:18" ht="11.25" customHeight="1" x14ac:dyDescent="0.25">
      <c r="A5350" s="1" t="s">
        <v>2659</v>
      </c>
      <c r="B5350" s="1" t="s">
        <v>2637</v>
      </c>
      <c r="C5350" s="35">
        <v>45481</v>
      </c>
      <c r="D5350" s="1">
        <v>7</v>
      </c>
      <c r="E5350" s="1" t="s">
        <v>2561</v>
      </c>
      <c r="F5350" s="1" t="s">
        <v>2562</v>
      </c>
      <c r="G5350" s="1" t="s">
        <v>2563</v>
      </c>
      <c r="H5350" s="1" t="s">
        <v>2564</v>
      </c>
      <c r="I5350" s="1" t="s">
        <v>2194</v>
      </c>
      <c r="J5350" s="1" t="s">
        <v>2638</v>
      </c>
      <c r="K5350" s="1" t="s">
        <v>2639</v>
      </c>
      <c r="L5350" s="1" t="s">
        <v>2640</v>
      </c>
      <c r="M5350" s="1" t="s">
        <v>2564</v>
      </c>
      <c r="N5350" s="1" t="s">
        <v>945</v>
      </c>
      <c r="O5350" s="1" t="s">
        <v>946</v>
      </c>
      <c r="P5350" s="1" t="s">
        <v>991</v>
      </c>
      <c r="Q5350" s="1">
        <v>8</v>
      </c>
      <c r="R5350" s="1">
        <v>100000</v>
      </c>
    </row>
    <row r="5351" spans="1:18" ht="11.25" customHeight="1" x14ac:dyDescent="0.25">
      <c r="A5351" s="1" t="s">
        <v>2660</v>
      </c>
      <c r="B5351" s="1" t="s">
        <v>2637</v>
      </c>
      <c r="C5351" s="35">
        <v>45481</v>
      </c>
      <c r="D5351" s="1">
        <v>7</v>
      </c>
      <c r="E5351" s="1" t="s">
        <v>2561</v>
      </c>
      <c r="F5351" s="1" t="s">
        <v>2562</v>
      </c>
      <c r="G5351" s="1" t="s">
        <v>2563</v>
      </c>
      <c r="H5351" s="1" t="s">
        <v>2564</v>
      </c>
      <c r="I5351" s="1" t="s">
        <v>2194</v>
      </c>
      <c r="J5351" s="1" t="s">
        <v>2638</v>
      </c>
      <c r="K5351" s="1" t="s">
        <v>2639</v>
      </c>
      <c r="L5351" s="1" t="s">
        <v>2640</v>
      </c>
      <c r="M5351" s="1" t="s">
        <v>2564</v>
      </c>
      <c r="N5351" s="1" t="s">
        <v>963</v>
      </c>
      <c r="O5351" s="1" t="s">
        <v>964</v>
      </c>
      <c r="P5351" s="1" t="s">
        <v>1003</v>
      </c>
      <c r="Q5351" s="1">
        <v>16</v>
      </c>
      <c r="R5351" s="1">
        <v>272000</v>
      </c>
    </row>
    <row r="5352" spans="1:18" ht="11.25" customHeight="1" x14ac:dyDescent="0.25">
      <c r="A5352" s="1" t="s">
        <v>2661</v>
      </c>
      <c r="B5352" s="1" t="s">
        <v>2662</v>
      </c>
      <c r="C5352" s="35">
        <v>45484</v>
      </c>
      <c r="D5352" s="1">
        <v>7</v>
      </c>
      <c r="E5352" s="1" t="s">
        <v>2561</v>
      </c>
      <c r="F5352" s="1" t="s">
        <v>2562</v>
      </c>
      <c r="G5352" s="1" t="s">
        <v>2563</v>
      </c>
      <c r="H5352" s="1" t="s">
        <v>2564</v>
      </c>
      <c r="I5352" s="1" t="s">
        <v>2194</v>
      </c>
      <c r="J5352" s="1" t="s">
        <v>2663</v>
      </c>
      <c r="K5352" s="1" t="s">
        <v>2664</v>
      </c>
      <c r="L5352" s="1" t="s">
        <v>2640</v>
      </c>
      <c r="M5352" s="1" t="s">
        <v>2564</v>
      </c>
      <c r="N5352" s="1" t="s">
        <v>945</v>
      </c>
      <c r="O5352" s="1" t="s">
        <v>946</v>
      </c>
      <c r="P5352" s="1" t="s">
        <v>969</v>
      </c>
      <c r="Q5352" s="1">
        <v>8</v>
      </c>
      <c r="R5352" s="1">
        <v>100000</v>
      </c>
    </row>
    <row r="5353" spans="1:18" ht="11.25" customHeight="1" x14ac:dyDescent="0.25">
      <c r="A5353" s="1" t="s">
        <v>2665</v>
      </c>
      <c r="B5353" s="1" t="s">
        <v>2662</v>
      </c>
      <c r="C5353" s="35">
        <v>45484</v>
      </c>
      <c r="D5353" s="1">
        <v>7</v>
      </c>
      <c r="E5353" s="1" t="s">
        <v>2561</v>
      </c>
      <c r="F5353" s="1" t="s">
        <v>2562</v>
      </c>
      <c r="G5353" s="1" t="s">
        <v>2563</v>
      </c>
      <c r="H5353" s="1" t="s">
        <v>2564</v>
      </c>
      <c r="I5353" s="1" t="s">
        <v>2194</v>
      </c>
      <c r="J5353" s="1" t="s">
        <v>2663</v>
      </c>
      <c r="K5353" s="1" t="s">
        <v>2664</v>
      </c>
      <c r="L5353" s="1" t="s">
        <v>2640</v>
      </c>
      <c r="M5353" s="1" t="s">
        <v>2564</v>
      </c>
      <c r="N5353" s="1" t="s">
        <v>963</v>
      </c>
      <c r="O5353" s="1" t="s">
        <v>964</v>
      </c>
      <c r="P5353" s="1" t="s">
        <v>985</v>
      </c>
      <c r="Q5353" s="1">
        <v>4</v>
      </c>
      <c r="R5353" s="1">
        <v>56000</v>
      </c>
    </row>
    <row r="5354" spans="1:18" ht="11.25" customHeight="1" x14ac:dyDescent="0.25">
      <c r="A5354" s="1" t="s">
        <v>2666</v>
      </c>
      <c r="B5354" s="1" t="s">
        <v>2662</v>
      </c>
      <c r="C5354" s="35">
        <v>45484</v>
      </c>
      <c r="D5354" s="1">
        <v>7</v>
      </c>
      <c r="E5354" s="1" t="s">
        <v>2561</v>
      </c>
      <c r="F5354" s="1" t="s">
        <v>2562</v>
      </c>
      <c r="G5354" s="1" t="s">
        <v>2563</v>
      </c>
      <c r="H5354" s="1" t="s">
        <v>2564</v>
      </c>
      <c r="I5354" s="1" t="s">
        <v>2194</v>
      </c>
      <c r="J5354" s="1" t="s">
        <v>2663</v>
      </c>
      <c r="K5354" s="1" t="s">
        <v>2664</v>
      </c>
      <c r="L5354" s="1" t="s">
        <v>2640</v>
      </c>
      <c r="M5354" s="1" t="s">
        <v>2564</v>
      </c>
      <c r="N5354" s="1" t="s">
        <v>963</v>
      </c>
      <c r="O5354" s="1" t="s">
        <v>964</v>
      </c>
      <c r="P5354" s="1" t="s">
        <v>996</v>
      </c>
      <c r="Q5354" s="1">
        <v>4</v>
      </c>
      <c r="R5354" s="1">
        <v>56000</v>
      </c>
    </row>
    <row r="5355" spans="1:18" ht="11.25" customHeight="1" x14ac:dyDescent="0.25">
      <c r="A5355" s="1" t="s">
        <v>2667</v>
      </c>
      <c r="B5355" s="1" t="s">
        <v>2662</v>
      </c>
      <c r="C5355" s="35">
        <v>45484</v>
      </c>
      <c r="D5355" s="1">
        <v>7</v>
      </c>
      <c r="E5355" s="1" t="s">
        <v>2561</v>
      </c>
      <c r="F5355" s="1" t="s">
        <v>2562</v>
      </c>
      <c r="G5355" s="1" t="s">
        <v>2563</v>
      </c>
      <c r="H5355" s="1" t="s">
        <v>2564</v>
      </c>
      <c r="I5355" s="1" t="s">
        <v>2194</v>
      </c>
      <c r="J5355" s="1" t="s">
        <v>2663</v>
      </c>
      <c r="K5355" s="1" t="s">
        <v>2664</v>
      </c>
      <c r="L5355" s="1" t="s">
        <v>2640</v>
      </c>
      <c r="M5355" s="1" t="s">
        <v>2564</v>
      </c>
      <c r="N5355" s="1" t="s">
        <v>945</v>
      </c>
      <c r="O5355" s="1" t="s">
        <v>946</v>
      </c>
      <c r="P5355" s="1" t="s">
        <v>1022</v>
      </c>
      <c r="Q5355" s="1">
        <v>8</v>
      </c>
      <c r="R5355" s="1">
        <v>100000</v>
      </c>
    </row>
    <row r="5356" spans="1:18" ht="11.25" customHeight="1" x14ac:dyDescent="0.25">
      <c r="A5356" s="1" t="s">
        <v>2668</v>
      </c>
      <c r="B5356" s="1" t="s">
        <v>2662</v>
      </c>
      <c r="C5356" s="35">
        <v>45484</v>
      </c>
      <c r="D5356" s="1">
        <v>7</v>
      </c>
      <c r="E5356" s="1" t="s">
        <v>2561</v>
      </c>
      <c r="F5356" s="1" t="s">
        <v>2562</v>
      </c>
      <c r="G5356" s="1" t="s">
        <v>2563</v>
      </c>
      <c r="H5356" s="1" t="s">
        <v>2564</v>
      </c>
      <c r="I5356" s="1" t="s">
        <v>2194</v>
      </c>
      <c r="J5356" s="1" t="s">
        <v>2663</v>
      </c>
      <c r="K5356" s="1" t="s">
        <v>2664</v>
      </c>
      <c r="L5356" s="1" t="s">
        <v>2640</v>
      </c>
      <c r="M5356" s="1" t="s">
        <v>2564</v>
      </c>
      <c r="N5356" s="1" t="s">
        <v>963</v>
      </c>
      <c r="O5356" s="1" t="s">
        <v>964</v>
      </c>
      <c r="P5356" s="1" t="s">
        <v>987</v>
      </c>
      <c r="Q5356" s="1">
        <v>3</v>
      </c>
      <c r="R5356" s="1">
        <v>42000</v>
      </c>
    </row>
    <row r="5357" spans="1:18" ht="11.25" customHeight="1" x14ac:dyDescent="0.25">
      <c r="A5357" s="1" t="s">
        <v>2669</v>
      </c>
      <c r="B5357" s="1" t="s">
        <v>2662</v>
      </c>
      <c r="C5357" s="35">
        <v>45484</v>
      </c>
      <c r="D5357" s="1">
        <v>7</v>
      </c>
      <c r="E5357" s="1" t="s">
        <v>2561</v>
      </c>
      <c r="F5357" s="1" t="s">
        <v>2562</v>
      </c>
      <c r="G5357" s="1" t="s">
        <v>2563</v>
      </c>
      <c r="H5357" s="1" t="s">
        <v>2564</v>
      </c>
      <c r="I5357" s="1" t="s">
        <v>2194</v>
      </c>
      <c r="J5357" s="1" t="s">
        <v>2663</v>
      </c>
      <c r="K5357" s="1" t="s">
        <v>2664</v>
      </c>
      <c r="L5357" s="1" t="s">
        <v>2640</v>
      </c>
      <c r="M5357" s="1" t="s">
        <v>2564</v>
      </c>
      <c r="N5357" s="1" t="s">
        <v>945</v>
      </c>
      <c r="O5357" s="1" t="s">
        <v>946</v>
      </c>
      <c r="P5357" s="1" t="s">
        <v>960</v>
      </c>
      <c r="Q5357" s="1">
        <v>8</v>
      </c>
      <c r="R5357" s="1">
        <v>100000</v>
      </c>
    </row>
    <row r="5358" spans="1:18" ht="11.25" customHeight="1" x14ac:dyDescent="0.25">
      <c r="A5358" s="1" t="s">
        <v>2670</v>
      </c>
      <c r="B5358" s="1" t="s">
        <v>2662</v>
      </c>
      <c r="C5358" s="35">
        <v>45484</v>
      </c>
      <c r="D5358" s="1">
        <v>7</v>
      </c>
      <c r="E5358" s="1" t="s">
        <v>2561</v>
      </c>
      <c r="F5358" s="1" t="s">
        <v>2562</v>
      </c>
      <c r="G5358" s="1" t="s">
        <v>2563</v>
      </c>
      <c r="H5358" s="1" t="s">
        <v>2564</v>
      </c>
      <c r="I5358" s="1" t="s">
        <v>2194</v>
      </c>
      <c r="J5358" s="1" t="s">
        <v>2663</v>
      </c>
      <c r="K5358" s="1" t="s">
        <v>2664</v>
      </c>
      <c r="L5358" s="1" t="s">
        <v>2640</v>
      </c>
      <c r="M5358" s="1" t="s">
        <v>2564</v>
      </c>
      <c r="N5358" s="1" t="s">
        <v>963</v>
      </c>
      <c r="O5358" s="1" t="s">
        <v>964</v>
      </c>
      <c r="P5358" s="1" t="s">
        <v>988</v>
      </c>
      <c r="Q5358" s="1">
        <v>3</v>
      </c>
      <c r="R5358" s="1">
        <v>42000</v>
      </c>
    </row>
    <row r="5359" spans="1:18" ht="11.25" customHeight="1" x14ac:dyDescent="0.25">
      <c r="A5359" s="1" t="s">
        <v>2671</v>
      </c>
      <c r="B5359" s="1" t="s">
        <v>2662</v>
      </c>
      <c r="C5359" s="35">
        <v>45484</v>
      </c>
      <c r="D5359" s="1">
        <v>7</v>
      </c>
      <c r="E5359" s="1" t="s">
        <v>2561</v>
      </c>
      <c r="F5359" s="1" t="s">
        <v>2562</v>
      </c>
      <c r="G5359" s="1" t="s">
        <v>2563</v>
      </c>
      <c r="H5359" s="1" t="s">
        <v>2564</v>
      </c>
      <c r="I5359" s="1" t="s">
        <v>2194</v>
      </c>
      <c r="J5359" s="1" t="s">
        <v>2663</v>
      </c>
      <c r="K5359" s="1" t="s">
        <v>2664</v>
      </c>
      <c r="L5359" s="1" t="s">
        <v>2640</v>
      </c>
      <c r="M5359" s="1" t="s">
        <v>2564</v>
      </c>
      <c r="N5359" s="1" t="s">
        <v>945</v>
      </c>
      <c r="O5359" s="1" t="s">
        <v>946</v>
      </c>
      <c r="P5359" s="1" t="s">
        <v>956</v>
      </c>
      <c r="Q5359" s="1">
        <v>8</v>
      </c>
      <c r="R5359" s="1">
        <v>100000</v>
      </c>
    </row>
    <row r="5360" spans="1:18" ht="11.25" customHeight="1" x14ac:dyDescent="0.25">
      <c r="A5360" s="1" t="s">
        <v>2672</v>
      </c>
      <c r="B5360" s="1" t="s">
        <v>2662</v>
      </c>
      <c r="C5360" s="35">
        <v>45484</v>
      </c>
      <c r="D5360" s="1">
        <v>7</v>
      </c>
      <c r="E5360" s="1" t="s">
        <v>2561</v>
      </c>
      <c r="F5360" s="1" t="s">
        <v>2562</v>
      </c>
      <c r="G5360" s="1" t="s">
        <v>2563</v>
      </c>
      <c r="H5360" s="1" t="s">
        <v>2564</v>
      </c>
      <c r="I5360" s="1" t="s">
        <v>2194</v>
      </c>
      <c r="J5360" s="1" t="s">
        <v>2663</v>
      </c>
      <c r="K5360" s="1" t="s">
        <v>2664</v>
      </c>
      <c r="L5360" s="1" t="s">
        <v>2640</v>
      </c>
      <c r="M5360" s="1" t="s">
        <v>2564</v>
      </c>
      <c r="N5360" s="1" t="s">
        <v>945</v>
      </c>
      <c r="O5360" s="1" t="s">
        <v>946</v>
      </c>
      <c r="P5360" s="1" t="s">
        <v>977</v>
      </c>
      <c r="Q5360" s="1">
        <v>8</v>
      </c>
      <c r="R5360" s="1">
        <v>100000</v>
      </c>
    </row>
    <row r="5361" spans="1:18" ht="11.25" customHeight="1" x14ac:dyDescent="0.25">
      <c r="A5361" s="1" t="s">
        <v>2673</v>
      </c>
      <c r="B5361" s="1" t="s">
        <v>2662</v>
      </c>
      <c r="C5361" s="35">
        <v>45484</v>
      </c>
      <c r="D5361" s="1">
        <v>7</v>
      </c>
      <c r="E5361" s="1" t="s">
        <v>2561</v>
      </c>
      <c r="F5361" s="1" t="s">
        <v>2562</v>
      </c>
      <c r="G5361" s="1" t="s">
        <v>2563</v>
      </c>
      <c r="H5361" s="1" t="s">
        <v>2564</v>
      </c>
      <c r="I5361" s="1" t="s">
        <v>2194</v>
      </c>
      <c r="J5361" s="1" t="s">
        <v>2663</v>
      </c>
      <c r="K5361" s="1" t="s">
        <v>2664</v>
      </c>
      <c r="L5361" s="1" t="s">
        <v>2640</v>
      </c>
      <c r="M5361" s="1" t="s">
        <v>2564</v>
      </c>
      <c r="N5361" s="1" t="s">
        <v>945</v>
      </c>
      <c r="O5361" s="1" t="s">
        <v>946</v>
      </c>
      <c r="P5361" s="1" t="s">
        <v>958</v>
      </c>
      <c r="Q5361" s="1">
        <v>8</v>
      </c>
      <c r="R5361" s="1">
        <v>100000</v>
      </c>
    </row>
    <row r="5362" spans="1:18" ht="11.25" customHeight="1" x14ac:dyDescent="0.25">
      <c r="A5362" s="1" t="s">
        <v>2674</v>
      </c>
      <c r="B5362" s="1" t="s">
        <v>2662</v>
      </c>
      <c r="C5362" s="35">
        <v>45484</v>
      </c>
      <c r="D5362" s="1">
        <v>7</v>
      </c>
      <c r="E5362" s="1" t="s">
        <v>2561</v>
      </c>
      <c r="F5362" s="1" t="s">
        <v>2562</v>
      </c>
      <c r="G5362" s="1" t="s">
        <v>2563</v>
      </c>
      <c r="H5362" s="1" t="s">
        <v>2564</v>
      </c>
      <c r="I5362" s="1" t="s">
        <v>2194</v>
      </c>
      <c r="J5362" s="1" t="s">
        <v>2663</v>
      </c>
      <c r="K5362" s="1" t="s">
        <v>2664</v>
      </c>
      <c r="L5362" s="1" t="s">
        <v>2640</v>
      </c>
      <c r="M5362" s="1" t="s">
        <v>2564</v>
      </c>
      <c r="N5362" s="1" t="s">
        <v>963</v>
      </c>
      <c r="O5362" s="1" t="s">
        <v>964</v>
      </c>
      <c r="P5362" s="1" t="s">
        <v>965</v>
      </c>
      <c r="Q5362" s="1">
        <v>3</v>
      </c>
      <c r="R5362" s="1">
        <v>42000</v>
      </c>
    </row>
    <row r="5363" spans="1:18" ht="11.25" customHeight="1" x14ac:dyDescent="0.25">
      <c r="A5363" s="1" t="s">
        <v>2675</v>
      </c>
      <c r="B5363" s="1" t="s">
        <v>2662</v>
      </c>
      <c r="C5363" s="35">
        <v>45484</v>
      </c>
      <c r="D5363" s="1">
        <v>7</v>
      </c>
      <c r="E5363" s="1" t="s">
        <v>2561</v>
      </c>
      <c r="F5363" s="1" t="s">
        <v>2562</v>
      </c>
      <c r="G5363" s="1" t="s">
        <v>2563</v>
      </c>
      <c r="H5363" s="1" t="s">
        <v>2564</v>
      </c>
      <c r="I5363" s="1" t="s">
        <v>2194</v>
      </c>
      <c r="J5363" s="1" t="s">
        <v>2663</v>
      </c>
      <c r="K5363" s="1" t="s">
        <v>2664</v>
      </c>
      <c r="L5363" s="1" t="s">
        <v>2640</v>
      </c>
      <c r="M5363" s="1" t="s">
        <v>2564</v>
      </c>
      <c r="N5363" s="1" t="s">
        <v>945</v>
      </c>
      <c r="O5363" s="1" t="s">
        <v>946</v>
      </c>
      <c r="P5363" s="1" t="s">
        <v>957</v>
      </c>
      <c r="Q5363" s="1">
        <v>8</v>
      </c>
      <c r="R5363" s="1">
        <v>100000</v>
      </c>
    </row>
    <row r="5364" spans="1:18" ht="11.25" customHeight="1" x14ac:dyDescent="0.25">
      <c r="A5364" s="1" t="s">
        <v>2676</v>
      </c>
      <c r="B5364" s="1" t="s">
        <v>2662</v>
      </c>
      <c r="C5364" s="35">
        <v>45484</v>
      </c>
      <c r="D5364" s="1">
        <v>7</v>
      </c>
      <c r="E5364" s="1" t="s">
        <v>2561</v>
      </c>
      <c r="F5364" s="1" t="s">
        <v>2562</v>
      </c>
      <c r="G5364" s="1" t="s">
        <v>2563</v>
      </c>
      <c r="H5364" s="1" t="s">
        <v>2564</v>
      </c>
      <c r="I5364" s="1" t="s">
        <v>2194</v>
      </c>
      <c r="J5364" s="1" t="s">
        <v>2663</v>
      </c>
      <c r="K5364" s="1" t="s">
        <v>2664</v>
      </c>
      <c r="L5364" s="1" t="s">
        <v>2640</v>
      </c>
      <c r="M5364" s="1" t="s">
        <v>2564</v>
      </c>
      <c r="N5364" s="1" t="s">
        <v>945</v>
      </c>
      <c r="O5364" s="1" t="s">
        <v>946</v>
      </c>
      <c r="P5364" s="1" t="s">
        <v>990</v>
      </c>
      <c r="Q5364" s="1">
        <v>8</v>
      </c>
      <c r="R5364" s="1">
        <v>100000</v>
      </c>
    </row>
    <row r="5365" spans="1:18" ht="11.25" customHeight="1" x14ac:dyDescent="0.25">
      <c r="A5365" s="1" t="s">
        <v>2677</v>
      </c>
      <c r="B5365" s="1" t="s">
        <v>2662</v>
      </c>
      <c r="C5365" s="35">
        <v>45484</v>
      </c>
      <c r="D5365" s="1">
        <v>7</v>
      </c>
      <c r="E5365" s="1" t="s">
        <v>2561</v>
      </c>
      <c r="F5365" s="1" t="s">
        <v>2562</v>
      </c>
      <c r="G5365" s="1" t="s">
        <v>2563</v>
      </c>
      <c r="H5365" s="1" t="s">
        <v>2564</v>
      </c>
      <c r="I5365" s="1" t="s">
        <v>2194</v>
      </c>
      <c r="J5365" s="1" t="s">
        <v>2663</v>
      </c>
      <c r="K5365" s="1" t="s">
        <v>2664</v>
      </c>
      <c r="L5365" s="1" t="s">
        <v>2640</v>
      </c>
      <c r="M5365" s="1" t="s">
        <v>2564</v>
      </c>
      <c r="N5365" s="1" t="s">
        <v>963</v>
      </c>
      <c r="O5365" s="1" t="s">
        <v>964</v>
      </c>
      <c r="P5365" s="1" t="s">
        <v>1003</v>
      </c>
      <c r="Q5365" s="1">
        <v>40</v>
      </c>
      <c r="R5365" s="1">
        <v>680000</v>
      </c>
    </row>
    <row r="5366" spans="1:18" ht="11.25" customHeight="1" x14ac:dyDescent="0.25">
      <c r="A5366" s="1" t="s">
        <v>2678</v>
      </c>
      <c r="B5366" s="1" t="s">
        <v>2662</v>
      </c>
      <c r="C5366" s="35">
        <v>45484</v>
      </c>
      <c r="D5366" s="1">
        <v>7</v>
      </c>
      <c r="E5366" s="1" t="s">
        <v>2561</v>
      </c>
      <c r="F5366" s="1" t="s">
        <v>2562</v>
      </c>
      <c r="G5366" s="1" t="s">
        <v>2563</v>
      </c>
      <c r="H5366" s="1" t="s">
        <v>2564</v>
      </c>
      <c r="I5366" s="1" t="s">
        <v>2194</v>
      </c>
      <c r="J5366" s="1" t="s">
        <v>2663</v>
      </c>
      <c r="K5366" s="1" t="s">
        <v>2664</v>
      </c>
      <c r="L5366" s="1" t="s">
        <v>2640</v>
      </c>
      <c r="M5366" s="1" t="s">
        <v>2564</v>
      </c>
      <c r="N5366" s="1" t="s">
        <v>945</v>
      </c>
      <c r="O5366" s="1" t="s">
        <v>946</v>
      </c>
      <c r="P5366" s="1" t="s">
        <v>986</v>
      </c>
      <c r="Q5366" s="1">
        <v>8</v>
      </c>
      <c r="R5366" s="1">
        <v>100000</v>
      </c>
    </row>
    <row r="5367" spans="1:18" ht="11.25" customHeight="1" x14ac:dyDescent="0.25">
      <c r="A5367" s="1" t="s">
        <v>2679</v>
      </c>
      <c r="B5367" s="1" t="s">
        <v>2662</v>
      </c>
      <c r="C5367" s="35">
        <v>45484</v>
      </c>
      <c r="D5367" s="1">
        <v>7</v>
      </c>
      <c r="E5367" s="1" t="s">
        <v>2561</v>
      </c>
      <c r="F5367" s="1" t="s">
        <v>2562</v>
      </c>
      <c r="G5367" s="1" t="s">
        <v>2563</v>
      </c>
      <c r="H5367" s="1" t="s">
        <v>2564</v>
      </c>
      <c r="I5367" s="1" t="s">
        <v>2194</v>
      </c>
      <c r="J5367" s="1" t="s">
        <v>2663</v>
      </c>
      <c r="K5367" s="1" t="s">
        <v>2664</v>
      </c>
      <c r="L5367" s="1" t="s">
        <v>2640</v>
      </c>
      <c r="M5367" s="1" t="s">
        <v>2564</v>
      </c>
      <c r="N5367" s="1" t="s">
        <v>963</v>
      </c>
      <c r="O5367" s="1" t="s">
        <v>964</v>
      </c>
      <c r="P5367" s="1" t="s">
        <v>995</v>
      </c>
      <c r="Q5367" s="1">
        <v>3</v>
      </c>
      <c r="R5367" s="1">
        <v>42000</v>
      </c>
    </row>
    <row r="5368" spans="1:18" ht="11.25" customHeight="1" x14ac:dyDescent="0.25">
      <c r="A5368" s="1" t="s">
        <v>2680</v>
      </c>
      <c r="B5368" s="1" t="s">
        <v>2662</v>
      </c>
      <c r="C5368" s="35">
        <v>45484</v>
      </c>
      <c r="D5368" s="1">
        <v>7</v>
      </c>
      <c r="E5368" s="1" t="s">
        <v>2561</v>
      </c>
      <c r="F5368" s="1" t="s">
        <v>2562</v>
      </c>
      <c r="G5368" s="1" t="s">
        <v>2563</v>
      </c>
      <c r="H5368" s="1" t="s">
        <v>2564</v>
      </c>
      <c r="I5368" s="1" t="s">
        <v>2194</v>
      </c>
      <c r="J5368" s="1" t="s">
        <v>2663</v>
      </c>
      <c r="K5368" s="1" t="s">
        <v>2664</v>
      </c>
      <c r="L5368" s="1" t="s">
        <v>2640</v>
      </c>
      <c r="M5368" s="1" t="s">
        <v>2564</v>
      </c>
      <c r="N5368" s="1" t="s">
        <v>945</v>
      </c>
      <c r="O5368" s="1" t="s">
        <v>946</v>
      </c>
      <c r="P5368" s="1" t="s">
        <v>968</v>
      </c>
      <c r="Q5368" s="1">
        <v>8</v>
      </c>
      <c r="R5368" s="1">
        <v>100000</v>
      </c>
    </row>
    <row r="5369" spans="1:18" ht="11.25" customHeight="1" x14ac:dyDescent="0.25">
      <c r="A5369" s="1" t="s">
        <v>2681</v>
      </c>
      <c r="B5369" s="1" t="s">
        <v>2662</v>
      </c>
      <c r="C5369" s="35">
        <v>45484</v>
      </c>
      <c r="D5369" s="1">
        <v>7</v>
      </c>
      <c r="E5369" s="1" t="s">
        <v>2561</v>
      </c>
      <c r="F5369" s="1" t="s">
        <v>2562</v>
      </c>
      <c r="G5369" s="1" t="s">
        <v>2563</v>
      </c>
      <c r="H5369" s="1" t="s">
        <v>2564</v>
      </c>
      <c r="I5369" s="1" t="s">
        <v>2194</v>
      </c>
      <c r="J5369" s="1" t="s">
        <v>2663</v>
      </c>
      <c r="K5369" s="1" t="s">
        <v>2664</v>
      </c>
      <c r="L5369" s="1" t="s">
        <v>2640</v>
      </c>
      <c r="M5369" s="1" t="s">
        <v>2564</v>
      </c>
      <c r="N5369" s="1" t="s">
        <v>945</v>
      </c>
      <c r="O5369" s="1" t="s">
        <v>946</v>
      </c>
      <c r="P5369" s="1" t="s">
        <v>981</v>
      </c>
      <c r="Q5369" s="1">
        <v>8</v>
      </c>
      <c r="R5369" s="1">
        <v>100000</v>
      </c>
    </row>
    <row r="5370" spans="1:18" ht="11.25" customHeight="1" x14ac:dyDescent="0.25">
      <c r="A5370" s="1" t="s">
        <v>2682</v>
      </c>
      <c r="B5370" s="1" t="s">
        <v>2662</v>
      </c>
      <c r="C5370" s="35">
        <v>45484</v>
      </c>
      <c r="D5370" s="1">
        <v>7</v>
      </c>
      <c r="E5370" s="1" t="s">
        <v>2561</v>
      </c>
      <c r="F5370" s="1" t="s">
        <v>2562</v>
      </c>
      <c r="G5370" s="1" t="s">
        <v>2563</v>
      </c>
      <c r="H5370" s="1" t="s">
        <v>2564</v>
      </c>
      <c r="I5370" s="1" t="s">
        <v>2194</v>
      </c>
      <c r="J5370" s="1" t="s">
        <v>2663</v>
      </c>
      <c r="K5370" s="1" t="s">
        <v>2664</v>
      </c>
      <c r="L5370" s="1" t="s">
        <v>2640</v>
      </c>
      <c r="M5370" s="1" t="s">
        <v>2564</v>
      </c>
      <c r="N5370" s="1" t="s">
        <v>945</v>
      </c>
      <c r="O5370" s="1" t="s">
        <v>946</v>
      </c>
      <c r="P5370" s="1" t="s">
        <v>947</v>
      </c>
      <c r="Q5370" s="1">
        <v>8</v>
      </c>
      <c r="R5370" s="1">
        <v>100000</v>
      </c>
    </row>
    <row r="5371" spans="1:18" ht="11.25" customHeight="1" x14ac:dyDescent="0.25">
      <c r="A5371" s="1" t="s">
        <v>2683</v>
      </c>
      <c r="B5371" s="1" t="s">
        <v>2662</v>
      </c>
      <c r="C5371" s="35">
        <v>45484</v>
      </c>
      <c r="D5371" s="1">
        <v>7</v>
      </c>
      <c r="E5371" s="1" t="s">
        <v>2561</v>
      </c>
      <c r="F5371" s="1" t="s">
        <v>2562</v>
      </c>
      <c r="G5371" s="1" t="s">
        <v>2563</v>
      </c>
      <c r="H5371" s="1" t="s">
        <v>2564</v>
      </c>
      <c r="I5371" s="1" t="s">
        <v>2194</v>
      </c>
      <c r="J5371" s="1" t="s">
        <v>2663</v>
      </c>
      <c r="K5371" s="1" t="s">
        <v>2664</v>
      </c>
      <c r="L5371" s="1" t="s">
        <v>2640</v>
      </c>
      <c r="M5371" s="1" t="s">
        <v>2564</v>
      </c>
      <c r="N5371" s="1" t="s">
        <v>945</v>
      </c>
      <c r="O5371" s="1" t="s">
        <v>946</v>
      </c>
      <c r="P5371" s="1" t="s">
        <v>982</v>
      </c>
      <c r="Q5371" s="1">
        <v>8</v>
      </c>
      <c r="R5371" s="1">
        <v>100000</v>
      </c>
    </row>
    <row r="5372" spans="1:18" ht="11.25" customHeight="1" x14ac:dyDescent="0.25">
      <c r="A5372" s="1" t="s">
        <v>2684</v>
      </c>
      <c r="B5372" s="1" t="s">
        <v>2685</v>
      </c>
      <c r="C5372" s="35">
        <v>45488</v>
      </c>
      <c r="D5372" s="1">
        <v>7</v>
      </c>
      <c r="E5372" s="1" t="s">
        <v>2561</v>
      </c>
      <c r="F5372" s="1" t="s">
        <v>2562</v>
      </c>
      <c r="G5372" s="1" t="s">
        <v>2563</v>
      </c>
      <c r="H5372" s="1" t="s">
        <v>2564</v>
      </c>
      <c r="I5372" s="1" t="s">
        <v>2194</v>
      </c>
      <c r="J5372" s="1" t="s">
        <v>2686</v>
      </c>
      <c r="K5372" s="1" t="s">
        <v>2687</v>
      </c>
      <c r="L5372" s="1" t="s">
        <v>2688</v>
      </c>
      <c r="M5372" s="1" t="s">
        <v>2564</v>
      </c>
      <c r="N5372" s="1" t="s">
        <v>945</v>
      </c>
      <c r="O5372" s="1" t="s">
        <v>946</v>
      </c>
      <c r="P5372" s="1" t="s">
        <v>977</v>
      </c>
      <c r="Q5372" s="1">
        <v>8</v>
      </c>
      <c r="R5372" s="1">
        <v>100000</v>
      </c>
    </row>
    <row r="5373" spans="1:18" ht="11.25" customHeight="1" x14ac:dyDescent="0.25">
      <c r="A5373" s="1" t="s">
        <v>2689</v>
      </c>
      <c r="B5373" s="1" t="s">
        <v>2685</v>
      </c>
      <c r="C5373" s="35">
        <v>45488</v>
      </c>
      <c r="D5373" s="1">
        <v>7</v>
      </c>
      <c r="E5373" s="1" t="s">
        <v>2561</v>
      </c>
      <c r="F5373" s="1" t="s">
        <v>2562</v>
      </c>
      <c r="G5373" s="1" t="s">
        <v>2563</v>
      </c>
      <c r="H5373" s="1" t="s">
        <v>2564</v>
      </c>
      <c r="I5373" s="1" t="s">
        <v>2194</v>
      </c>
      <c r="J5373" s="1" t="s">
        <v>2686</v>
      </c>
      <c r="K5373" s="1" t="s">
        <v>2687</v>
      </c>
      <c r="L5373" s="1" t="s">
        <v>2688</v>
      </c>
      <c r="M5373" s="1" t="s">
        <v>2564</v>
      </c>
      <c r="N5373" s="1" t="s">
        <v>945</v>
      </c>
      <c r="O5373" s="1" t="s">
        <v>946</v>
      </c>
      <c r="P5373" s="1" t="s">
        <v>962</v>
      </c>
      <c r="Q5373" s="1">
        <v>8</v>
      </c>
      <c r="R5373" s="1">
        <v>100000</v>
      </c>
    </row>
    <row r="5374" spans="1:18" ht="11.25" customHeight="1" x14ac:dyDescent="0.25">
      <c r="A5374" s="1" t="s">
        <v>2690</v>
      </c>
      <c r="B5374" s="1" t="s">
        <v>2685</v>
      </c>
      <c r="C5374" s="35">
        <v>45488</v>
      </c>
      <c r="D5374" s="1">
        <v>7</v>
      </c>
      <c r="E5374" s="1" t="s">
        <v>2561</v>
      </c>
      <c r="F5374" s="1" t="s">
        <v>2562</v>
      </c>
      <c r="G5374" s="1" t="s">
        <v>2563</v>
      </c>
      <c r="H5374" s="1" t="s">
        <v>2564</v>
      </c>
      <c r="I5374" s="1" t="s">
        <v>2194</v>
      </c>
      <c r="J5374" s="1" t="s">
        <v>2686</v>
      </c>
      <c r="K5374" s="1" t="s">
        <v>2687</v>
      </c>
      <c r="L5374" s="1" t="s">
        <v>2688</v>
      </c>
      <c r="M5374" s="1" t="s">
        <v>2564</v>
      </c>
      <c r="N5374" s="1" t="s">
        <v>945</v>
      </c>
      <c r="O5374" s="1" t="s">
        <v>946</v>
      </c>
      <c r="P5374" s="1" t="s">
        <v>956</v>
      </c>
      <c r="Q5374" s="1">
        <v>8</v>
      </c>
      <c r="R5374" s="1">
        <v>100000</v>
      </c>
    </row>
    <row r="5375" spans="1:18" ht="11.25" customHeight="1" x14ac:dyDescent="0.25">
      <c r="A5375" s="1" t="s">
        <v>2691</v>
      </c>
      <c r="B5375" s="1" t="s">
        <v>2685</v>
      </c>
      <c r="C5375" s="35">
        <v>45488</v>
      </c>
      <c r="D5375" s="1">
        <v>7</v>
      </c>
      <c r="E5375" s="1" t="s">
        <v>2561</v>
      </c>
      <c r="F5375" s="1" t="s">
        <v>2562</v>
      </c>
      <c r="G5375" s="1" t="s">
        <v>2563</v>
      </c>
      <c r="H5375" s="1" t="s">
        <v>2564</v>
      </c>
      <c r="I5375" s="1" t="s">
        <v>2194</v>
      </c>
      <c r="J5375" s="1" t="s">
        <v>2686</v>
      </c>
      <c r="K5375" s="1" t="s">
        <v>2687</v>
      </c>
      <c r="L5375" s="1" t="s">
        <v>2688</v>
      </c>
      <c r="M5375" s="1" t="s">
        <v>2564</v>
      </c>
      <c r="N5375" s="1" t="s">
        <v>945</v>
      </c>
      <c r="O5375" s="1" t="s">
        <v>946</v>
      </c>
      <c r="P5375" s="1" t="s">
        <v>950</v>
      </c>
      <c r="Q5375" s="1">
        <v>8</v>
      </c>
      <c r="R5375" s="1">
        <v>100000</v>
      </c>
    </row>
    <row r="5376" spans="1:18" ht="11.25" customHeight="1" x14ac:dyDescent="0.25">
      <c r="A5376" s="1" t="s">
        <v>2692</v>
      </c>
      <c r="B5376" s="1" t="s">
        <v>2685</v>
      </c>
      <c r="C5376" s="35">
        <v>45488</v>
      </c>
      <c r="D5376" s="1">
        <v>7</v>
      </c>
      <c r="E5376" s="1" t="s">
        <v>2561</v>
      </c>
      <c r="F5376" s="1" t="s">
        <v>2562</v>
      </c>
      <c r="G5376" s="1" t="s">
        <v>2563</v>
      </c>
      <c r="H5376" s="1" t="s">
        <v>2564</v>
      </c>
      <c r="I5376" s="1" t="s">
        <v>2194</v>
      </c>
      <c r="J5376" s="1" t="s">
        <v>2686</v>
      </c>
      <c r="K5376" s="1" t="s">
        <v>2687</v>
      </c>
      <c r="L5376" s="1" t="s">
        <v>2688</v>
      </c>
      <c r="M5376" s="1" t="s">
        <v>2564</v>
      </c>
      <c r="N5376" s="1" t="s">
        <v>945</v>
      </c>
      <c r="O5376" s="1" t="s">
        <v>946</v>
      </c>
      <c r="P5376" s="1" t="s">
        <v>960</v>
      </c>
      <c r="Q5376" s="1">
        <v>8</v>
      </c>
      <c r="R5376" s="1">
        <v>100000</v>
      </c>
    </row>
    <row r="5377" spans="1:18" ht="11.25" customHeight="1" x14ac:dyDescent="0.25">
      <c r="A5377" s="1" t="s">
        <v>2693</v>
      </c>
      <c r="B5377" s="1" t="s">
        <v>2685</v>
      </c>
      <c r="C5377" s="35">
        <v>45488</v>
      </c>
      <c r="D5377" s="1">
        <v>7</v>
      </c>
      <c r="E5377" s="1" t="s">
        <v>2561</v>
      </c>
      <c r="F5377" s="1" t="s">
        <v>2562</v>
      </c>
      <c r="G5377" s="1" t="s">
        <v>2563</v>
      </c>
      <c r="H5377" s="1" t="s">
        <v>2564</v>
      </c>
      <c r="I5377" s="1" t="s">
        <v>2194</v>
      </c>
      <c r="J5377" s="1" t="s">
        <v>2686</v>
      </c>
      <c r="K5377" s="1" t="s">
        <v>2687</v>
      </c>
      <c r="L5377" s="1" t="s">
        <v>2688</v>
      </c>
      <c r="M5377" s="1" t="s">
        <v>2564</v>
      </c>
      <c r="N5377" s="1" t="s">
        <v>963</v>
      </c>
      <c r="O5377" s="1" t="s">
        <v>964</v>
      </c>
      <c r="P5377" s="1" t="s">
        <v>965</v>
      </c>
      <c r="Q5377" s="1">
        <v>3</v>
      </c>
      <c r="R5377" s="1">
        <v>42000</v>
      </c>
    </row>
    <row r="5378" spans="1:18" ht="11.25" customHeight="1" x14ac:dyDescent="0.25">
      <c r="A5378" s="1" t="s">
        <v>2694</v>
      </c>
      <c r="B5378" s="1" t="s">
        <v>2685</v>
      </c>
      <c r="C5378" s="35">
        <v>45488</v>
      </c>
      <c r="D5378" s="1">
        <v>7</v>
      </c>
      <c r="E5378" s="1" t="s">
        <v>2561</v>
      </c>
      <c r="F5378" s="1" t="s">
        <v>2562</v>
      </c>
      <c r="G5378" s="1" t="s">
        <v>2563</v>
      </c>
      <c r="H5378" s="1" t="s">
        <v>2564</v>
      </c>
      <c r="I5378" s="1" t="s">
        <v>2194</v>
      </c>
      <c r="J5378" s="1" t="s">
        <v>2686</v>
      </c>
      <c r="K5378" s="1" t="s">
        <v>2687</v>
      </c>
      <c r="L5378" s="1" t="s">
        <v>2688</v>
      </c>
      <c r="M5378" s="1" t="s">
        <v>2564</v>
      </c>
      <c r="N5378" s="1" t="s">
        <v>945</v>
      </c>
      <c r="O5378" s="1" t="s">
        <v>946</v>
      </c>
      <c r="P5378" s="1" t="s">
        <v>990</v>
      </c>
      <c r="Q5378" s="1">
        <v>8</v>
      </c>
      <c r="R5378" s="1">
        <v>100000</v>
      </c>
    </row>
    <row r="5379" spans="1:18" ht="11.25" customHeight="1" x14ac:dyDescent="0.25">
      <c r="A5379" s="1" t="s">
        <v>2695</v>
      </c>
      <c r="B5379" s="1" t="s">
        <v>2685</v>
      </c>
      <c r="C5379" s="35">
        <v>45488</v>
      </c>
      <c r="D5379" s="1">
        <v>7</v>
      </c>
      <c r="E5379" s="1" t="s">
        <v>2561</v>
      </c>
      <c r="F5379" s="1" t="s">
        <v>2562</v>
      </c>
      <c r="G5379" s="1" t="s">
        <v>2563</v>
      </c>
      <c r="H5379" s="1" t="s">
        <v>2564</v>
      </c>
      <c r="I5379" s="1" t="s">
        <v>2194</v>
      </c>
      <c r="J5379" s="1" t="s">
        <v>2686</v>
      </c>
      <c r="K5379" s="1" t="s">
        <v>2687</v>
      </c>
      <c r="L5379" s="1" t="s">
        <v>2688</v>
      </c>
      <c r="M5379" s="1" t="s">
        <v>2564</v>
      </c>
      <c r="N5379" s="1" t="s">
        <v>945</v>
      </c>
      <c r="O5379" s="1" t="s">
        <v>946</v>
      </c>
      <c r="P5379" s="1" t="s">
        <v>957</v>
      </c>
      <c r="Q5379" s="1">
        <v>4</v>
      </c>
      <c r="R5379" s="1">
        <v>50000</v>
      </c>
    </row>
    <row r="5380" spans="1:18" ht="11.25" customHeight="1" x14ac:dyDescent="0.25">
      <c r="A5380" s="1" t="s">
        <v>2696</v>
      </c>
      <c r="B5380" s="1" t="s">
        <v>2685</v>
      </c>
      <c r="C5380" s="35">
        <v>45488</v>
      </c>
      <c r="D5380" s="1">
        <v>7</v>
      </c>
      <c r="E5380" s="1" t="s">
        <v>2561</v>
      </c>
      <c r="F5380" s="1" t="s">
        <v>2562</v>
      </c>
      <c r="G5380" s="1" t="s">
        <v>2563</v>
      </c>
      <c r="H5380" s="1" t="s">
        <v>2564</v>
      </c>
      <c r="I5380" s="1" t="s">
        <v>2194</v>
      </c>
      <c r="J5380" s="1" t="s">
        <v>2686</v>
      </c>
      <c r="K5380" s="1" t="s">
        <v>2687</v>
      </c>
      <c r="L5380" s="1" t="s">
        <v>2688</v>
      </c>
      <c r="M5380" s="1" t="s">
        <v>2564</v>
      </c>
      <c r="N5380" s="1" t="s">
        <v>963</v>
      </c>
      <c r="O5380" s="1" t="s">
        <v>964</v>
      </c>
      <c r="P5380" s="1" t="s">
        <v>988</v>
      </c>
      <c r="Q5380" s="1">
        <v>3</v>
      </c>
      <c r="R5380" s="1">
        <v>42000</v>
      </c>
    </row>
    <row r="5381" spans="1:18" ht="11.25" customHeight="1" x14ac:dyDescent="0.25">
      <c r="A5381" s="1" t="s">
        <v>2697</v>
      </c>
      <c r="B5381" s="1" t="s">
        <v>2685</v>
      </c>
      <c r="C5381" s="35">
        <v>45488</v>
      </c>
      <c r="D5381" s="1">
        <v>7</v>
      </c>
      <c r="E5381" s="1" t="s">
        <v>2561</v>
      </c>
      <c r="F5381" s="1" t="s">
        <v>2562</v>
      </c>
      <c r="G5381" s="1" t="s">
        <v>2563</v>
      </c>
      <c r="H5381" s="1" t="s">
        <v>2564</v>
      </c>
      <c r="I5381" s="1" t="s">
        <v>2194</v>
      </c>
      <c r="J5381" s="1" t="s">
        <v>2686</v>
      </c>
      <c r="K5381" s="1" t="s">
        <v>2687</v>
      </c>
      <c r="L5381" s="1" t="s">
        <v>2688</v>
      </c>
      <c r="M5381" s="1" t="s">
        <v>2564</v>
      </c>
      <c r="N5381" s="1" t="s">
        <v>963</v>
      </c>
      <c r="O5381" s="1" t="s">
        <v>964</v>
      </c>
      <c r="P5381" s="1" t="s">
        <v>985</v>
      </c>
      <c r="Q5381" s="1">
        <v>3</v>
      </c>
      <c r="R5381" s="1">
        <v>42000</v>
      </c>
    </row>
    <row r="5382" spans="1:18" ht="11.25" customHeight="1" x14ac:dyDescent="0.25">
      <c r="A5382" s="1" t="s">
        <v>2698</v>
      </c>
      <c r="B5382" s="1" t="s">
        <v>2685</v>
      </c>
      <c r="C5382" s="35">
        <v>45488</v>
      </c>
      <c r="D5382" s="1">
        <v>7</v>
      </c>
      <c r="E5382" s="1" t="s">
        <v>2561</v>
      </c>
      <c r="F5382" s="1" t="s">
        <v>2562</v>
      </c>
      <c r="G5382" s="1" t="s">
        <v>2563</v>
      </c>
      <c r="H5382" s="1" t="s">
        <v>2564</v>
      </c>
      <c r="I5382" s="1" t="s">
        <v>2194</v>
      </c>
      <c r="J5382" s="1" t="s">
        <v>2686</v>
      </c>
      <c r="K5382" s="1" t="s">
        <v>2687</v>
      </c>
      <c r="L5382" s="1" t="s">
        <v>2688</v>
      </c>
      <c r="M5382" s="1" t="s">
        <v>2564</v>
      </c>
      <c r="N5382" s="1" t="s">
        <v>945</v>
      </c>
      <c r="O5382" s="1" t="s">
        <v>946</v>
      </c>
      <c r="P5382" s="1" t="s">
        <v>958</v>
      </c>
      <c r="Q5382" s="1">
        <v>8</v>
      </c>
      <c r="R5382" s="1">
        <v>100000</v>
      </c>
    </row>
    <row r="5383" spans="1:18" ht="11.25" customHeight="1" x14ac:dyDescent="0.25">
      <c r="A5383" s="1" t="s">
        <v>2699</v>
      </c>
      <c r="B5383" s="1" t="s">
        <v>2685</v>
      </c>
      <c r="C5383" s="35">
        <v>45488</v>
      </c>
      <c r="D5383" s="1">
        <v>7</v>
      </c>
      <c r="E5383" s="1" t="s">
        <v>2561</v>
      </c>
      <c r="F5383" s="1" t="s">
        <v>2562</v>
      </c>
      <c r="G5383" s="1" t="s">
        <v>2563</v>
      </c>
      <c r="H5383" s="1" t="s">
        <v>2564</v>
      </c>
      <c r="I5383" s="1" t="s">
        <v>2194</v>
      </c>
      <c r="J5383" s="1" t="s">
        <v>2686</v>
      </c>
      <c r="K5383" s="1" t="s">
        <v>2687</v>
      </c>
      <c r="L5383" s="1" t="s">
        <v>2688</v>
      </c>
      <c r="M5383" s="1" t="s">
        <v>2564</v>
      </c>
      <c r="N5383" s="1" t="s">
        <v>963</v>
      </c>
      <c r="O5383" s="1" t="s">
        <v>964</v>
      </c>
      <c r="P5383" s="1" t="s">
        <v>987</v>
      </c>
      <c r="Q5383" s="1">
        <v>4</v>
      </c>
      <c r="R5383" s="1">
        <v>56000</v>
      </c>
    </row>
    <row r="5384" spans="1:18" ht="11.25" customHeight="1" x14ac:dyDescent="0.25">
      <c r="A5384" s="1" t="s">
        <v>2700</v>
      </c>
      <c r="B5384" s="1" t="s">
        <v>2685</v>
      </c>
      <c r="C5384" s="35">
        <v>45488</v>
      </c>
      <c r="D5384" s="1">
        <v>7</v>
      </c>
      <c r="E5384" s="1" t="s">
        <v>2561</v>
      </c>
      <c r="F5384" s="1" t="s">
        <v>2562</v>
      </c>
      <c r="G5384" s="1" t="s">
        <v>2563</v>
      </c>
      <c r="H5384" s="1" t="s">
        <v>2564</v>
      </c>
      <c r="I5384" s="1" t="s">
        <v>2194</v>
      </c>
      <c r="J5384" s="1" t="s">
        <v>2686</v>
      </c>
      <c r="K5384" s="1" t="s">
        <v>2687</v>
      </c>
      <c r="L5384" s="1" t="s">
        <v>2688</v>
      </c>
      <c r="M5384" s="1" t="s">
        <v>2564</v>
      </c>
      <c r="N5384" s="1" t="s">
        <v>945</v>
      </c>
      <c r="O5384" s="1" t="s">
        <v>946</v>
      </c>
      <c r="P5384" s="1" t="s">
        <v>981</v>
      </c>
      <c r="Q5384" s="1">
        <v>8</v>
      </c>
      <c r="R5384" s="1">
        <v>100000</v>
      </c>
    </row>
    <row r="5385" spans="1:18" ht="11.25" customHeight="1" x14ac:dyDescent="0.25">
      <c r="A5385" s="1" t="s">
        <v>2701</v>
      </c>
      <c r="B5385" s="1" t="s">
        <v>2685</v>
      </c>
      <c r="C5385" s="35">
        <v>45488</v>
      </c>
      <c r="D5385" s="1">
        <v>7</v>
      </c>
      <c r="E5385" s="1" t="s">
        <v>2561</v>
      </c>
      <c r="F5385" s="1" t="s">
        <v>2562</v>
      </c>
      <c r="G5385" s="1" t="s">
        <v>2563</v>
      </c>
      <c r="H5385" s="1" t="s">
        <v>2564</v>
      </c>
      <c r="I5385" s="1" t="s">
        <v>2194</v>
      </c>
      <c r="J5385" s="1" t="s">
        <v>2686</v>
      </c>
      <c r="K5385" s="1" t="s">
        <v>2687</v>
      </c>
      <c r="L5385" s="1" t="s">
        <v>2688</v>
      </c>
      <c r="M5385" s="1" t="s">
        <v>2564</v>
      </c>
      <c r="N5385" s="1" t="s">
        <v>945</v>
      </c>
      <c r="O5385" s="1" t="s">
        <v>946</v>
      </c>
      <c r="P5385" s="1" t="s">
        <v>947</v>
      </c>
      <c r="Q5385" s="1">
        <v>8</v>
      </c>
      <c r="R5385" s="1">
        <v>100000</v>
      </c>
    </row>
    <row r="5386" spans="1:18" ht="11.25" customHeight="1" x14ac:dyDescent="0.25">
      <c r="A5386" s="1" t="s">
        <v>2702</v>
      </c>
      <c r="B5386" s="1" t="s">
        <v>2685</v>
      </c>
      <c r="C5386" s="35">
        <v>45488</v>
      </c>
      <c r="D5386" s="1">
        <v>7</v>
      </c>
      <c r="E5386" s="1" t="s">
        <v>2561</v>
      </c>
      <c r="F5386" s="1" t="s">
        <v>2562</v>
      </c>
      <c r="G5386" s="1" t="s">
        <v>2563</v>
      </c>
      <c r="H5386" s="1" t="s">
        <v>2564</v>
      </c>
      <c r="I5386" s="1" t="s">
        <v>2194</v>
      </c>
      <c r="J5386" s="1" t="s">
        <v>2686</v>
      </c>
      <c r="K5386" s="1" t="s">
        <v>2687</v>
      </c>
      <c r="L5386" s="1" t="s">
        <v>2688</v>
      </c>
      <c r="M5386" s="1" t="s">
        <v>2564</v>
      </c>
      <c r="N5386" s="1" t="s">
        <v>963</v>
      </c>
      <c r="O5386" s="1" t="s">
        <v>964</v>
      </c>
      <c r="P5386" s="1" t="s">
        <v>995</v>
      </c>
      <c r="Q5386" s="1">
        <v>3</v>
      </c>
      <c r="R5386" s="1">
        <v>42000</v>
      </c>
    </row>
    <row r="5387" spans="1:18" ht="11.25" customHeight="1" x14ac:dyDescent="0.25">
      <c r="A5387" s="1" t="s">
        <v>2703</v>
      </c>
      <c r="B5387" s="1" t="s">
        <v>2685</v>
      </c>
      <c r="C5387" s="35">
        <v>45488</v>
      </c>
      <c r="D5387" s="1">
        <v>7</v>
      </c>
      <c r="E5387" s="1" t="s">
        <v>2561</v>
      </c>
      <c r="F5387" s="1" t="s">
        <v>2562</v>
      </c>
      <c r="G5387" s="1" t="s">
        <v>2563</v>
      </c>
      <c r="H5387" s="1" t="s">
        <v>2564</v>
      </c>
      <c r="I5387" s="1" t="s">
        <v>2194</v>
      </c>
      <c r="J5387" s="1" t="s">
        <v>2686</v>
      </c>
      <c r="K5387" s="1" t="s">
        <v>2687</v>
      </c>
      <c r="L5387" s="1" t="s">
        <v>2688</v>
      </c>
      <c r="M5387" s="1" t="s">
        <v>2564</v>
      </c>
      <c r="N5387" s="1" t="s">
        <v>945</v>
      </c>
      <c r="O5387" s="1" t="s">
        <v>946</v>
      </c>
      <c r="P5387" s="1" t="s">
        <v>986</v>
      </c>
      <c r="Q5387" s="1">
        <v>8</v>
      </c>
      <c r="R5387" s="1">
        <v>100000</v>
      </c>
    </row>
    <row r="5388" spans="1:18" ht="11.25" customHeight="1" x14ac:dyDescent="0.25">
      <c r="A5388" s="1" t="s">
        <v>2704</v>
      </c>
      <c r="B5388" s="1" t="s">
        <v>2685</v>
      </c>
      <c r="C5388" s="35">
        <v>45488</v>
      </c>
      <c r="D5388" s="1">
        <v>7</v>
      </c>
      <c r="E5388" s="1" t="s">
        <v>2561</v>
      </c>
      <c r="F5388" s="1" t="s">
        <v>2562</v>
      </c>
      <c r="G5388" s="1" t="s">
        <v>2563</v>
      </c>
      <c r="H5388" s="1" t="s">
        <v>2564</v>
      </c>
      <c r="I5388" s="1" t="s">
        <v>2194</v>
      </c>
      <c r="J5388" s="1" t="s">
        <v>2686</v>
      </c>
      <c r="K5388" s="1" t="s">
        <v>2687</v>
      </c>
      <c r="L5388" s="1" t="s">
        <v>2688</v>
      </c>
      <c r="M5388" s="1" t="s">
        <v>2564</v>
      </c>
      <c r="N5388" s="1" t="s">
        <v>945</v>
      </c>
      <c r="O5388" s="1" t="s">
        <v>946</v>
      </c>
      <c r="P5388" s="1" t="s">
        <v>1022</v>
      </c>
      <c r="Q5388" s="1">
        <v>8</v>
      </c>
      <c r="R5388" s="1">
        <v>100000</v>
      </c>
    </row>
    <row r="5389" spans="1:18" ht="11.25" customHeight="1" x14ac:dyDescent="0.25">
      <c r="A5389" s="1" t="s">
        <v>2705</v>
      </c>
      <c r="B5389" s="1" t="s">
        <v>2685</v>
      </c>
      <c r="C5389" s="35">
        <v>45488</v>
      </c>
      <c r="D5389" s="1">
        <v>7</v>
      </c>
      <c r="E5389" s="1" t="s">
        <v>2561</v>
      </c>
      <c r="F5389" s="1" t="s">
        <v>2562</v>
      </c>
      <c r="G5389" s="1" t="s">
        <v>2563</v>
      </c>
      <c r="H5389" s="1" t="s">
        <v>2564</v>
      </c>
      <c r="I5389" s="1" t="s">
        <v>2194</v>
      </c>
      <c r="J5389" s="1" t="s">
        <v>2686</v>
      </c>
      <c r="K5389" s="1" t="s">
        <v>2687</v>
      </c>
      <c r="L5389" s="1" t="s">
        <v>2688</v>
      </c>
      <c r="M5389" s="1" t="s">
        <v>2564</v>
      </c>
      <c r="N5389" s="1" t="s">
        <v>945</v>
      </c>
      <c r="O5389" s="1" t="s">
        <v>946</v>
      </c>
      <c r="P5389" s="1" t="s">
        <v>967</v>
      </c>
      <c r="Q5389" s="1">
        <v>8</v>
      </c>
      <c r="R5389" s="1">
        <v>100000</v>
      </c>
    </row>
    <row r="5390" spans="1:18" ht="11.25" customHeight="1" x14ac:dyDescent="0.25">
      <c r="A5390" s="1" t="s">
        <v>2706</v>
      </c>
      <c r="B5390" s="1" t="s">
        <v>2685</v>
      </c>
      <c r="C5390" s="35">
        <v>45488</v>
      </c>
      <c r="D5390" s="1">
        <v>7</v>
      </c>
      <c r="E5390" s="1" t="s">
        <v>2561</v>
      </c>
      <c r="F5390" s="1" t="s">
        <v>2562</v>
      </c>
      <c r="G5390" s="1" t="s">
        <v>2563</v>
      </c>
      <c r="H5390" s="1" t="s">
        <v>2564</v>
      </c>
      <c r="I5390" s="1" t="s">
        <v>2194</v>
      </c>
      <c r="J5390" s="1" t="s">
        <v>2686</v>
      </c>
      <c r="K5390" s="1" t="s">
        <v>2687</v>
      </c>
      <c r="L5390" s="1" t="s">
        <v>2688</v>
      </c>
      <c r="M5390" s="1" t="s">
        <v>2564</v>
      </c>
      <c r="N5390" s="1" t="s">
        <v>963</v>
      </c>
      <c r="O5390" s="1" t="s">
        <v>964</v>
      </c>
      <c r="P5390" s="1" t="s">
        <v>996</v>
      </c>
      <c r="Q5390" s="1">
        <v>4</v>
      </c>
      <c r="R5390" s="1">
        <v>56000</v>
      </c>
    </row>
    <row r="5391" spans="1:18" ht="11.25" customHeight="1" x14ac:dyDescent="0.25">
      <c r="A5391" s="1" t="s">
        <v>2707</v>
      </c>
      <c r="B5391" s="1" t="s">
        <v>2708</v>
      </c>
      <c r="C5391" s="35">
        <v>45488</v>
      </c>
      <c r="D5391" s="1">
        <v>7</v>
      </c>
      <c r="E5391" s="1" t="s">
        <v>2561</v>
      </c>
      <c r="F5391" s="1" t="s">
        <v>2562</v>
      </c>
      <c r="G5391" s="1" t="s">
        <v>2563</v>
      </c>
      <c r="H5391" s="1" t="s">
        <v>2564</v>
      </c>
      <c r="I5391" s="1" t="s">
        <v>2194</v>
      </c>
      <c r="J5391" s="1" t="s">
        <v>2709</v>
      </c>
      <c r="K5391" s="1" t="s">
        <v>2710</v>
      </c>
      <c r="L5391" s="1" t="s">
        <v>2688</v>
      </c>
      <c r="M5391" s="1" t="s">
        <v>2564</v>
      </c>
      <c r="N5391" s="1" t="s">
        <v>945</v>
      </c>
      <c r="O5391" s="1" t="s">
        <v>946</v>
      </c>
      <c r="P5391" s="1" t="s">
        <v>960</v>
      </c>
      <c r="Q5391" s="1">
        <v>8</v>
      </c>
      <c r="R5391" s="1">
        <v>100000</v>
      </c>
    </row>
    <row r="5392" spans="1:18" ht="11.25" customHeight="1" x14ac:dyDescent="0.25">
      <c r="A5392" s="1" t="s">
        <v>2711</v>
      </c>
      <c r="B5392" s="1" t="s">
        <v>2708</v>
      </c>
      <c r="C5392" s="35">
        <v>45488</v>
      </c>
      <c r="D5392" s="1">
        <v>7</v>
      </c>
      <c r="E5392" s="1" t="s">
        <v>2561</v>
      </c>
      <c r="F5392" s="1" t="s">
        <v>2562</v>
      </c>
      <c r="G5392" s="1" t="s">
        <v>2563</v>
      </c>
      <c r="H5392" s="1" t="s">
        <v>2564</v>
      </c>
      <c r="I5392" s="1" t="s">
        <v>2194</v>
      </c>
      <c r="J5392" s="1" t="s">
        <v>2709</v>
      </c>
      <c r="K5392" s="1" t="s">
        <v>2710</v>
      </c>
      <c r="L5392" s="1" t="s">
        <v>2688</v>
      </c>
      <c r="M5392" s="1" t="s">
        <v>2564</v>
      </c>
      <c r="N5392" s="1" t="s">
        <v>945</v>
      </c>
      <c r="O5392" s="1" t="s">
        <v>946</v>
      </c>
      <c r="P5392" s="1" t="s">
        <v>990</v>
      </c>
      <c r="Q5392" s="1">
        <v>8</v>
      </c>
      <c r="R5392" s="1">
        <v>100000</v>
      </c>
    </row>
    <row r="5393" spans="1:18" ht="11.25" customHeight="1" x14ac:dyDescent="0.25">
      <c r="A5393" s="1" t="s">
        <v>2712</v>
      </c>
      <c r="B5393" s="1" t="s">
        <v>2708</v>
      </c>
      <c r="C5393" s="35">
        <v>45488</v>
      </c>
      <c r="D5393" s="1">
        <v>7</v>
      </c>
      <c r="E5393" s="1" t="s">
        <v>2561</v>
      </c>
      <c r="F5393" s="1" t="s">
        <v>2562</v>
      </c>
      <c r="G5393" s="1" t="s">
        <v>2563</v>
      </c>
      <c r="H5393" s="1" t="s">
        <v>2564</v>
      </c>
      <c r="I5393" s="1" t="s">
        <v>2194</v>
      </c>
      <c r="J5393" s="1" t="s">
        <v>2709</v>
      </c>
      <c r="K5393" s="1" t="s">
        <v>2710</v>
      </c>
      <c r="L5393" s="1" t="s">
        <v>2688</v>
      </c>
      <c r="M5393" s="1" t="s">
        <v>2564</v>
      </c>
      <c r="N5393" s="1" t="s">
        <v>945</v>
      </c>
      <c r="O5393" s="1" t="s">
        <v>946</v>
      </c>
      <c r="P5393" s="1" t="s">
        <v>947</v>
      </c>
      <c r="Q5393" s="1">
        <v>8</v>
      </c>
      <c r="R5393" s="1">
        <v>100000</v>
      </c>
    </row>
    <row r="5394" spans="1:18" ht="11.25" customHeight="1" x14ac:dyDescent="0.25">
      <c r="A5394" s="1" t="s">
        <v>2713</v>
      </c>
      <c r="B5394" s="1" t="s">
        <v>2708</v>
      </c>
      <c r="C5394" s="35">
        <v>45488</v>
      </c>
      <c r="D5394" s="1">
        <v>7</v>
      </c>
      <c r="E5394" s="1" t="s">
        <v>2561</v>
      </c>
      <c r="F5394" s="1" t="s">
        <v>2562</v>
      </c>
      <c r="G5394" s="1" t="s">
        <v>2563</v>
      </c>
      <c r="H5394" s="1" t="s">
        <v>2564</v>
      </c>
      <c r="I5394" s="1" t="s">
        <v>2194</v>
      </c>
      <c r="J5394" s="1" t="s">
        <v>2709</v>
      </c>
      <c r="K5394" s="1" t="s">
        <v>2710</v>
      </c>
      <c r="L5394" s="1" t="s">
        <v>2688</v>
      </c>
      <c r="M5394" s="1" t="s">
        <v>2564</v>
      </c>
      <c r="N5394" s="1" t="s">
        <v>963</v>
      </c>
      <c r="O5394" s="1" t="s">
        <v>964</v>
      </c>
      <c r="P5394" s="1" t="s">
        <v>995</v>
      </c>
      <c r="Q5394" s="1">
        <v>2</v>
      </c>
      <c r="R5394" s="1">
        <v>28000</v>
      </c>
    </row>
    <row r="5395" spans="1:18" ht="11.25" customHeight="1" x14ac:dyDescent="0.25">
      <c r="A5395" s="1" t="s">
        <v>2714</v>
      </c>
      <c r="B5395" s="1" t="s">
        <v>2708</v>
      </c>
      <c r="C5395" s="35">
        <v>45488</v>
      </c>
      <c r="D5395" s="1">
        <v>7</v>
      </c>
      <c r="E5395" s="1" t="s">
        <v>2561</v>
      </c>
      <c r="F5395" s="1" t="s">
        <v>2562</v>
      </c>
      <c r="G5395" s="1" t="s">
        <v>2563</v>
      </c>
      <c r="H5395" s="1" t="s">
        <v>2564</v>
      </c>
      <c r="I5395" s="1" t="s">
        <v>2194</v>
      </c>
      <c r="J5395" s="1" t="s">
        <v>2709</v>
      </c>
      <c r="K5395" s="1" t="s">
        <v>2710</v>
      </c>
      <c r="L5395" s="1" t="s">
        <v>2688</v>
      </c>
      <c r="M5395" s="1" t="s">
        <v>2564</v>
      </c>
      <c r="N5395" s="1" t="s">
        <v>945</v>
      </c>
      <c r="O5395" s="1" t="s">
        <v>946</v>
      </c>
      <c r="P5395" s="1" t="s">
        <v>977</v>
      </c>
      <c r="Q5395" s="1">
        <v>8</v>
      </c>
      <c r="R5395" s="1">
        <v>100000</v>
      </c>
    </row>
    <row r="5396" spans="1:18" ht="11.25" customHeight="1" x14ac:dyDescent="0.25">
      <c r="A5396" s="1" t="s">
        <v>2715</v>
      </c>
      <c r="B5396" s="1" t="s">
        <v>2708</v>
      </c>
      <c r="C5396" s="35">
        <v>45488</v>
      </c>
      <c r="D5396" s="1">
        <v>7</v>
      </c>
      <c r="E5396" s="1" t="s">
        <v>2561</v>
      </c>
      <c r="F5396" s="1" t="s">
        <v>2562</v>
      </c>
      <c r="G5396" s="1" t="s">
        <v>2563</v>
      </c>
      <c r="H5396" s="1" t="s">
        <v>2564</v>
      </c>
      <c r="I5396" s="1" t="s">
        <v>2194</v>
      </c>
      <c r="J5396" s="1" t="s">
        <v>2709</v>
      </c>
      <c r="K5396" s="1" t="s">
        <v>2710</v>
      </c>
      <c r="L5396" s="1" t="s">
        <v>2688</v>
      </c>
      <c r="M5396" s="1" t="s">
        <v>2564</v>
      </c>
      <c r="N5396" s="1" t="s">
        <v>963</v>
      </c>
      <c r="O5396" s="1" t="s">
        <v>964</v>
      </c>
      <c r="P5396" s="1" t="s">
        <v>965</v>
      </c>
      <c r="Q5396" s="1">
        <v>2</v>
      </c>
      <c r="R5396" s="1">
        <v>28000</v>
      </c>
    </row>
    <row r="5397" spans="1:18" ht="11.25" customHeight="1" x14ac:dyDescent="0.25">
      <c r="A5397" s="1" t="s">
        <v>2716</v>
      </c>
      <c r="B5397" s="1" t="s">
        <v>2708</v>
      </c>
      <c r="C5397" s="35">
        <v>45488</v>
      </c>
      <c r="D5397" s="1">
        <v>7</v>
      </c>
      <c r="E5397" s="1" t="s">
        <v>2561</v>
      </c>
      <c r="F5397" s="1" t="s">
        <v>2562</v>
      </c>
      <c r="G5397" s="1" t="s">
        <v>2563</v>
      </c>
      <c r="H5397" s="1" t="s">
        <v>2564</v>
      </c>
      <c r="I5397" s="1" t="s">
        <v>2194</v>
      </c>
      <c r="J5397" s="1" t="s">
        <v>2709</v>
      </c>
      <c r="K5397" s="1" t="s">
        <v>2710</v>
      </c>
      <c r="L5397" s="1" t="s">
        <v>2688</v>
      </c>
      <c r="M5397" s="1" t="s">
        <v>2564</v>
      </c>
      <c r="N5397" s="1" t="s">
        <v>945</v>
      </c>
      <c r="O5397" s="1" t="s">
        <v>946</v>
      </c>
      <c r="P5397" s="1" t="s">
        <v>969</v>
      </c>
      <c r="Q5397" s="1">
        <v>8</v>
      </c>
      <c r="R5397" s="1">
        <v>100000</v>
      </c>
    </row>
    <row r="5398" spans="1:18" ht="11.25" customHeight="1" x14ac:dyDescent="0.25">
      <c r="A5398" s="1" t="s">
        <v>2717</v>
      </c>
      <c r="B5398" s="1" t="s">
        <v>2708</v>
      </c>
      <c r="C5398" s="35">
        <v>45488</v>
      </c>
      <c r="D5398" s="1">
        <v>7</v>
      </c>
      <c r="E5398" s="1" t="s">
        <v>2561</v>
      </c>
      <c r="F5398" s="1" t="s">
        <v>2562</v>
      </c>
      <c r="G5398" s="1" t="s">
        <v>2563</v>
      </c>
      <c r="H5398" s="1" t="s">
        <v>2564</v>
      </c>
      <c r="I5398" s="1" t="s">
        <v>2194</v>
      </c>
      <c r="J5398" s="1" t="s">
        <v>2709</v>
      </c>
      <c r="K5398" s="1" t="s">
        <v>2710</v>
      </c>
      <c r="L5398" s="1" t="s">
        <v>2688</v>
      </c>
      <c r="M5398" s="1" t="s">
        <v>2564</v>
      </c>
      <c r="N5398" s="1" t="s">
        <v>945</v>
      </c>
      <c r="O5398" s="1" t="s">
        <v>946</v>
      </c>
      <c r="P5398" s="1" t="s">
        <v>947</v>
      </c>
      <c r="Q5398" s="1">
        <v>8</v>
      </c>
      <c r="R5398" s="1">
        <v>100000</v>
      </c>
    </row>
    <row r="5399" spans="1:18" ht="11.25" customHeight="1" x14ac:dyDescent="0.25">
      <c r="A5399" s="1" t="s">
        <v>2718</v>
      </c>
      <c r="B5399" s="1" t="s">
        <v>2708</v>
      </c>
      <c r="C5399" s="35">
        <v>45488</v>
      </c>
      <c r="D5399" s="1">
        <v>7</v>
      </c>
      <c r="E5399" s="1" t="s">
        <v>2561</v>
      </c>
      <c r="F5399" s="1" t="s">
        <v>2562</v>
      </c>
      <c r="G5399" s="1" t="s">
        <v>2563</v>
      </c>
      <c r="H5399" s="1" t="s">
        <v>2564</v>
      </c>
      <c r="I5399" s="1" t="s">
        <v>2194</v>
      </c>
      <c r="J5399" s="1" t="s">
        <v>2709</v>
      </c>
      <c r="K5399" s="1" t="s">
        <v>2710</v>
      </c>
      <c r="L5399" s="1" t="s">
        <v>2688</v>
      </c>
      <c r="M5399" s="1" t="s">
        <v>2564</v>
      </c>
      <c r="N5399" s="1" t="s">
        <v>945</v>
      </c>
      <c r="O5399" s="1" t="s">
        <v>946</v>
      </c>
      <c r="P5399" s="1" t="s">
        <v>981</v>
      </c>
      <c r="Q5399" s="1">
        <v>8</v>
      </c>
      <c r="R5399" s="1">
        <v>100000</v>
      </c>
    </row>
    <row r="5400" spans="1:18" ht="11.25" customHeight="1" x14ac:dyDescent="0.25">
      <c r="A5400" s="1" t="s">
        <v>2719</v>
      </c>
      <c r="B5400" s="1" t="s">
        <v>2708</v>
      </c>
      <c r="C5400" s="35">
        <v>45488</v>
      </c>
      <c r="D5400" s="1">
        <v>7</v>
      </c>
      <c r="E5400" s="1" t="s">
        <v>2561</v>
      </c>
      <c r="F5400" s="1" t="s">
        <v>2562</v>
      </c>
      <c r="G5400" s="1" t="s">
        <v>2563</v>
      </c>
      <c r="H5400" s="1" t="s">
        <v>2564</v>
      </c>
      <c r="I5400" s="1" t="s">
        <v>2194</v>
      </c>
      <c r="J5400" s="1" t="s">
        <v>2709</v>
      </c>
      <c r="K5400" s="1" t="s">
        <v>2710</v>
      </c>
      <c r="L5400" s="1" t="s">
        <v>2688</v>
      </c>
      <c r="M5400" s="1" t="s">
        <v>2564</v>
      </c>
      <c r="N5400" s="1" t="s">
        <v>945</v>
      </c>
      <c r="O5400" s="1" t="s">
        <v>946</v>
      </c>
      <c r="P5400" s="1" t="s">
        <v>977</v>
      </c>
      <c r="Q5400" s="1">
        <v>8</v>
      </c>
      <c r="R5400" s="1">
        <v>100000</v>
      </c>
    </row>
    <row r="5401" spans="1:18" ht="11.25" customHeight="1" x14ac:dyDescent="0.25">
      <c r="A5401" s="1" t="s">
        <v>2720</v>
      </c>
      <c r="B5401" s="1" t="s">
        <v>2708</v>
      </c>
      <c r="C5401" s="35">
        <v>45488</v>
      </c>
      <c r="D5401" s="1">
        <v>7</v>
      </c>
      <c r="E5401" s="1" t="s">
        <v>2561</v>
      </c>
      <c r="F5401" s="1" t="s">
        <v>2562</v>
      </c>
      <c r="G5401" s="1" t="s">
        <v>2563</v>
      </c>
      <c r="H5401" s="1" t="s">
        <v>2564</v>
      </c>
      <c r="I5401" s="1" t="s">
        <v>2194</v>
      </c>
      <c r="J5401" s="1" t="s">
        <v>2709</v>
      </c>
      <c r="K5401" s="1" t="s">
        <v>2710</v>
      </c>
      <c r="L5401" s="1" t="s">
        <v>2688</v>
      </c>
      <c r="M5401" s="1" t="s">
        <v>2564</v>
      </c>
      <c r="N5401" s="1" t="s">
        <v>945</v>
      </c>
      <c r="O5401" s="1" t="s">
        <v>946</v>
      </c>
      <c r="P5401" s="1" t="s">
        <v>956</v>
      </c>
      <c r="Q5401" s="1">
        <v>8</v>
      </c>
      <c r="R5401" s="1">
        <v>100000</v>
      </c>
    </row>
    <row r="5402" spans="1:18" ht="11.25" customHeight="1" x14ac:dyDescent="0.25">
      <c r="A5402" s="1" t="s">
        <v>2721</v>
      </c>
      <c r="B5402" s="1" t="s">
        <v>2708</v>
      </c>
      <c r="C5402" s="35">
        <v>45488</v>
      </c>
      <c r="D5402" s="1">
        <v>7</v>
      </c>
      <c r="E5402" s="1" t="s">
        <v>2561</v>
      </c>
      <c r="F5402" s="1" t="s">
        <v>2562</v>
      </c>
      <c r="G5402" s="1" t="s">
        <v>2563</v>
      </c>
      <c r="H5402" s="1" t="s">
        <v>2564</v>
      </c>
      <c r="I5402" s="1" t="s">
        <v>2194</v>
      </c>
      <c r="J5402" s="1" t="s">
        <v>2709</v>
      </c>
      <c r="K5402" s="1" t="s">
        <v>2710</v>
      </c>
      <c r="L5402" s="1" t="s">
        <v>2688</v>
      </c>
      <c r="M5402" s="1" t="s">
        <v>2564</v>
      </c>
      <c r="N5402" s="1" t="s">
        <v>963</v>
      </c>
      <c r="O5402" s="1" t="s">
        <v>964</v>
      </c>
      <c r="P5402" s="1" t="s">
        <v>985</v>
      </c>
      <c r="Q5402" s="1">
        <v>3</v>
      </c>
      <c r="R5402" s="1">
        <v>42000</v>
      </c>
    </row>
    <row r="5403" spans="1:18" ht="11.25" customHeight="1" x14ac:dyDescent="0.25">
      <c r="A5403" s="1" t="s">
        <v>2722</v>
      </c>
      <c r="B5403" s="1" t="s">
        <v>2708</v>
      </c>
      <c r="C5403" s="35">
        <v>45488</v>
      </c>
      <c r="D5403" s="1">
        <v>7</v>
      </c>
      <c r="E5403" s="1" t="s">
        <v>2561</v>
      </c>
      <c r="F5403" s="1" t="s">
        <v>2562</v>
      </c>
      <c r="G5403" s="1" t="s">
        <v>2563</v>
      </c>
      <c r="H5403" s="1" t="s">
        <v>2564</v>
      </c>
      <c r="I5403" s="1" t="s">
        <v>2194</v>
      </c>
      <c r="J5403" s="1" t="s">
        <v>2709</v>
      </c>
      <c r="K5403" s="1" t="s">
        <v>2710</v>
      </c>
      <c r="L5403" s="1" t="s">
        <v>2688</v>
      </c>
      <c r="M5403" s="1" t="s">
        <v>2564</v>
      </c>
      <c r="N5403" s="1" t="s">
        <v>945</v>
      </c>
      <c r="O5403" s="1" t="s">
        <v>946</v>
      </c>
      <c r="P5403" s="1" t="s">
        <v>947</v>
      </c>
      <c r="Q5403" s="1">
        <v>8</v>
      </c>
      <c r="R5403" s="1">
        <v>100000</v>
      </c>
    </row>
    <row r="5404" spans="1:18" ht="11.25" customHeight="1" x14ac:dyDescent="0.25">
      <c r="A5404" s="1" t="s">
        <v>2723</v>
      </c>
      <c r="B5404" s="1" t="s">
        <v>2708</v>
      </c>
      <c r="C5404" s="35">
        <v>45488</v>
      </c>
      <c r="D5404" s="1">
        <v>7</v>
      </c>
      <c r="E5404" s="1" t="s">
        <v>2561</v>
      </c>
      <c r="F5404" s="1" t="s">
        <v>2562</v>
      </c>
      <c r="G5404" s="1" t="s">
        <v>2563</v>
      </c>
      <c r="H5404" s="1" t="s">
        <v>2564</v>
      </c>
      <c r="I5404" s="1" t="s">
        <v>2194</v>
      </c>
      <c r="J5404" s="1" t="s">
        <v>2709</v>
      </c>
      <c r="K5404" s="1" t="s">
        <v>2710</v>
      </c>
      <c r="L5404" s="1" t="s">
        <v>2688</v>
      </c>
      <c r="M5404" s="1" t="s">
        <v>2564</v>
      </c>
      <c r="N5404" s="1" t="s">
        <v>963</v>
      </c>
      <c r="O5404" s="1" t="s">
        <v>964</v>
      </c>
      <c r="P5404" s="1" t="s">
        <v>988</v>
      </c>
      <c r="Q5404" s="1">
        <v>3</v>
      </c>
      <c r="R5404" s="1">
        <v>42000</v>
      </c>
    </row>
    <row r="5405" spans="1:18" ht="11.25" customHeight="1" x14ac:dyDescent="0.25">
      <c r="A5405" s="1" t="s">
        <v>2724</v>
      </c>
      <c r="B5405" s="1" t="s">
        <v>2708</v>
      </c>
      <c r="C5405" s="35">
        <v>45488</v>
      </c>
      <c r="D5405" s="1">
        <v>7</v>
      </c>
      <c r="E5405" s="1" t="s">
        <v>2561</v>
      </c>
      <c r="F5405" s="1" t="s">
        <v>2562</v>
      </c>
      <c r="G5405" s="1" t="s">
        <v>2563</v>
      </c>
      <c r="H5405" s="1" t="s">
        <v>2564</v>
      </c>
      <c r="I5405" s="1" t="s">
        <v>2194</v>
      </c>
      <c r="J5405" s="1" t="s">
        <v>2709</v>
      </c>
      <c r="K5405" s="1" t="s">
        <v>2710</v>
      </c>
      <c r="L5405" s="1" t="s">
        <v>2688</v>
      </c>
      <c r="M5405" s="1" t="s">
        <v>2564</v>
      </c>
      <c r="N5405" s="1" t="s">
        <v>963</v>
      </c>
      <c r="O5405" s="1" t="s">
        <v>964</v>
      </c>
      <c r="P5405" s="1" t="s">
        <v>996</v>
      </c>
      <c r="Q5405" s="1">
        <v>3</v>
      </c>
      <c r="R5405" s="1">
        <v>42000</v>
      </c>
    </row>
    <row r="5406" spans="1:18" ht="11.25" customHeight="1" x14ac:dyDescent="0.25">
      <c r="A5406" s="1" t="s">
        <v>2725</v>
      </c>
      <c r="B5406" s="1" t="s">
        <v>2708</v>
      </c>
      <c r="C5406" s="35">
        <v>45488</v>
      </c>
      <c r="D5406" s="1">
        <v>7</v>
      </c>
      <c r="E5406" s="1" t="s">
        <v>2561</v>
      </c>
      <c r="F5406" s="1" t="s">
        <v>2562</v>
      </c>
      <c r="G5406" s="1" t="s">
        <v>2563</v>
      </c>
      <c r="H5406" s="1" t="s">
        <v>2564</v>
      </c>
      <c r="I5406" s="1" t="s">
        <v>2194</v>
      </c>
      <c r="J5406" s="1" t="s">
        <v>2709</v>
      </c>
      <c r="K5406" s="1" t="s">
        <v>2710</v>
      </c>
      <c r="L5406" s="1" t="s">
        <v>2688</v>
      </c>
      <c r="M5406" s="1" t="s">
        <v>2564</v>
      </c>
      <c r="N5406" s="1" t="s">
        <v>963</v>
      </c>
      <c r="O5406" s="1" t="s">
        <v>964</v>
      </c>
      <c r="P5406" s="1" t="s">
        <v>987</v>
      </c>
      <c r="Q5406" s="1">
        <v>2</v>
      </c>
      <c r="R5406" s="1">
        <v>28000</v>
      </c>
    </row>
    <row r="5407" spans="1:18" ht="11.25" customHeight="1" x14ac:dyDescent="0.25">
      <c r="A5407" s="1" t="s">
        <v>2726</v>
      </c>
      <c r="B5407" s="1" t="s">
        <v>2727</v>
      </c>
      <c r="C5407" s="35">
        <v>45491</v>
      </c>
      <c r="D5407" s="1">
        <v>7</v>
      </c>
      <c r="E5407" s="1" t="s">
        <v>2561</v>
      </c>
      <c r="F5407" s="1" t="s">
        <v>2562</v>
      </c>
      <c r="G5407" s="1" t="s">
        <v>2563</v>
      </c>
      <c r="H5407" s="1" t="s">
        <v>2564</v>
      </c>
      <c r="I5407" s="1" t="s">
        <v>2194</v>
      </c>
      <c r="J5407" s="1" t="s">
        <v>2728</v>
      </c>
      <c r="K5407" s="1" t="s">
        <v>2729</v>
      </c>
      <c r="L5407" s="1" t="s">
        <v>2730</v>
      </c>
      <c r="M5407" s="1" t="s">
        <v>2564</v>
      </c>
      <c r="N5407" s="1" t="s">
        <v>945</v>
      </c>
      <c r="O5407" s="1" t="s">
        <v>946</v>
      </c>
      <c r="P5407" s="1" t="s">
        <v>960</v>
      </c>
      <c r="Q5407" s="1">
        <v>8</v>
      </c>
      <c r="R5407" s="1">
        <v>100000</v>
      </c>
    </row>
    <row r="5408" spans="1:18" ht="11.25" customHeight="1" x14ac:dyDescent="0.25">
      <c r="A5408" s="1" t="s">
        <v>2731</v>
      </c>
      <c r="B5408" s="1" t="s">
        <v>2727</v>
      </c>
      <c r="C5408" s="35">
        <v>45491</v>
      </c>
      <c r="D5408" s="1">
        <v>7</v>
      </c>
      <c r="E5408" s="1" t="s">
        <v>2561</v>
      </c>
      <c r="F5408" s="1" t="s">
        <v>2562</v>
      </c>
      <c r="G5408" s="1" t="s">
        <v>2563</v>
      </c>
      <c r="H5408" s="1" t="s">
        <v>2564</v>
      </c>
      <c r="I5408" s="1" t="s">
        <v>2194</v>
      </c>
      <c r="J5408" s="1" t="s">
        <v>2728</v>
      </c>
      <c r="K5408" s="1" t="s">
        <v>2729</v>
      </c>
      <c r="L5408" s="1" t="s">
        <v>2730</v>
      </c>
      <c r="M5408" s="1" t="s">
        <v>2564</v>
      </c>
      <c r="N5408" s="1" t="s">
        <v>963</v>
      </c>
      <c r="O5408" s="1" t="s">
        <v>964</v>
      </c>
      <c r="P5408" s="1" t="s">
        <v>965</v>
      </c>
      <c r="Q5408" s="1">
        <v>3</v>
      </c>
      <c r="R5408" s="1">
        <v>42000</v>
      </c>
    </row>
    <row r="5409" spans="1:18" ht="11.25" customHeight="1" x14ac:dyDescent="0.25">
      <c r="A5409" s="1" t="s">
        <v>2732</v>
      </c>
      <c r="B5409" s="1" t="s">
        <v>2727</v>
      </c>
      <c r="C5409" s="35">
        <v>45491</v>
      </c>
      <c r="D5409" s="1">
        <v>7</v>
      </c>
      <c r="E5409" s="1" t="s">
        <v>2561</v>
      </c>
      <c r="F5409" s="1" t="s">
        <v>2562</v>
      </c>
      <c r="G5409" s="1" t="s">
        <v>2563</v>
      </c>
      <c r="H5409" s="1" t="s">
        <v>2564</v>
      </c>
      <c r="I5409" s="1" t="s">
        <v>2194</v>
      </c>
      <c r="J5409" s="1" t="s">
        <v>2728</v>
      </c>
      <c r="K5409" s="1" t="s">
        <v>2729</v>
      </c>
      <c r="L5409" s="1" t="s">
        <v>2730</v>
      </c>
      <c r="M5409" s="1" t="s">
        <v>2564</v>
      </c>
      <c r="N5409" s="1" t="s">
        <v>945</v>
      </c>
      <c r="O5409" s="1" t="s">
        <v>946</v>
      </c>
      <c r="P5409" s="1" t="s">
        <v>947</v>
      </c>
      <c r="Q5409" s="1">
        <v>4</v>
      </c>
      <c r="R5409" s="1">
        <v>50000</v>
      </c>
    </row>
    <row r="5410" spans="1:18" ht="11.25" customHeight="1" x14ac:dyDescent="0.25">
      <c r="A5410" s="1" t="s">
        <v>2733</v>
      </c>
      <c r="B5410" s="1" t="s">
        <v>2727</v>
      </c>
      <c r="C5410" s="35">
        <v>45491</v>
      </c>
      <c r="D5410" s="1">
        <v>7</v>
      </c>
      <c r="E5410" s="1" t="s">
        <v>2561</v>
      </c>
      <c r="F5410" s="1" t="s">
        <v>2562</v>
      </c>
      <c r="G5410" s="1" t="s">
        <v>2563</v>
      </c>
      <c r="H5410" s="1" t="s">
        <v>2564</v>
      </c>
      <c r="I5410" s="1" t="s">
        <v>2194</v>
      </c>
      <c r="J5410" s="1" t="s">
        <v>2728</v>
      </c>
      <c r="K5410" s="1" t="s">
        <v>2729</v>
      </c>
      <c r="L5410" s="1" t="s">
        <v>2730</v>
      </c>
      <c r="M5410" s="1" t="s">
        <v>2564</v>
      </c>
      <c r="N5410" s="1" t="s">
        <v>945</v>
      </c>
      <c r="O5410" s="1" t="s">
        <v>946</v>
      </c>
      <c r="P5410" s="1" t="s">
        <v>962</v>
      </c>
      <c r="Q5410" s="1">
        <v>8</v>
      </c>
      <c r="R5410" s="1">
        <v>100000</v>
      </c>
    </row>
    <row r="5411" spans="1:18" ht="11.25" customHeight="1" x14ac:dyDescent="0.25">
      <c r="A5411" s="1" t="s">
        <v>2734</v>
      </c>
      <c r="B5411" s="1" t="s">
        <v>2727</v>
      </c>
      <c r="C5411" s="35">
        <v>45491</v>
      </c>
      <c r="D5411" s="1">
        <v>7</v>
      </c>
      <c r="E5411" s="1" t="s">
        <v>2561</v>
      </c>
      <c r="F5411" s="1" t="s">
        <v>2562</v>
      </c>
      <c r="G5411" s="1" t="s">
        <v>2563</v>
      </c>
      <c r="H5411" s="1" t="s">
        <v>2564</v>
      </c>
      <c r="I5411" s="1" t="s">
        <v>2194</v>
      </c>
      <c r="J5411" s="1" t="s">
        <v>2728</v>
      </c>
      <c r="K5411" s="1" t="s">
        <v>2729</v>
      </c>
      <c r="L5411" s="1" t="s">
        <v>2730</v>
      </c>
      <c r="M5411" s="1" t="s">
        <v>2564</v>
      </c>
      <c r="N5411" s="1" t="s">
        <v>945</v>
      </c>
      <c r="O5411" s="1" t="s">
        <v>946</v>
      </c>
      <c r="P5411" s="1" t="s">
        <v>1022</v>
      </c>
      <c r="Q5411" s="1">
        <v>8</v>
      </c>
      <c r="R5411" s="1">
        <v>100000</v>
      </c>
    </row>
    <row r="5412" spans="1:18" ht="11.25" customHeight="1" x14ac:dyDescent="0.25">
      <c r="A5412" s="1" t="s">
        <v>2735</v>
      </c>
      <c r="B5412" s="1" t="s">
        <v>2727</v>
      </c>
      <c r="C5412" s="35">
        <v>45491</v>
      </c>
      <c r="D5412" s="1">
        <v>7</v>
      </c>
      <c r="E5412" s="1" t="s">
        <v>2561</v>
      </c>
      <c r="F5412" s="1" t="s">
        <v>2562</v>
      </c>
      <c r="G5412" s="1" t="s">
        <v>2563</v>
      </c>
      <c r="H5412" s="1" t="s">
        <v>2564</v>
      </c>
      <c r="I5412" s="1" t="s">
        <v>2194</v>
      </c>
      <c r="J5412" s="1" t="s">
        <v>2728</v>
      </c>
      <c r="K5412" s="1" t="s">
        <v>2729</v>
      </c>
      <c r="L5412" s="1" t="s">
        <v>2730</v>
      </c>
      <c r="M5412" s="1" t="s">
        <v>2564</v>
      </c>
      <c r="N5412" s="1" t="s">
        <v>963</v>
      </c>
      <c r="O5412" s="1" t="s">
        <v>964</v>
      </c>
      <c r="P5412" s="1" t="s">
        <v>996</v>
      </c>
      <c r="Q5412" s="1">
        <v>4</v>
      </c>
      <c r="R5412" s="1">
        <v>56000</v>
      </c>
    </row>
    <row r="5413" spans="1:18" ht="11.25" customHeight="1" x14ac:dyDescent="0.25">
      <c r="A5413" s="1" t="s">
        <v>2736</v>
      </c>
      <c r="B5413" s="1" t="s">
        <v>2727</v>
      </c>
      <c r="C5413" s="35">
        <v>45491</v>
      </c>
      <c r="D5413" s="1">
        <v>7</v>
      </c>
      <c r="E5413" s="1" t="s">
        <v>2561</v>
      </c>
      <c r="F5413" s="1" t="s">
        <v>2562</v>
      </c>
      <c r="G5413" s="1" t="s">
        <v>2563</v>
      </c>
      <c r="H5413" s="1" t="s">
        <v>2564</v>
      </c>
      <c r="I5413" s="1" t="s">
        <v>2194</v>
      </c>
      <c r="J5413" s="1" t="s">
        <v>2728</v>
      </c>
      <c r="K5413" s="1" t="s">
        <v>2729</v>
      </c>
      <c r="L5413" s="1" t="s">
        <v>2730</v>
      </c>
      <c r="M5413" s="1" t="s">
        <v>2564</v>
      </c>
      <c r="N5413" s="1" t="s">
        <v>963</v>
      </c>
      <c r="O5413" s="1" t="s">
        <v>964</v>
      </c>
      <c r="P5413" s="1" t="s">
        <v>988</v>
      </c>
      <c r="Q5413" s="1">
        <v>3</v>
      </c>
      <c r="R5413" s="1">
        <v>42000</v>
      </c>
    </row>
    <row r="5414" spans="1:18" ht="11.25" customHeight="1" x14ac:dyDescent="0.25">
      <c r="A5414" s="1" t="s">
        <v>2737</v>
      </c>
      <c r="B5414" s="1" t="s">
        <v>2727</v>
      </c>
      <c r="C5414" s="35">
        <v>45491</v>
      </c>
      <c r="D5414" s="1">
        <v>7</v>
      </c>
      <c r="E5414" s="1" t="s">
        <v>2561</v>
      </c>
      <c r="F5414" s="1" t="s">
        <v>2562</v>
      </c>
      <c r="G5414" s="1" t="s">
        <v>2563</v>
      </c>
      <c r="H5414" s="1" t="s">
        <v>2564</v>
      </c>
      <c r="I5414" s="1" t="s">
        <v>2194</v>
      </c>
      <c r="J5414" s="1" t="s">
        <v>2728</v>
      </c>
      <c r="K5414" s="1" t="s">
        <v>2729</v>
      </c>
      <c r="L5414" s="1" t="s">
        <v>2730</v>
      </c>
      <c r="M5414" s="1" t="s">
        <v>2564</v>
      </c>
      <c r="N5414" s="1" t="s">
        <v>945</v>
      </c>
      <c r="O5414" s="1" t="s">
        <v>946</v>
      </c>
      <c r="P5414" s="1" t="s">
        <v>990</v>
      </c>
      <c r="Q5414" s="1">
        <v>8</v>
      </c>
      <c r="R5414" s="1">
        <v>100000</v>
      </c>
    </row>
    <row r="5415" spans="1:18" ht="11.25" customHeight="1" x14ac:dyDescent="0.25">
      <c r="A5415" s="1" t="s">
        <v>2738</v>
      </c>
      <c r="B5415" s="1" t="s">
        <v>2727</v>
      </c>
      <c r="C5415" s="35">
        <v>45491</v>
      </c>
      <c r="D5415" s="1">
        <v>7</v>
      </c>
      <c r="E5415" s="1" t="s">
        <v>2561</v>
      </c>
      <c r="F5415" s="1" t="s">
        <v>2562</v>
      </c>
      <c r="G5415" s="1" t="s">
        <v>2563</v>
      </c>
      <c r="H5415" s="1" t="s">
        <v>2564</v>
      </c>
      <c r="I5415" s="1" t="s">
        <v>2194</v>
      </c>
      <c r="J5415" s="1" t="s">
        <v>2728</v>
      </c>
      <c r="K5415" s="1" t="s">
        <v>2729</v>
      </c>
      <c r="L5415" s="1" t="s">
        <v>2730</v>
      </c>
      <c r="M5415" s="1" t="s">
        <v>2564</v>
      </c>
      <c r="N5415" s="1" t="s">
        <v>945</v>
      </c>
      <c r="O5415" s="1" t="s">
        <v>946</v>
      </c>
      <c r="P5415" s="1" t="s">
        <v>953</v>
      </c>
      <c r="Q5415" s="1">
        <v>8</v>
      </c>
      <c r="R5415" s="1">
        <v>100000</v>
      </c>
    </row>
    <row r="5416" spans="1:18" ht="11.25" customHeight="1" x14ac:dyDescent="0.25">
      <c r="A5416" s="1" t="s">
        <v>2739</v>
      </c>
      <c r="B5416" s="1" t="s">
        <v>2727</v>
      </c>
      <c r="C5416" s="35">
        <v>45491</v>
      </c>
      <c r="D5416" s="1">
        <v>7</v>
      </c>
      <c r="E5416" s="1" t="s">
        <v>2561</v>
      </c>
      <c r="F5416" s="1" t="s">
        <v>2562</v>
      </c>
      <c r="G5416" s="1" t="s">
        <v>2563</v>
      </c>
      <c r="H5416" s="1" t="s">
        <v>2564</v>
      </c>
      <c r="I5416" s="1" t="s">
        <v>2194</v>
      </c>
      <c r="J5416" s="1" t="s">
        <v>2728</v>
      </c>
      <c r="K5416" s="1" t="s">
        <v>2729</v>
      </c>
      <c r="L5416" s="1" t="s">
        <v>2730</v>
      </c>
      <c r="M5416" s="1" t="s">
        <v>2564</v>
      </c>
      <c r="N5416" s="1" t="s">
        <v>945</v>
      </c>
      <c r="O5416" s="1" t="s">
        <v>946</v>
      </c>
      <c r="P5416" s="1" t="s">
        <v>960</v>
      </c>
      <c r="Q5416" s="1">
        <v>8</v>
      </c>
      <c r="R5416" s="1">
        <v>100000</v>
      </c>
    </row>
    <row r="5417" spans="1:18" ht="11.25" customHeight="1" x14ac:dyDescent="0.25">
      <c r="A5417" s="1" t="s">
        <v>2740</v>
      </c>
      <c r="B5417" s="1" t="s">
        <v>2727</v>
      </c>
      <c r="C5417" s="35">
        <v>45491</v>
      </c>
      <c r="D5417" s="1">
        <v>7</v>
      </c>
      <c r="E5417" s="1" t="s">
        <v>2561</v>
      </c>
      <c r="F5417" s="1" t="s">
        <v>2562</v>
      </c>
      <c r="G5417" s="1" t="s">
        <v>2563</v>
      </c>
      <c r="H5417" s="1" t="s">
        <v>2564</v>
      </c>
      <c r="I5417" s="1" t="s">
        <v>2194</v>
      </c>
      <c r="J5417" s="1" t="s">
        <v>2728</v>
      </c>
      <c r="K5417" s="1" t="s">
        <v>2729</v>
      </c>
      <c r="L5417" s="1" t="s">
        <v>2730</v>
      </c>
      <c r="M5417" s="1" t="s">
        <v>2564</v>
      </c>
      <c r="N5417" s="1" t="s">
        <v>945</v>
      </c>
      <c r="O5417" s="1" t="s">
        <v>946</v>
      </c>
      <c r="P5417" s="1" t="s">
        <v>969</v>
      </c>
      <c r="Q5417" s="1">
        <v>8</v>
      </c>
      <c r="R5417" s="1">
        <v>100000</v>
      </c>
    </row>
    <row r="5418" spans="1:18" ht="11.25" customHeight="1" x14ac:dyDescent="0.25">
      <c r="A5418" s="1" t="s">
        <v>2741</v>
      </c>
      <c r="B5418" s="1" t="s">
        <v>2727</v>
      </c>
      <c r="C5418" s="35">
        <v>45491</v>
      </c>
      <c r="D5418" s="1">
        <v>7</v>
      </c>
      <c r="E5418" s="1" t="s">
        <v>2561</v>
      </c>
      <c r="F5418" s="1" t="s">
        <v>2562</v>
      </c>
      <c r="G5418" s="1" t="s">
        <v>2563</v>
      </c>
      <c r="H5418" s="1" t="s">
        <v>2564</v>
      </c>
      <c r="I5418" s="1" t="s">
        <v>2194</v>
      </c>
      <c r="J5418" s="1" t="s">
        <v>2728</v>
      </c>
      <c r="K5418" s="1" t="s">
        <v>2729</v>
      </c>
      <c r="L5418" s="1" t="s">
        <v>2730</v>
      </c>
      <c r="M5418" s="1" t="s">
        <v>2564</v>
      </c>
      <c r="N5418" s="1" t="s">
        <v>945</v>
      </c>
      <c r="O5418" s="1" t="s">
        <v>946</v>
      </c>
      <c r="P5418" s="1" t="s">
        <v>962</v>
      </c>
      <c r="Q5418" s="1">
        <v>8</v>
      </c>
      <c r="R5418" s="1">
        <v>100000</v>
      </c>
    </row>
    <row r="5419" spans="1:18" ht="11.25" customHeight="1" x14ac:dyDescent="0.25">
      <c r="A5419" s="1" t="s">
        <v>2742</v>
      </c>
      <c r="B5419" s="1" t="s">
        <v>2727</v>
      </c>
      <c r="C5419" s="35">
        <v>45491</v>
      </c>
      <c r="D5419" s="1">
        <v>7</v>
      </c>
      <c r="E5419" s="1" t="s">
        <v>2561</v>
      </c>
      <c r="F5419" s="1" t="s">
        <v>2562</v>
      </c>
      <c r="G5419" s="1" t="s">
        <v>2563</v>
      </c>
      <c r="H5419" s="1" t="s">
        <v>2564</v>
      </c>
      <c r="I5419" s="1" t="s">
        <v>2194</v>
      </c>
      <c r="J5419" s="1" t="s">
        <v>2728</v>
      </c>
      <c r="K5419" s="1" t="s">
        <v>2729</v>
      </c>
      <c r="L5419" s="1" t="s">
        <v>2730</v>
      </c>
      <c r="M5419" s="1" t="s">
        <v>2564</v>
      </c>
      <c r="N5419" s="1" t="s">
        <v>963</v>
      </c>
      <c r="O5419" s="1" t="s">
        <v>964</v>
      </c>
      <c r="P5419" s="1" t="s">
        <v>987</v>
      </c>
      <c r="Q5419" s="1">
        <v>3</v>
      </c>
      <c r="R5419" s="1">
        <v>42000</v>
      </c>
    </row>
    <row r="5420" spans="1:18" ht="11.25" customHeight="1" x14ac:dyDescent="0.25">
      <c r="A5420" s="1" t="s">
        <v>2743</v>
      </c>
      <c r="B5420" s="1" t="s">
        <v>2727</v>
      </c>
      <c r="C5420" s="35">
        <v>45491</v>
      </c>
      <c r="D5420" s="1">
        <v>7</v>
      </c>
      <c r="E5420" s="1" t="s">
        <v>2561</v>
      </c>
      <c r="F5420" s="1" t="s">
        <v>2562</v>
      </c>
      <c r="G5420" s="1" t="s">
        <v>2563</v>
      </c>
      <c r="H5420" s="1" t="s">
        <v>2564</v>
      </c>
      <c r="I5420" s="1" t="s">
        <v>2194</v>
      </c>
      <c r="J5420" s="1" t="s">
        <v>2728</v>
      </c>
      <c r="K5420" s="1" t="s">
        <v>2729</v>
      </c>
      <c r="L5420" s="1" t="s">
        <v>2730</v>
      </c>
      <c r="M5420" s="1" t="s">
        <v>2564</v>
      </c>
      <c r="N5420" s="1" t="s">
        <v>963</v>
      </c>
      <c r="O5420" s="1" t="s">
        <v>964</v>
      </c>
      <c r="P5420" s="1" t="s">
        <v>985</v>
      </c>
      <c r="Q5420" s="1">
        <v>3</v>
      </c>
      <c r="R5420" s="1">
        <v>42000</v>
      </c>
    </row>
    <row r="5421" spans="1:18" ht="11.25" customHeight="1" x14ac:dyDescent="0.25">
      <c r="A5421" s="1" t="s">
        <v>2744</v>
      </c>
      <c r="B5421" s="1" t="s">
        <v>2727</v>
      </c>
      <c r="C5421" s="35">
        <v>45491</v>
      </c>
      <c r="D5421" s="1">
        <v>7</v>
      </c>
      <c r="E5421" s="1" t="s">
        <v>2561</v>
      </c>
      <c r="F5421" s="1" t="s">
        <v>2562</v>
      </c>
      <c r="G5421" s="1" t="s">
        <v>2563</v>
      </c>
      <c r="H5421" s="1" t="s">
        <v>2564</v>
      </c>
      <c r="I5421" s="1" t="s">
        <v>2194</v>
      </c>
      <c r="J5421" s="1" t="s">
        <v>2728</v>
      </c>
      <c r="K5421" s="1" t="s">
        <v>2729</v>
      </c>
      <c r="L5421" s="1" t="s">
        <v>2730</v>
      </c>
      <c r="M5421" s="1" t="s">
        <v>2564</v>
      </c>
      <c r="N5421" s="1" t="s">
        <v>945</v>
      </c>
      <c r="O5421" s="1" t="s">
        <v>946</v>
      </c>
      <c r="P5421" s="1" t="s">
        <v>974</v>
      </c>
      <c r="Q5421" s="1">
        <v>8</v>
      </c>
      <c r="R5421" s="1">
        <v>100000</v>
      </c>
    </row>
    <row r="5422" spans="1:18" ht="11.25" customHeight="1" x14ac:dyDescent="0.25">
      <c r="A5422" s="1" t="s">
        <v>2745</v>
      </c>
      <c r="B5422" s="1" t="s">
        <v>2727</v>
      </c>
      <c r="C5422" s="35">
        <v>45491</v>
      </c>
      <c r="D5422" s="1">
        <v>7</v>
      </c>
      <c r="E5422" s="1" t="s">
        <v>2561</v>
      </c>
      <c r="F5422" s="1" t="s">
        <v>2562</v>
      </c>
      <c r="G5422" s="1" t="s">
        <v>2563</v>
      </c>
      <c r="H5422" s="1" t="s">
        <v>2564</v>
      </c>
      <c r="I5422" s="1" t="s">
        <v>2194</v>
      </c>
      <c r="J5422" s="1" t="s">
        <v>2728</v>
      </c>
      <c r="K5422" s="1" t="s">
        <v>2729</v>
      </c>
      <c r="L5422" s="1" t="s">
        <v>2730</v>
      </c>
      <c r="M5422" s="1" t="s">
        <v>2564</v>
      </c>
      <c r="N5422" s="1" t="s">
        <v>963</v>
      </c>
      <c r="O5422" s="1" t="s">
        <v>964</v>
      </c>
      <c r="P5422" s="1" t="s">
        <v>995</v>
      </c>
      <c r="Q5422" s="1">
        <v>4</v>
      </c>
      <c r="R5422" s="1">
        <v>56000</v>
      </c>
    </row>
    <row r="5423" spans="1:18" ht="11.25" customHeight="1" x14ac:dyDescent="0.25">
      <c r="A5423" s="1" t="s">
        <v>2746</v>
      </c>
      <c r="B5423" s="1" t="s">
        <v>2727</v>
      </c>
      <c r="C5423" s="35">
        <v>45491</v>
      </c>
      <c r="D5423" s="1">
        <v>7</v>
      </c>
      <c r="E5423" s="1" t="s">
        <v>2561</v>
      </c>
      <c r="F5423" s="1" t="s">
        <v>2562</v>
      </c>
      <c r="G5423" s="1" t="s">
        <v>2563</v>
      </c>
      <c r="H5423" s="1" t="s">
        <v>2564</v>
      </c>
      <c r="I5423" s="1" t="s">
        <v>2194</v>
      </c>
      <c r="J5423" s="1" t="s">
        <v>2728</v>
      </c>
      <c r="K5423" s="1" t="s">
        <v>2729</v>
      </c>
      <c r="L5423" s="1" t="s">
        <v>2730</v>
      </c>
      <c r="M5423" s="1" t="s">
        <v>2564</v>
      </c>
      <c r="N5423" s="1" t="s">
        <v>945</v>
      </c>
      <c r="O5423" s="1" t="s">
        <v>946</v>
      </c>
      <c r="P5423" s="1" t="s">
        <v>986</v>
      </c>
      <c r="Q5423" s="1">
        <v>8</v>
      </c>
      <c r="R5423" s="1">
        <v>100000</v>
      </c>
    </row>
    <row r="5424" spans="1:18" ht="11.25" customHeight="1" x14ac:dyDescent="0.25">
      <c r="A5424" s="1" t="s">
        <v>2747</v>
      </c>
      <c r="B5424" s="1" t="s">
        <v>2727</v>
      </c>
      <c r="C5424" s="35">
        <v>45491</v>
      </c>
      <c r="D5424" s="1">
        <v>7</v>
      </c>
      <c r="E5424" s="1" t="s">
        <v>2561</v>
      </c>
      <c r="F5424" s="1" t="s">
        <v>2562</v>
      </c>
      <c r="G5424" s="1" t="s">
        <v>2563</v>
      </c>
      <c r="H5424" s="1" t="s">
        <v>2564</v>
      </c>
      <c r="I5424" s="1" t="s">
        <v>2194</v>
      </c>
      <c r="J5424" s="1" t="s">
        <v>2728</v>
      </c>
      <c r="K5424" s="1" t="s">
        <v>2729</v>
      </c>
      <c r="L5424" s="1" t="s">
        <v>2730</v>
      </c>
      <c r="M5424" s="1" t="s">
        <v>2564</v>
      </c>
      <c r="N5424" s="1" t="s">
        <v>945</v>
      </c>
      <c r="O5424" s="1" t="s">
        <v>946</v>
      </c>
      <c r="P5424" s="1" t="s">
        <v>1008</v>
      </c>
      <c r="Q5424" s="1">
        <v>4</v>
      </c>
      <c r="R5424" s="1">
        <v>50000</v>
      </c>
    </row>
    <row r="5425" spans="1:18" ht="11.25" customHeight="1" x14ac:dyDescent="0.25">
      <c r="A5425" s="1" t="s">
        <v>2748</v>
      </c>
      <c r="B5425" s="1" t="s">
        <v>2727</v>
      </c>
      <c r="C5425" s="35">
        <v>45491</v>
      </c>
      <c r="D5425" s="1">
        <v>7</v>
      </c>
      <c r="E5425" s="1" t="s">
        <v>2561</v>
      </c>
      <c r="F5425" s="1" t="s">
        <v>2562</v>
      </c>
      <c r="G5425" s="1" t="s">
        <v>2563</v>
      </c>
      <c r="H5425" s="1" t="s">
        <v>2564</v>
      </c>
      <c r="I5425" s="1" t="s">
        <v>2194</v>
      </c>
      <c r="J5425" s="1" t="s">
        <v>2728</v>
      </c>
      <c r="K5425" s="1" t="s">
        <v>2729</v>
      </c>
      <c r="L5425" s="1" t="s">
        <v>2730</v>
      </c>
      <c r="M5425" s="1" t="s">
        <v>2564</v>
      </c>
      <c r="N5425" s="1" t="s">
        <v>945</v>
      </c>
      <c r="O5425" s="1" t="s">
        <v>946</v>
      </c>
      <c r="P5425" s="1" t="s">
        <v>952</v>
      </c>
      <c r="Q5425" s="1">
        <v>8</v>
      </c>
      <c r="R5425" s="1">
        <v>100000</v>
      </c>
    </row>
    <row r="5426" spans="1:18" ht="11.25" customHeight="1" x14ac:dyDescent="0.25">
      <c r="A5426" s="1" t="s">
        <v>2749</v>
      </c>
      <c r="B5426" s="1" t="s">
        <v>2727</v>
      </c>
      <c r="C5426" s="35">
        <v>45491</v>
      </c>
      <c r="D5426" s="1">
        <v>7</v>
      </c>
      <c r="E5426" s="1" t="s">
        <v>2561</v>
      </c>
      <c r="F5426" s="1" t="s">
        <v>2562</v>
      </c>
      <c r="G5426" s="1" t="s">
        <v>2563</v>
      </c>
      <c r="H5426" s="1" t="s">
        <v>2564</v>
      </c>
      <c r="I5426" s="1" t="s">
        <v>2194</v>
      </c>
      <c r="J5426" s="1" t="s">
        <v>2728</v>
      </c>
      <c r="K5426" s="1" t="s">
        <v>2729</v>
      </c>
      <c r="L5426" s="1" t="s">
        <v>2730</v>
      </c>
      <c r="M5426" s="1" t="s">
        <v>2564</v>
      </c>
      <c r="N5426" s="1"/>
      <c r="O5426" s="1"/>
      <c r="P5426" s="1"/>
      <c r="Q5426" s="1"/>
      <c r="R5426" s="1">
        <v>0</v>
      </c>
    </row>
    <row r="5427" spans="1:18" ht="11.25" customHeight="1" x14ac:dyDescent="0.25">
      <c r="A5427" s="1" t="s">
        <v>2750</v>
      </c>
      <c r="B5427" s="1" t="s">
        <v>2751</v>
      </c>
      <c r="C5427" s="35">
        <v>45476</v>
      </c>
      <c r="D5427" s="1">
        <v>7</v>
      </c>
      <c r="E5427" s="1" t="s">
        <v>2752</v>
      </c>
      <c r="F5427" s="1" t="s">
        <v>2753</v>
      </c>
      <c r="G5427" s="1" t="s">
        <v>2334</v>
      </c>
      <c r="H5427" s="1" t="s">
        <v>2754</v>
      </c>
      <c r="I5427" s="1" t="s">
        <v>2194</v>
      </c>
      <c r="J5427" s="1" t="s">
        <v>2755</v>
      </c>
      <c r="K5427" s="1" t="s">
        <v>2756</v>
      </c>
      <c r="L5427" s="1" t="s">
        <v>2757</v>
      </c>
      <c r="M5427" s="1" t="s">
        <v>2754</v>
      </c>
      <c r="N5427" s="1" t="s">
        <v>963</v>
      </c>
      <c r="O5427" s="1" t="s">
        <v>964</v>
      </c>
      <c r="P5427" s="1" t="s">
        <v>988</v>
      </c>
      <c r="Q5427" s="1">
        <v>30</v>
      </c>
      <c r="R5427" s="1">
        <v>420000</v>
      </c>
    </row>
    <row r="5428" spans="1:18" ht="11.25" customHeight="1" x14ac:dyDescent="0.25">
      <c r="A5428" s="1" t="s">
        <v>2758</v>
      </c>
      <c r="B5428" s="1" t="s">
        <v>2751</v>
      </c>
      <c r="C5428" s="35">
        <v>45476</v>
      </c>
      <c r="D5428" s="1">
        <v>7</v>
      </c>
      <c r="E5428" s="1" t="s">
        <v>2752</v>
      </c>
      <c r="F5428" s="1" t="s">
        <v>2753</v>
      </c>
      <c r="G5428" s="1" t="s">
        <v>2334</v>
      </c>
      <c r="H5428" s="1" t="s">
        <v>2754</v>
      </c>
      <c r="I5428" s="1" t="s">
        <v>2194</v>
      </c>
      <c r="J5428" s="1" t="s">
        <v>2755</v>
      </c>
      <c r="K5428" s="1" t="s">
        <v>2756</v>
      </c>
      <c r="L5428" s="1" t="s">
        <v>2757</v>
      </c>
      <c r="M5428" s="1" t="s">
        <v>2754</v>
      </c>
      <c r="N5428" s="1" t="s">
        <v>963</v>
      </c>
      <c r="O5428" s="1" t="s">
        <v>964</v>
      </c>
      <c r="P5428" s="1" t="s">
        <v>1028</v>
      </c>
      <c r="Q5428" s="1">
        <v>15</v>
      </c>
      <c r="R5428" s="1">
        <v>210000</v>
      </c>
    </row>
    <row r="5429" spans="1:18" ht="11.25" customHeight="1" x14ac:dyDescent="0.25">
      <c r="A5429" s="1" t="s">
        <v>2759</v>
      </c>
      <c r="B5429" s="1" t="s">
        <v>2751</v>
      </c>
      <c r="C5429" s="35">
        <v>45476</v>
      </c>
      <c r="D5429" s="1">
        <v>7</v>
      </c>
      <c r="E5429" s="1" t="s">
        <v>2752</v>
      </c>
      <c r="F5429" s="1" t="s">
        <v>2753</v>
      </c>
      <c r="G5429" s="1" t="s">
        <v>2334</v>
      </c>
      <c r="H5429" s="1" t="s">
        <v>2754</v>
      </c>
      <c r="I5429" s="1" t="s">
        <v>2194</v>
      </c>
      <c r="J5429" s="1" t="s">
        <v>2755</v>
      </c>
      <c r="K5429" s="1" t="s">
        <v>2756</v>
      </c>
      <c r="L5429" s="1" t="s">
        <v>2757</v>
      </c>
      <c r="M5429" s="1" t="s">
        <v>2754</v>
      </c>
      <c r="N5429" s="1" t="s">
        <v>963</v>
      </c>
      <c r="O5429" s="1" t="s">
        <v>964</v>
      </c>
      <c r="P5429" s="1" t="s">
        <v>1002</v>
      </c>
      <c r="Q5429" s="1">
        <v>8</v>
      </c>
      <c r="R5429" s="1">
        <v>144000</v>
      </c>
    </row>
    <row r="5430" spans="1:18" ht="11.25" customHeight="1" x14ac:dyDescent="0.25">
      <c r="A5430" s="1" t="s">
        <v>2760</v>
      </c>
      <c r="B5430" s="1" t="s">
        <v>2751</v>
      </c>
      <c r="C5430" s="35">
        <v>45476</v>
      </c>
      <c r="D5430" s="1">
        <v>7</v>
      </c>
      <c r="E5430" s="1" t="s">
        <v>2752</v>
      </c>
      <c r="F5430" s="1" t="s">
        <v>2753</v>
      </c>
      <c r="G5430" s="1" t="s">
        <v>2334</v>
      </c>
      <c r="H5430" s="1" t="s">
        <v>2754</v>
      </c>
      <c r="I5430" s="1" t="s">
        <v>2194</v>
      </c>
      <c r="J5430" s="1" t="s">
        <v>2755</v>
      </c>
      <c r="K5430" s="1" t="s">
        <v>2756</v>
      </c>
      <c r="L5430" s="1" t="s">
        <v>2757</v>
      </c>
      <c r="M5430" s="1" t="s">
        <v>2754</v>
      </c>
      <c r="N5430" s="1" t="s">
        <v>963</v>
      </c>
      <c r="O5430" s="1" t="s">
        <v>964</v>
      </c>
      <c r="P5430" s="1" t="s">
        <v>995</v>
      </c>
      <c r="Q5430" s="1">
        <v>30</v>
      </c>
      <c r="R5430" s="1">
        <v>420000</v>
      </c>
    </row>
    <row r="5431" spans="1:18" ht="11.25" customHeight="1" x14ac:dyDescent="0.25">
      <c r="A5431" s="1" t="s">
        <v>2761</v>
      </c>
      <c r="B5431" s="1" t="s">
        <v>2751</v>
      </c>
      <c r="C5431" s="35">
        <v>45476</v>
      </c>
      <c r="D5431" s="1">
        <v>7</v>
      </c>
      <c r="E5431" s="1" t="s">
        <v>2752</v>
      </c>
      <c r="F5431" s="1" t="s">
        <v>2753</v>
      </c>
      <c r="G5431" s="1" t="s">
        <v>2334</v>
      </c>
      <c r="H5431" s="1" t="s">
        <v>2754</v>
      </c>
      <c r="I5431" s="1" t="s">
        <v>2194</v>
      </c>
      <c r="J5431" s="1" t="s">
        <v>2755</v>
      </c>
      <c r="K5431" s="1" t="s">
        <v>2756</v>
      </c>
      <c r="L5431" s="1" t="s">
        <v>2757</v>
      </c>
      <c r="M5431" s="1" t="s">
        <v>2754</v>
      </c>
      <c r="N5431" s="1" t="s">
        <v>963</v>
      </c>
      <c r="O5431" s="1" t="s">
        <v>964</v>
      </c>
      <c r="P5431" s="1" t="s">
        <v>985</v>
      </c>
      <c r="Q5431" s="1">
        <v>30</v>
      </c>
      <c r="R5431" s="1">
        <v>420000</v>
      </c>
    </row>
    <row r="5432" spans="1:18" ht="11.25" customHeight="1" x14ac:dyDescent="0.25">
      <c r="A5432" s="1" t="s">
        <v>2762</v>
      </c>
      <c r="B5432" s="1" t="s">
        <v>2751</v>
      </c>
      <c r="C5432" s="35">
        <v>45476</v>
      </c>
      <c r="D5432" s="1">
        <v>7</v>
      </c>
      <c r="E5432" s="1" t="s">
        <v>2752</v>
      </c>
      <c r="F5432" s="1" t="s">
        <v>2753</v>
      </c>
      <c r="G5432" s="1" t="s">
        <v>2334</v>
      </c>
      <c r="H5432" s="1" t="s">
        <v>2754</v>
      </c>
      <c r="I5432" s="1" t="s">
        <v>2194</v>
      </c>
      <c r="J5432" s="1" t="s">
        <v>2755</v>
      </c>
      <c r="K5432" s="1" t="s">
        <v>2756</v>
      </c>
      <c r="L5432" s="1" t="s">
        <v>2757</v>
      </c>
      <c r="M5432" s="1" t="s">
        <v>2754</v>
      </c>
      <c r="N5432" s="1" t="s">
        <v>963</v>
      </c>
      <c r="O5432" s="1" t="s">
        <v>964</v>
      </c>
      <c r="P5432" s="1" t="s">
        <v>965</v>
      </c>
      <c r="Q5432" s="1">
        <v>30</v>
      </c>
      <c r="R5432" s="1">
        <v>420000</v>
      </c>
    </row>
    <row r="5433" spans="1:18" ht="11.25" customHeight="1" x14ac:dyDescent="0.25">
      <c r="A5433" s="1" t="s">
        <v>2763</v>
      </c>
      <c r="B5433" s="1" t="s">
        <v>2751</v>
      </c>
      <c r="C5433" s="35">
        <v>45476</v>
      </c>
      <c r="D5433" s="1">
        <v>7</v>
      </c>
      <c r="E5433" s="1" t="s">
        <v>2752</v>
      </c>
      <c r="F5433" s="1" t="s">
        <v>2753</v>
      </c>
      <c r="G5433" s="1" t="s">
        <v>2334</v>
      </c>
      <c r="H5433" s="1" t="s">
        <v>2754</v>
      </c>
      <c r="I5433" s="1" t="s">
        <v>2194</v>
      </c>
      <c r="J5433" s="1" t="s">
        <v>2755</v>
      </c>
      <c r="K5433" s="1" t="s">
        <v>2756</v>
      </c>
      <c r="L5433" s="1" t="s">
        <v>2757</v>
      </c>
      <c r="M5433" s="1" t="s">
        <v>2754</v>
      </c>
      <c r="N5433" s="1" t="s">
        <v>963</v>
      </c>
      <c r="O5433" s="1" t="s">
        <v>964</v>
      </c>
      <c r="P5433" s="1" t="s">
        <v>987</v>
      </c>
      <c r="Q5433" s="1">
        <v>30</v>
      </c>
      <c r="R5433" s="1">
        <v>420000</v>
      </c>
    </row>
    <row r="5434" spans="1:18" ht="11.25" customHeight="1" x14ac:dyDescent="0.25">
      <c r="A5434" s="1" t="s">
        <v>2764</v>
      </c>
      <c r="B5434" s="1" t="s">
        <v>2751</v>
      </c>
      <c r="C5434" s="35">
        <v>45476</v>
      </c>
      <c r="D5434" s="1">
        <v>7</v>
      </c>
      <c r="E5434" s="1" t="s">
        <v>2752</v>
      </c>
      <c r="F5434" s="1" t="s">
        <v>2753</v>
      </c>
      <c r="G5434" s="1" t="s">
        <v>2334</v>
      </c>
      <c r="H5434" s="1" t="s">
        <v>2754</v>
      </c>
      <c r="I5434" s="1" t="s">
        <v>2194</v>
      </c>
      <c r="J5434" s="1" t="s">
        <v>2755</v>
      </c>
      <c r="K5434" s="1" t="s">
        <v>2756</v>
      </c>
      <c r="L5434" s="1" t="s">
        <v>2757</v>
      </c>
      <c r="M5434" s="1" t="s">
        <v>2754</v>
      </c>
      <c r="N5434" s="1" t="s">
        <v>963</v>
      </c>
      <c r="O5434" s="1" t="s">
        <v>964</v>
      </c>
      <c r="P5434" s="1" t="s">
        <v>1003</v>
      </c>
      <c r="Q5434" s="1">
        <v>40</v>
      </c>
      <c r="R5434" s="1">
        <v>680000</v>
      </c>
    </row>
    <row r="5435" spans="1:18" ht="11.25" customHeight="1" x14ac:dyDescent="0.25">
      <c r="A5435" s="1" t="s">
        <v>2765</v>
      </c>
      <c r="B5435" s="1" t="s">
        <v>2751</v>
      </c>
      <c r="C5435" s="35">
        <v>45476</v>
      </c>
      <c r="D5435" s="1">
        <v>7</v>
      </c>
      <c r="E5435" s="1" t="s">
        <v>2752</v>
      </c>
      <c r="F5435" s="1" t="s">
        <v>2753</v>
      </c>
      <c r="G5435" s="1" t="s">
        <v>2334</v>
      </c>
      <c r="H5435" s="1" t="s">
        <v>2754</v>
      </c>
      <c r="I5435" s="1" t="s">
        <v>2194</v>
      </c>
      <c r="J5435" s="1" t="s">
        <v>2755</v>
      </c>
      <c r="K5435" s="1" t="s">
        <v>2756</v>
      </c>
      <c r="L5435" s="1" t="s">
        <v>2757</v>
      </c>
      <c r="M5435" s="1" t="s">
        <v>2754</v>
      </c>
      <c r="N5435" s="1" t="s">
        <v>963</v>
      </c>
      <c r="O5435" s="1" t="s">
        <v>964</v>
      </c>
      <c r="P5435" s="1" t="s">
        <v>1006</v>
      </c>
      <c r="Q5435" s="1">
        <v>16</v>
      </c>
      <c r="R5435" s="1">
        <v>288000</v>
      </c>
    </row>
    <row r="5436" spans="1:18" ht="11.25" customHeight="1" x14ac:dyDescent="0.25">
      <c r="A5436" s="1" t="s">
        <v>2766</v>
      </c>
      <c r="B5436" s="1" t="s">
        <v>2751</v>
      </c>
      <c r="C5436" s="35">
        <v>45476</v>
      </c>
      <c r="D5436" s="1">
        <v>7</v>
      </c>
      <c r="E5436" s="1" t="s">
        <v>2752</v>
      </c>
      <c r="F5436" s="1" t="s">
        <v>2753</v>
      </c>
      <c r="G5436" s="1" t="s">
        <v>2334</v>
      </c>
      <c r="H5436" s="1" t="s">
        <v>2754</v>
      </c>
      <c r="I5436" s="1" t="s">
        <v>2194</v>
      </c>
      <c r="J5436" s="1" t="s">
        <v>2755</v>
      </c>
      <c r="K5436" s="1" t="s">
        <v>2756</v>
      </c>
      <c r="L5436" s="1" t="s">
        <v>2757</v>
      </c>
      <c r="M5436" s="1" t="s">
        <v>2754</v>
      </c>
      <c r="N5436" s="1" t="s">
        <v>963</v>
      </c>
      <c r="O5436" s="1" t="s">
        <v>964</v>
      </c>
      <c r="P5436" s="1" t="s">
        <v>966</v>
      </c>
      <c r="Q5436" s="1">
        <v>16</v>
      </c>
      <c r="R5436" s="1">
        <v>288000</v>
      </c>
    </row>
    <row r="5437" spans="1:18" ht="11.25" customHeight="1" x14ac:dyDescent="0.25">
      <c r="A5437" s="1" t="s">
        <v>2767</v>
      </c>
      <c r="B5437" s="1" t="s">
        <v>2751</v>
      </c>
      <c r="C5437" s="35">
        <v>45476</v>
      </c>
      <c r="D5437" s="1">
        <v>7</v>
      </c>
      <c r="E5437" s="1" t="s">
        <v>2752</v>
      </c>
      <c r="F5437" s="1" t="s">
        <v>2753</v>
      </c>
      <c r="G5437" s="1" t="s">
        <v>2334</v>
      </c>
      <c r="H5437" s="1" t="s">
        <v>2754</v>
      </c>
      <c r="I5437" s="1" t="s">
        <v>2194</v>
      </c>
      <c r="J5437" s="1" t="s">
        <v>2755</v>
      </c>
      <c r="K5437" s="1" t="s">
        <v>2756</v>
      </c>
      <c r="L5437" s="1" t="s">
        <v>2757</v>
      </c>
      <c r="M5437" s="1" t="s">
        <v>2754</v>
      </c>
      <c r="N5437" s="1" t="s">
        <v>963</v>
      </c>
      <c r="O5437" s="1" t="s">
        <v>964</v>
      </c>
      <c r="P5437" s="1" t="s">
        <v>996</v>
      </c>
      <c r="Q5437" s="1">
        <v>30</v>
      </c>
      <c r="R5437" s="1">
        <v>420000</v>
      </c>
    </row>
    <row r="5438" spans="1:18" ht="11.25" customHeight="1" x14ac:dyDescent="0.25">
      <c r="A5438" s="1" t="s">
        <v>2768</v>
      </c>
      <c r="B5438" s="1" t="s">
        <v>2769</v>
      </c>
      <c r="C5438" s="35">
        <v>45479</v>
      </c>
      <c r="D5438" s="1">
        <v>7</v>
      </c>
      <c r="E5438" s="1" t="s">
        <v>2752</v>
      </c>
      <c r="F5438" s="1" t="s">
        <v>2753</v>
      </c>
      <c r="G5438" s="1" t="s">
        <v>2334</v>
      </c>
      <c r="H5438" s="1" t="s">
        <v>2754</v>
      </c>
      <c r="I5438" s="1" t="s">
        <v>2194</v>
      </c>
      <c r="J5438" s="1" t="s">
        <v>2770</v>
      </c>
      <c r="K5438" s="1" t="s">
        <v>2771</v>
      </c>
      <c r="L5438" s="1" t="s">
        <v>2772</v>
      </c>
      <c r="M5438" s="1" t="s">
        <v>2754</v>
      </c>
      <c r="N5438" s="1" t="s">
        <v>945</v>
      </c>
      <c r="O5438" s="1" t="s">
        <v>946</v>
      </c>
      <c r="P5438" s="1" t="s">
        <v>958</v>
      </c>
      <c r="Q5438" s="1">
        <v>48</v>
      </c>
      <c r="R5438" s="1">
        <v>600000</v>
      </c>
    </row>
    <row r="5439" spans="1:18" ht="11.25" customHeight="1" x14ac:dyDescent="0.25">
      <c r="A5439" s="1" t="s">
        <v>2773</v>
      </c>
      <c r="B5439" s="1" t="s">
        <v>2769</v>
      </c>
      <c r="C5439" s="35">
        <v>45479</v>
      </c>
      <c r="D5439" s="1">
        <v>7</v>
      </c>
      <c r="E5439" s="1" t="s">
        <v>2752</v>
      </c>
      <c r="F5439" s="1" t="s">
        <v>2753</v>
      </c>
      <c r="G5439" s="1" t="s">
        <v>2334</v>
      </c>
      <c r="H5439" s="1" t="s">
        <v>2754</v>
      </c>
      <c r="I5439" s="1" t="s">
        <v>2194</v>
      </c>
      <c r="J5439" s="1" t="s">
        <v>2770</v>
      </c>
      <c r="K5439" s="1" t="s">
        <v>2771</v>
      </c>
      <c r="L5439" s="1" t="s">
        <v>2772</v>
      </c>
      <c r="M5439" s="1" t="s">
        <v>2754</v>
      </c>
      <c r="N5439" s="1" t="s">
        <v>945</v>
      </c>
      <c r="O5439" s="1" t="s">
        <v>946</v>
      </c>
      <c r="P5439" s="1" t="s">
        <v>956</v>
      </c>
      <c r="Q5439" s="1">
        <v>64</v>
      </c>
      <c r="R5439" s="1">
        <v>800000</v>
      </c>
    </row>
    <row r="5440" spans="1:18" ht="11.25" customHeight="1" x14ac:dyDescent="0.25">
      <c r="A5440" s="1" t="s">
        <v>2774</v>
      </c>
      <c r="B5440" s="1" t="s">
        <v>2769</v>
      </c>
      <c r="C5440" s="35">
        <v>45479</v>
      </c>
      <c r="D5440" s="1">
        <v>7</v>
      </c>
      <c r="E5440" s="1" t="s">
        <v>2752</v>
      </c>
      <c r="F5440" s="1" t="s">
        <v>2753</v>
      </c>
      <c r="G5440" s="1" t="s">
        <v>2334</v>
      </c>
      <c r="H5440" s="1" t="s">
        <v>2754</v>
      </c>
      <c r="I5440" s="1" t="s">
        <v>2194</v>
      </c>
      <c r="J5440" s="1" t="s">
        <v>2770</v>
      </c>
      <c r="K5440" s="1" t="s">
        <v>2771</v>
      </c>
      <c r="L5440" s="1" t="s">
        <v>2772</v>
      </c>
      <c r="M5440" s="1" t="s">
        <v>2754</v>
      </c>
      <c r="N5440" s="1" t="s">
        <v>945</v>
      </c>
      <c r="O5440" s="1" t="s">
        <v>946</v>
      </c>
      <c r="P5440" s="1" t="s">
        <v>947</v>
      </c>
      <c r="Q5440" s="1">
        <v>64</v>
      </c>
      <c r="R5440" s="1">
        <v>800000</v>
      </c>
    </row>
    <row r="5441" spans="1:18" ht="11.25" customHeight="1" x14ac:dyDescent="0.25">
      <c r="A5441" s="1" t="s">
        <v>2775</v>
      </c>
      <c r="B5441" s="1" t="s">
        <v>2769</v>
      </c>
      <c r="C5441" s="35">
        <v>45479</v>
      </c>
      <c r="D5441" s="1">
        <v>7</v>
      </c>
      <c r="E5441" s="1" t="s">
        <v>2752</v>
      </c>
      <c r="F5441" s="1" t="s">
        <v>2753</v>
      </c>
      <c r="G5441" s="1" t="s">
        <v>2334</v>
      </c>
      <c r="H5441" s="1" t="s">
        <v>2754</v>
      </c>
      <c r="I5441" s="1" t="s">
        <v>2194</v>
      </c>
      <c r="J5441" s="1" t="s">
        <v>2770</v>
      </c>
      <c r="K5441" s="1" t="s">
        <v>2771</v>
      </c>
      <c r="L5441" s="1" t="s">
        <v>2772</v>
      </c>
      <c r="M5441" s="1" t="s">
        <v>2754</v>
      </c>
      <c r="N5441" s="1" t="s">
        <v>945</v>
      </c>
      <c r="O5441" s="1" t="s">
        <v>946</v>
      </c>
      <c r="P5441" s="1" t="s">
        <v>991</v>
      </c>
      <c r="Q5441" s="1">
        <v>48</v>
      </c>
      <c r="R5441" s="1">
        <v>600000</v>
      </c>
    </row>
    <row r="5442" spans="1:18" ht="11.25" customHeight="1" x14ac:dyDescent="0.25">
      <c r="A5442" s="1" t="s">
        <v>2776</v>
      </c>
      <c r="B5442" s="1" t="s">
        <v>2769</v>
      </c>
      <c r="C5442" s="35">
        <v>45479</v>
      </c>
      <c r="D5442" s="1">
        <v>7</v>
      </c>
      <c r="E5442" s="1" t="s">
        <v>2752</v>
      </c>
      <c r="F5442" s="1" t="s">
        <v>2753</v>
      </c>
      <c r="G5442" s="1" t="s">
        <v>2334</v>
      </c>
      <c r="H5442" s="1" t="s">
        <v>2754</v>
      </c>
      <c r="I5442" s="1" t="s">
        <v>2194</v>
      </c>
      <c r="J5442" s="1" t="s">
        <v>2770</v>
      </c>
      <c r="K5442" s="1" t="s">
        <v>2771</v>
      </c>
      <c r="L5442" s="1" t="s">
        <v>2772</v>
      </c>
      <c r="M5442" s="1" t="s">
        <v>2754</v>
      </c>
      <c r="N5442" s="1" t="s">
        <v>945</v>
      </c>
      <c r="O5442" s="1" t="s">
        <v>946</v>
      </c>
      <c r="P5442" s="1" t="s">
        <v>969</v>
      </c>
      <c r="Q5442" s="1">
        <v>32</v>
      </c>
      <c r="R5442" s="1">
        <v>400000</v>
      </c>
    </row>
    <row r="5443" spans="1:18" ht="11.25" customHeight="1" x14ac:dyDescent="0.25">
      <c r="A5443" s="1" t="s">
        <v>2777</v>
      </c>
      <c r="B5443" s="1" t="s">
        <v>2769</v>
      </c>
      <c r="C5443" s="35">
        <v>45479</v>
      </c>
      <c r="D5443" s="1">
        <v>7</v>
      </c>
      <c r="E5443" s="1" t="s">
        <v>2752</v>
      </c>
      <c r="F5443" s="1" t="s">
        <v>2753</v>
      </c>
      <c r="G5443" s="1" t="s">
        <v>2334</v>
      </c>
      <c r="H5443" s="1" t="s">
        <v>2754</v>
      </c>
      <c r="I5443" s="1" t="s">
        <v>2194</v>
      </c>
      <c r="J5443" s="1" t="s">
        <v>2770</v>
      </c>
      <c r="K5443" s="1" t="s">
        <v>2771</v>
      </c>
      <c r="L5443" s="1" t="s">
        <v>2772</v>
      </c>
      <c r="M5443" s="1" t="s">
        <v>2754</v>
      </c>
      <c r="N5443" s="1" t="s">
        <v>945</v>
      </c>
      <c r="O5443" s="1" t="s">
        <v>946</v>
      </c>
      <c r="P5443" s="1" t="s">
        <v>973</v>
      </c>
      <c r="Q5443" s="1">
        <v>48</v>
      </c>
      <c r="R5443" s="1">
        <v>600000</v>
      </c>
    </row>
    <row r="5444" spans="1:18" ht="11.25" customHeight="1" x14ac:dyDescent="0.25">
      <c r="A5444" s="1" t="s">
        <v>2778</v>
      </c>
      <c r="B5444" s="1" t="s">
        <v>2769</v>
      </c>
      <c r="C5444" s="35">
        <v>45479</v>
      </c>
      <c r="D5444" s="1">
        <v>7</v>
      </c>
      <c r="E5444" s="1" t="s">
        <v>2752</v>
      </c>
      <c r="F5444" s="1" t="s">
        <v>2753</v>
      </c>
      <c r="G5444" s="1" t="s">
        <v>2334</v>
      </c>
      <c r="H5444" s="1" t="s">
        <v>2754</v>
      </c>
      <c r="I5444" s="1" t="s">
        <v>2194</v>
      </c>
      <c r="J5444" s="1" t="s">
        <v>2770</v>
      </c>
      <c r="K5444" s="1" t="s">
        <v>2771</v>
      </c>
      <c r="L5444" s="1" t="s">
        <v>2772</v>
      </c>
      <c r="M5444" s="1" t="s">
        <v>2754</v>
      </c>
      <c r="N5444" s="1" t="s">
        <v>945</v>
      </c>
      <c r="O5444" s="1" t="s">
        <v>946</v>
      </c>
      <c r="P5444" s="1" t="s">
        <v>953</v>
      </c>
      <c r="Q5444" s="1">
        <v>48</v>
      </c>
      <c r="R5444" s="1">
        <v>600000</v>
      </c>
    </row>
    <row r="5445" spans="1:18" ht="11.25" customHeight="1" x14ac:dyDescent="0.25">
      <c r="A5445" s="1" t="s">
        <v>2779</v>
      </c>
      <c r="B5445" s="1" t="s">
        <v>2769</v>
      </c>
      <c r="C5445" s="35">
        <v>45479</v>
      </c>
      <c r="D5445" s="1">
        <v>7</v>
      </c>
      <c r="E5445" s="1" t="s">
        <v>2752</v>
      </c>
      <c r="F5445" s="1" t="s">
        <v>2753</v>
      </c>
      <c r="G5445" s="1" t="s">
        <v>2334</v>
      </c>
      <c r="H5445" s="1" t="s">
        <v>2754</v>
      </c>
      <c r="I5445" s="1" t="s">
        <v>2194</v>
      </c>
      <c r="J5445" s="1" t="s">
        <v>2770</v>
      </c>
      <c r="K5445" s="1" t="s">
        <v>2771</v>
      </c>
      <c r="L5445" s="1" t="s">
        <v>2772</v>
      </c>
      <c r="M5445" s="1" t="s">
        <v>2754</v>
      </c>
      <c r="N5445" s="1" t="s">
        <v>945</v>
      </c>
      <c r="O5445" s="1" t="s">
        <v>946</v>
      </c>
      <c r="P5445" s="1" t="s">
        <v>962</v>
      </c>
      <c r="Q5445" s="1">
        <v>80</v>
      </c>
      <c r="R5445" s="1">
        <v>1000000</v>
      </c>
    </row>
    <row r="5446" spans="1:18" ht="11.25" customHeight="1" x14ac:dyDescent="0.25">
      <c r="A5446" s="1" t="s">
        <v>2780</v>
      </c>
      <c r="B5446" s="1" t="s">
        <v>2769</v>
      </c>
      <c r="C5446" s="35">
        <v>45479</v>
      </c>
      <c r="D5446" s="1">
        <v>7</v>
      </c>
      <c r="E5446" s="1" t="s">
        <v>2752</v>
      </c>
      <c r="F5446" s="1" t="s">
        <v>2753</v>
      </c>
      <c r="G5446" s="1" t="s">
        <v>2334</v>
      </c>
      <c r="H5446" s="1" t="s">
        <v>2754</v>
      </c>
      <c r="I5446" s="1" t="s">
        <v>2194</v>
      </c>
      <c r="J5446" s="1" t="s">
        <v>2770</v>
      </c>
      <c r="K5446" s="1" t="s">
        <v>2771</v>
      </c>
      <c r="L5446" s="1" t="s">
        <v>2772</v>
      </c>
      <c r="M5446" s="1" t="s">
        <v>2754</v>
      </c>
      <c r="N5446" s="1" t="s">
        <v>945</v>
      </c>
      <c r="O5446" s="1" t="s">
        <v>946</v>
      </c>
      <c r="P5446" s="1" t="s">
        <v>950</v>
      </c>
      <c r="Q5446" s="1">
        <v>32</v>
      </c>
      <c r="R5446" s="1">
        <v>400000</v>
      </c>
    </row>
    <row r="5447" spans="1:18" ht="11.25" customHeight="1" x14ac:dyDescent="0.25">
      <c r="A5447" s="1" t="s">
        <v>2781</v>
      </c>
      <c r="B5447" s="1" t="s">
        <v>2769</v>
      </c>
      <c r="C5447" s="35">
        <v>45479</v>
      </c>
      <c r="D5447" s="1">
        <v>7</v>
      </c>
      <c r="E5447" s="1" t="s">
        <v>2752</v>
      </c>
      <c r="F5447" s="1" t="s">
        <v>2753</v>
      </c>
      <c r="G5447" s="1" t="s">
        <v>2334</v>
      </c>
      <c r="H5447" s="1" t="s">
        <v>2754</v>
      </c>
      <c r="I5447" s="1" t="s">
        <v>2194</v>
      </c>
      <c r="J5447" s="1" t="s">
        <v>2770</v>
      </c>
      <c r="K5447" s="1" t="s">
        <v>2771</v>
      </c>
      <c r="L5447" s="1" t="s">
        <v>2772</v>
      </c>
      <c r="M5447" s="1" t="s">
        <v>2754</v>
      </c>
      <c r="N5447" s="1" t="s">
        <v>945</v>
      </c>
      <c r="O5447" s="1" t="s">
        <v>946</v>
      </c>
      <c r="P5447" s="1" t="s">
        <v>990</v>
      </c>
      <c r="Q5447" s="1">
        <v>48</v>
      </c>
      <c r="R5447" s="1">
        <v>600000</v>
      </c>
    </row>
    <row r="5448" spans="1:18" ht="11.25" customHeight="1" x14ac:dyDescent="0.25">
      <c r="A5448" s="1" t="s">
        <v>2782</v>
      </c>
      <c r="B5448" s="1" t="s">
        <v>2769</v>
      </c>
      <c r="C5448" s="35">
        <v>45479</v>
      </c>
      <c r="D5448" s="1">
        <v>7</v>
      </c>
      <c r="E5448" s="1" t="s">
        <v>2752</v>
      </c>
      <c r="F5448" s="1" t="s">
        <v>2753</v>
      </c>
      <c r="G5448" s="1" t="s">
        <v>2334</v>
      </c>
      <c r="H5448" s="1" t="s">
        <v>2754</v>
      </c>
      <c r="I5448" s="1" t="s">
        <v>2194</v>
      </c>
      <c r="J5448" s="1" t="s">
        <v>2770</v>
      </c>
      <c r="K5448" s="1" t="s">
        <v>2771</v>
      </c>
      <c r="L5448" s="1" t="s">
        <v>2772</v>
      </c>
      <c r="M5448" s="1" t="s">
        <v>2754</v>
      </c>
      <c r="N5448" s="1" t="s">
        <v>945</v>
      </c>
      <c r="O5448" s="1" t="s">
        <v>946</v>
      </c>
      <c r="P5448" s="1" t="s">
        <v>968</v>
      </c>
      <c r="Q5448" s="1">
        <v>64</v>
      </c>
      <c r="R5448" s="1">
        <v>800000</v>
      </c>
    </row>
    <row r="5449" spans="1:18" ht="11.25" customHeight="1" x14ac:dyDescent="0.25">
      <c r="A5449" s="1" t="s">
        <v>2783</v>
      </c>
      <c r="B5449" s="1" t="s">
        <v>2769</v>
      </c>
      <c r="C5449" s="35">
        <v>45479</v>
      </c>
      <c r="D5449" s="1">
        <v>7</v>
      </c>
      <c r="E5449" s="1" t="s">
        <v>2752</v>
      </c>
      <c r="F5449" s="1" t="s">
        <v>2753</v>
      </c>
      <c r="G5449" s="1" t="s">
        <v>2334</v>
      </c>
      <c r="H5449" s="1" t="s">
        <v>2754</v>
      </c>
      <c r="I5449" s="1" t="s">
        <v>2194</v>
      </c>
      <c r="J5449" s="1" t="s">
        <v>2770</v>
      </c>
      <c r="K5449" s="1" t="s">
        <v>2771</v>
      </c>
      <c r="L5449" s="1" t="s">
        <v>2772</v>
      </c>
      <c r="M5449" s="1" t="s">
        <v>2754</v>
      </c>
      <c r="N5449" s="1" t="s">
        <v>945</v>
      </c>
      <c r="O5449" s="1" t="s">
        <v>946</v>
      </c>
      <c r="P5449" s="1" t="s">
        <v>975</v>
      </c>
      <c r="Q5449" s="1">
        <v>64</v>
      </c>
      <c r="R5449" s="1">
        <v>800000</v>
      </c>
    </row>
    <row r="5450" spans="1:18" ht="11.25" customHeight="1" x14ac:dyDescent="0.25">
      <c r="A5450" s="1" t="s">
        <v>2784</v>
      </c>
      <c r="B5450" s="1" t="s">
        <v>2785</v>
      </c>
      <c r="C5450" s="35">
        <v>45482</v>
      </c>
      <c r="D5450" s="1">
        <v>7</v>
      </c>
      <c r="E5450" s="1" t="s">
        <v>2752</v>
      </c>
      <c r="F5450" s="1" t="s">
        <v>2753</v>
      </c>
      <c r="G5450" s="1" t="s">
        <v>2334</v>
      </c>
      <c r="H5450" s="1" t="s">
        <v>2754</v>
      </c>
      <c r="I5450" s="1" t="s">
        <v>2194</v>
      </c>
      <c r="J5450" s="1" t="s">
        <v>2786</v>
      </c>
      <c r="K5450" s="1" t="s">
        <v>2787</v>
      </c>
      <c r="L5450" s="1" t="s">
        <v>2788</v>
      </c>
      <c r="M5450" s="1" t="s">
        <v>2754</v>
      </c>
      <c r="N5450" s="1" t="s">
        <v>963</v>
      </c>
      <c r="O5450" s="1" t="s">
        <v>964</v>
      </c>
      <c r="P5450" s="1" t="s">
        <v>1003</v>
      </c>
      <c r="Q5450" s="1">
        <v>80</v>
      </c>
      <c r="R5450" s="1">
        <v>1360000</v>
      </c>
    </row>
    <row r="5451" spans="1:18" ht="11.25" customHeight="1" x14ac:dyDescent="0.25">
      <c r="A5451" s="1" t="s">
        <v>2789</v>
      </c>
      <c r="B5451" s="1" t="s">
        <v>2785</v>
      </c>
      <c r="C5451" s="35">
        <v>45482</v>
      </c>
      <c r="D5451" s="1">
        <v>7</v>
      </c>
      <c r="E5451" s="1" t="s">
        <v>2752</v>
      </c>
      <c r="F5451" s="1" t="s">
        <v>2753</v>
      </c>
      <c r="G5451" s="1" t="s">
        <v>2334</v>
      </c>
      <c r="H5451" s="1" t="s">
        <v>2754</v>
      </c>
      <c r="I5451" s="1" t="s">
        <v>2194</v>
      </c>
      <c r="J5451" s="1" t="s">
        <v>2786</v>
      </c>
      <c r="K5451" s="1" t="s">
        <v>2787</v>
      </c>
      <c r="L5451" s="1" t="s">
        <v>2788</v>
      </c>
      <c r="M5451" s="1" t="s">
        <v>2754</v>
      </c>
      <c r="N5451" s="1" t="s">
        <v>963</v>
      </c>
      <c r="O5451" s="1" t="s">
        <v>964</v>
      </c>
      <c r="P5451" s="1" t="s">
        <v>995</v>
      </c>
      <c r="Q5451" s="1">
        <v>30</v>
      </c>
      <c r="R5451" s="1">
        <v>420000</v>
      </c>
    </row>
    <row r="5452" spans="1:18" ht="11.25" customHeight="1" x14ac:dyDescent="0.25">
      <c r="A5452" s="1" t="s">
        <v>2790</v>
      </c>
      <c r="B5452" s="1" t="s">
        <v>2785</v>
      </c>
      <c r="C5452" s="35">
        <v>45482</v>
      </c>
      <c r="D5452" s="1">
        <v>7</v>
      </c>
      <c r="E5452" s="1" t="s">
        <v>2752</v>
      </c>
      <c r="F5452" s="1" t="s">
        <v>2753</v>
      </c>
      <c r="G5452" s="1" t="s">
        <v>2334</v>
      </c>
      <c r="H5452" s="1" t="s">
        <v>2754</v>
      </c>
      <c r="I5452" s="1" t="s">
        <v>2194</v>
      </c>
      <c r="J5452" s="1" t="s">
        <v>2786</v>
      </c>
      <c r="K5452" s="1" t="s">
        <v>2787</v>
      </c>
      <c r="L5452" s="1" t="s">
        <v>2788</v>
      </c>
      <c r="M5452" s="1" t="s">
        <v>2754</v>
      </c>
      <c r="N5452" s="1" t="s">
        <v>963</v>
      </c>
      <c r="O5452" s="1" t="s">
        <v>964</v>
      </c>
      <c r="P5452" s="1" t="s">
        <v>987</v>
      </c>
      <c r="Q5452" s="1">
        <v>30</v>
      </c>
      <c r="R5452" s="1">
        <v>420000</v>
      </c>
    </row>
    <row r="5453" spans="1:18" ht="11.25" customHeight="1" x14ac:dyDescent="0.25">
      <c r="A5453" s="1" t="s">
        <v>2791</v>
      </c>
      <c r="B5453" s="1" t="s">
        <v>2785</v>
      </c>
      <c r="C5453" s="35">
        <v>45482</v>
      </c>
      <c r="D5453" s="1">
        <v>7</v>
      </c>
      <c r="E5453" s="1" t="s">
        <v>2752</v>
      </c>
      <c r="F5453" s="1" t="s">
        <v>2753</v>
      </c>
      <c r="G5453" s="1" t="s">
        <v>2334</v>
      </c>
      <c r="H5453" s="1" t="s">
        <v>2754</v>
      </c>
      <c r="I5453" s="1" t="s">
        <v>2194</v>
      </c>
      <c r="J5453" s="1" t="s">
        <v>2786</v>
      </c>
      <c r="K5453" s="1" t="s">
        <v>2787</v>
      </c>
      <c r="L5453" s="1" t="s">
        <v>2788</v>
      </c>
      <c r="M5453" s="1" t="s">
        <v>2754</v>
      </c>
      <c r="N5453" s="1" t="s">
        <v>963</v>
      </c>
      <c r="O5453" s="1" t="s">
        <v>964</v>
      </c>
      <c r="P5453" s="1" t="s">
        <v>966</v>
      </c>
      <c r="Q5453" s="1">
        <v>8</v>
      </c>
      <c r="R5453" s="1">
        <v>144000</v>
      </c>
    </row>
    <row r="5454" spans="1:18" ht="11.25" customHeight="1" x14ac:dyDescent="0.25">
      <c r="A5454" s="1" t="s">
        <v>2792</v>
      </c>
      <c r="B5454" s="1" t="s">
        <v>2785</v>
      </c>
      <c r="C5454" s="35">
        <v>45482</v>
      </c>
      <c r="D5454" s="1">
        <v>7</v>
      </c>
      <c r="E5454" s="1" t="s">
        <v>2752</v>
      </c>
      <c r="F5454" s="1" t="s">
        <v>2753</v>
      </c>
      <c r="G5454" s="1" t="s">
        <v>2334</v>
      </c>
      <c r="H5454" s="1" t="s">
        <v>2754</v>
      </c>
      <c r="I5454" s="1" t="s">
        <v>2194</v>
      </c>
      <c r="J5454" s="1" t="s">
        <v>2786</v>
      </c>
      <c r="K5454" s="1" t="s">
        <v>2787</v>
      </c>
      <c r="L5454" s="1" t="s">
        <v>2788</v>
      </c>
      <c r="M5454" s="1" t="s">
        <v>2754</v>
      </c>
      <c r="N5454" s="1" t="s">
        <v>963</v>
      </c>
      <c r="O5454" s="1" t="s">
        <v>964</v>
      </c>
      <c r="P5454" s="1" t="s">
        <v>988</v>
      </c>
      <c r="Q5454" s="1">
        <v>30</v>
      </c>
      <c r="R5454" s="1">
        <v>420000</v>
      </c>
    </row>
    <row r="5455" spans="1:18" ht="11.25" customHeight="1" x14ac:dyDescent="0.25">
      <c r="A5455" s="1" t="s">
        <v>2793</v>
      </c>
      <c r="B5455" s="1" t="s">
        <v>2785</v>
      </c>
      <c r="C5455" s="35">
        <v>45482</v>
      </c>
      <c r="D5455" s="1">
        <v>7</v>
      </c>
      <c r="E5455" s="1" t="s">
        <v>2752</v>
      </c>
      <c r="F5455" s="1" t="s">
        <v>2753</v>
      </c>
      <c r="G5455" s="1" t="s">
        <v>2334</v>
      </c>
      <c r="H5455" s="1" t="s">
        <v>2754</v>
      </c>
      <c r="I5455" s="1" t="s">
        <v>2194</v>
      </c>
      <c r="J5455" s="1" t="s">
        <v>2786</v>
      </c>
      <c r="K5455" s="1" t="s">
        <v>2787</v>
      </c>
      <c r="L5455" s="1" t="s">
        <v>2788</v>
      </c>
      <c r="M5455" s="1" t="s">
        <v>2754</v>
      </c>
      <c r="N5455" s="1" t="s">
        <v>945</v>
      </c>
      <c r="O5455" s="1" t="s">
        <v>946</v>
      </c>
      <c r="P5455" s="1" t="s">
        <v>955</v>
      </c>
      <c r="Q5455" s="1">
        <v>16</v>
      </c>
      <c r="R5455" s="1">
        <v>200000</v>
      </c>
    </row>
    <row r="5456" spans="1:18" ht="11.25" customHeight="1" x14ac:dyDescent="0.25">
      <c r="A5456" s="1" t="s">
        <v>2794</v>
      </c>
      <c r="B5456" s="1" t="s">
        <v>2785</v>
      </c>
      <c r="C5456" s="35">
        <v>45482</v>
      </c>
      <c r="D5456" s="1">
        <v>7</v>
      </c>
      <c r="E5456" s="1" t="s">
        <v>2752</v>
      </c>
      <c r="F5456" s="1" t="s">
        <v>2753</v>
      </c>
      <c r="G5456" s="1" t="s">
        <v>2334</v>
      </c>
      <c r="H5456" s="1" t="s">
        <v>2754</v>
      </c>
      <c r="I5456" s="1" t="s">
        <v>2194</v>
      </c>
      <c r="J5456" s="1" t="s">
        <v>2786</v>
      </c>
      <c r="K5456" s="1" t="s">
        <v>2787</v>
      </c>
      <c r="L5456" s="1" t="s">
        <v>2788</v>
      </c>
      <c r="M5456" s="1" t="s">
        <v>2754</v>
      </c>
      <c r="N5456" s="1" t="s">
        <v>963</v>
      </c>
      <c r="O5456" s="1" t="s">
        <v>964</v>
      </c>
      <c r="P5456" s="1" t="s">
        <v>965</v>
      </c>
      <c r="Q5456" s="1">
        <v>30</v>
      </c>
      <c r="R5456" s="1">
        <v>420000</v>
      </c>
    </row>
    <row r="5457" spans="1:18" ht="11.25" customHeight="1" x14ac:dyDescent="0.25">
      <c r="A5457" s="1" t="s">
        <v>2795</v>
      </c>
      <c r="B5457" s="1" t="s">
        <v>2785</v>
      </c>
      <c r="C5457" s="35">
        <v>45482</v>
      </c>
      <c r="D5457" s="1">
        <v>7</v>
      </c>
      <c r="E5457" s="1" t="s">
        <v>2752</v>
      </c>
      <c r="F5457" s="1" t="s">
        <v>2753</v>
      </c>
      <c r="G5457" s="1" t="s">
        <v>2334</v>
      </c>
      <c r="H5457" s="1" t="s">
        <v>2754</v>
      </c>
      <c r="I5457" s="1" t="s">
        <v>2194</v>
      </c>
      <c r="J5457" s="1" t="s">
        <v>2786</v>
      </c>
      <c r="K5457" s="1" t="s">
        <v>2787</v>
      </c>
      <c r="L5457" s="1" t="s">
        <v>2788</v>
      </c>
      <c r="M5457" s="1" t="s">
        <v>2754</v>
      </c>
      <c r="N5457" s="1" t="s">
        <v>963</v>
      </c>
      <c r="O5457" s="1" t="s">
        <v>964</v>
      </c>
      <c r="P5457" s="1" t="s">
        <v>996</v>
      </c>
      <c r="Q5457" s="1">
        <v>30</v>
      </c>
      <c r="R5457" s="1">
        <v>420000</v>
      </c>
    </row>
    <row r="5458" spans="1:18" ht="11.25" customHeight="1" x14ac:dyDescent="0.25">
      <c r="A5458" s="1" t="s">
        <v>2796</v>
      </c>
      <c r="B5458" s="1" t="s">
        <v>2785</v>
      </c>
      <c r="C5458" s="35">
        <v>45482</v>
      </c>
      <c r="D5458" s="1">
        <v>7</v>
      </c>
      <c r="E5458" s="1" t="s">
        <v>2752</v>
      </c>
      <c r="F5458" s="1" t="s">
        <v>2753</v>
      </c>
      <c r="G5458" s="1" t="s">
        <v>2334</v>
      </c>
      <c r="H5458" s="1" t="s">
        <v>2754</v>
      </c>
      <c r="I5458" s="1" t="s">
        <v>2194</v>
      </c>
      <c r="J5458" s="1" t="s">
        <v>2786</v>
      </c>
      <c r="K5458" s="1" t="s">
        <v>2787</v>
      </c>
      <c r="L5458" s="1" t="s">
        <v>2788</v>
      </c>
      <c r="M5458" s="1" t="s">
        <v>2754</v>
      </c>
      <c r="N5458" s="1" t="s">
        <v>945</v>
      </c>
      <c r="O5458" s="1" t="s">
        <v>946</v>
      </c>
      <c r="P5458" s="1" t="s">
        <v>960</v>
      </c>
      <c r="Q5458" s="1">
        <v>16</v>
      </c>
      <c r="R5458" s="1">
        <v>200000</v>
      </c>
    </row>
    <row r="5459" spans="1:18" ht="11.25" customHeight="1" x14ac:dyDescent="0.25">
      <c r="A5459" s="1" t="s">
        <v>2797</v>
      </c>
      <c r="B5459" s="1" t="s">
        <v>2785</v>
      </c>
      <c r="C5459" s="35">
        <v>45482</v>
      </c>
      <c r="D5459" s="1">
        <v>7</v>
      </c>
      <c r="E5459" s="1" t="s">
        <v>2752</v>
      </c>
      <c r="F5459" s="1" t="s">
        <v>2753</v>
      </c>
      <c r="G5459" s="1" t="s">
        <v>2334</v>
      </c>
      <c r="H5459" s="1" t="s">
        <v>2754</v>
      </c>
      <c r="I5459" s="1" t="s">
        <v>2194</v>
      </c>
      <c r="J5459" s="1" t="s">
        <v>2786</v>
      </c>
      <c r="K5459" s="1" t="s">
        <v>2787</v>
      </c>
      <c r="L5459" s="1" t="s">
        <v>2788</v>
      </c>
      <c r="M5459" s="1" t="s">
        <v>2754</v>
      </c>
      <c r="N5459" s="1" t="s">
        <v>963</v>
      </c>
      <c r="O5459" s="1" t="s">
        <v>964</v>
      </c>
      <c r="P5459" s="1" t="s">
        <v>1006</v>
      </c>
      <c r="Q5459" s="1">
        <v>8</v>
      </c>
      <c r="R5459" s="1">
        <v>144000</v>
      </c>
    </row>
    <row r="5460" spans="1:18" ht="11.25" customHeight="1" x14ac:dyDescent="0.25">
      <c r="A5460" s="1" t="s">
        <v>2798</v>
      </c>
      <c r="B5460" s="1" t="s">
        <v>2785</v>
      </c>
      <c r="C5460" s="35">
        <v>45482</v>
      </c>
      <c r="D5460" s="1">
        <v>7</v>
      </c>
      <c r="E5460" s="1" t="s">
        <v>2752</v>
      </c>
      <c r="F5460" s="1" t="s">
        <v>2753</v>
      </c>
      <c r="G5460" s="1" t="s">
        <v>2334</v>
      </c>
      <c r="H5460" s="1" t="s">
        <v>2754</v>
      </c>
      <c r="I5460" s="1" t="s">
        <v>2194</v>
      </c>
      <c r="J5460" s="1" t="s">
        <v>2786</v>
      </c>
      <c r="K5460" s="1" t="s">
        <v>2787</v>
      </c>
      <c r="L5460" s="1" t="s">
        <v>2788</v>
      </c>
      <c r="M5460" s="1" t="s">
        <v>2754</v>
      </c>
      <c r="N5460" s="1" t="s">
        <v>945</v>
      </c>
      <c r="O5460" s="1" t="s">
        <v>946</v>
      </c>
      <c r="P5460" s="1" t="s">
        <v>954</v>
      </c>
      <c r="Q5460" s="1">
        <v>16</v>
      </c>
      <c r="R5460" s="1">
        <v>200000</v>
      </c>
    </row>
    <row r="5461" spans="1:18" ht="11.25" customHeight="1" x14ac:dyDescent="0.25">
      <c r="A5461" s="1" t="s">
        <v>2799</v>
      </c>
      <c r="B5461" s="1" t="s">
        <v>2785</v>
      </c>
      <c r="C5461" s="35">
        <v>45482</v>
      </c>
      <c r="D5461" s="1">
        <v>7</v>
      </c>
      <c r="E5461" s="1" t="s">
        <v>2752</v>
      </c>
      <c r="F5461" s="1" t="s">
        <v>2753</v>
      </c>
      <c r="G5461" s="1" t="s">
        <v>2334</v>
      </c>
      <c r="H5461" s="1" t="s">
        <v>2754</v>
      </c>
      <c r="I5461" s="1" t="s">
        <v>2194</v>
      </c>
      <c r="J5461" s="1" t="s">
        <v>2786</v>
      </c>
      <c r="K5461" s="1" t="s">
        <v>2787</v>
      </c>
      <c r="L5461" s="1" t="s">
        <v>2788</v>
      </c>
      <c r="M5461" s="1" t="s">
        <v>2754</v>
      </c>
      <c r="N5461" s="1" t="s">
        <v>945</v>
      </c>
      <c r="O5461" s="1" t="s">
        <v>946</v>
      </c>
      <c r="P5461" s="1" t="s">
        <v>956</v>
      </c>
      <c r="Q5461" s="1">
        <v>16</v>
      </c>
      <c r="R5461" s="1">
        <v>200000</v>
      </c>
    </row>
    <row r="5462" spans="1:18" ht="11.25" customHeight="1" x14ac:dyDescent="0.25">
      <c r="A5462" s="1" t="s">
        <v>2800</v>
      </c>
      <c r="B5462" s="1" t="s">
        <v>2801</v>
      </c>
      <c r="C5462" s="35">
        <v>45488</v>
      </c>
      <c r="D5462" s="1">
        <v>7</v>
      </c>
      <c r="E5462" s="1" t="s">
        <v>2752</v>
      </c>
      <c r="F5462" s="1" t="s">
        <v>2753</v>
      </c>
      <c r="G5462" s="1" t="s">
        <v>2334</v>
      </c>
      <c r="H5462" s="1" t="s">
        <v>2754</v>
      </c>
      <c r="I5462" s="1" t="s">
        <v>2194</v>
      </c>
      <c r="J5462" s="1" t="s">
        <v>2802</v>
      </c>
      <c r="K5462" s="1" t="s">
        <v>2803</v>
      </c>
      <c r="L5462" s="1" t="s">
        <v>2804</v>
      </c>
      <c r="M5462" s="1" t="s">
        <v>2754</v>
      </c>
      <c r="N5462" s="1" t="s">
        <v>963</v>
      </c>
      <c r="O5462" s="1" t="s">
        <v>964</v>
      </c>
      <c r="P5462" s="1" t="s">
        <v>988</v>
      </c>
      <c r="Q5462" s="1">
        <v>45</v>
      </c>
      <c r="R5462" s="1">
        <v>630000</v>
      </c>
    </row>
    <row r="5463" spans="1:18" ht="11.25" customHeight="1" x14ac:dyDescent="0.25">
      <c r="A5463" s="1" t="s">
        <v>2805</v>
      </c>
      <c r="B5463" s="1" t="s">
        <v>2801</v>
      </c>
      <c r="C5463" s="35">
        <v>45488</v>
      </c>
      <c r="D5463" s="1">
        <v>7</v>
      </c>
      <c r="E5463" s="1" t="s">
        <v>2752</v>
      </c>
      <c r="F5463" s="1" t="s">
        <v>2753</v>
      </c>
      <c r="G5463" s="1" t="s">
        <v>2334</v>
      </c>
      <c r="H5463" s="1" t="s">
        <v>2754</v>
      </c>
      <c r="I5463" s="1" t="s">
        <v>2194</v>
      </c>
      <c r="J5463" s="1" t="s">
        <v>2802</v>
      </c>
      <c r="K5463" s="1" t="s">
        <v>2803</v>
      </c>
      <c r="L5463" s="1" t="s">
        <v>2804</v>
      </c>
      <c r="M5463" s="1" t="s">
        <v>2754</v>
      </c>
      <c r="N5463" s="1" t="s">
        <v>963</v>
      </c>
      <c r="O5463" s="1" t="s">
        <v>964</v>
      </c>
      <c r="P5463" s="1" t="s">
        <v>965</v>
      </c>
      <c r="Q5463" s="1">
        <v>60</v>
      </c>
      <c r="R5463" s="1">
        <v>840000</v>
      </c>
    </row>
    <row r="5464" spans="1:18" ht="11.25" customHeight="1" x14ac:dyDescent="0.25">
      <c r="A5464" s="1" t="s">
        <v>2806</v>
      </c>
      <c r="B5464" s="1" t="s">
        <v>2801</v>
      </c>
      <c r="C5464" s="35">
        <v>45488</v>
      </c>
      <c r="D5464" s="1">
        <v>7</v>
      </c>
      <c r="E5464" s="1" t="s">
        <v>2752</v>
      </c>
      <c r="F5464" s="1" t="s">
        <v>2753</v>
      </c>
      <c r="G5464" s="1" t="s">
        <v>2334</v>
      </c>
      <c r="H5464" s="1" t="s">
        <v>2754</v>
      </c>
      <c r="I5464" s="1" t="s">
        <v>2194</v>
      </c>
      <c r="J5464" s="1" t="s">
        <v>2802</v>
      </c>
      <c r="K5464" s="1" t="s">
        <v>2803</v>
      </c>
      <c r="L5464" s="1" t="s">
        <v>2804</v>
      </c>
      <c r="M5464" s="1" t="s">
        <v>2754</v>
      </c>
      <c r="N5464" s="1" t="s">
        <v>963</v>
      </c>
      <c r="O5464" s="1" t="s">
        <v>964</v>
      </c>
      <c r="P5464" s="1" t="s">
        <v>996</v>
      </c>
      <c r="Q5464" s="1">
        <v>45</v>
      </c>
      <c r="R5464" s="1">
        <v>630000</v>
      </c>
    </row>
    <row r="5465" spans="1:18" ht="11.25" customHeight="1" x14ac:dyDescent="0.25">
      <c r="A5465" s="1" t="s">
        <v>2807</v>
      </c>
      <c r="B5465" s="1" t="s">
        <v>2801</v>
      </c>
      <c r="C5465" s="35">
        <v>45488</v>
      </c>
      <c r="D5465" s="1">
        <v>7</v>
      </c>
      <c r="E5465" s="1" t="s">
        <v>2752</v>
      </c>
      <c r="F5465" s="1" t="s">
        <v>2753</v>
      </c>
      <c r="G5465" s="1" t="s">
        <v>2334</v>
      </c>
      <c r="H5465" s="1" t="s">
        <v>2754</v>
      </c>
      <c r="I5465" s="1" t="s">
        <v>2194</v>
      </c>
      <c r="J5465" s="1" t="s">
        <v>2802</v>
      </c>
      <c r="K5465" s="1" t="s">
        <v>2803</v>
      </c>
      <c r="L5465" s="1" t="s">
        <v>2804</v>
      </c>
      <c r="M5465" s="1" t="s">
        <v>2754</v>
      </c>
      <c r="N5465" s="1" t="s">
        <v>963</v>
      </c>
      <c r="O5465" s="1" t="s">
        <v>964</v>
      </c>
      <c r="P5465" s="1" t="s">
        <v>987</v>
      </c>
      <c r="Q5465" s="1">
        <v>45</v>
      </c>
      <c r="R5465" s="1">
        <v>630000</v>
      </c>
    </row>
    <row r="5466" spans="1:18" ht="11.25" customHeight="1" x14ac:dyDescent="0.25">
      <c r="A5466" s="1" t="s">
        <v>2808</v>
      </c>
      <c r="B5466" s="1" t="s">
        <v>2801</v>
      </c>
      <c r="C5466" s="35">
        <v>45488</v>
      </c>
      <c r="D5466" s="1">
        <v>7</v>
      </c>
      <c r="E5466" s="1" t="s">
        <v>2752</v>
      </c>
      <c r="F5466" s="1" t="s">
        <v>2753</v>
      </c>
      <c r="G5466" s="1" t="s">
        <v>2334</v>
      </c>
      <c r="H5466" s="1" t="s">
        <v>2754</v>
      </c>
      <c r="I5466" s="1" t="s">
        <v>2194</v>
      </c>
      <c r="J5466" s="1" t="s">
        <v>2802</v>
      </c>
      <c r="K5466" s="1" t="s">
        <v>2803</v>
      </c>
      <c r="L5466" s="1" t="s">
        <v>2804</v>
      </c>
      <c r="M5466" s="1" t="s">
        <v>2754</v>
      </c>
      <c r="N5466" s="1" t="s">
        <v>963</v>
      </c>
      <c r="O5466" s="1" t="s">
        <v>964</v>
      </c>
      <c r="P5466" s="1" t="s">
        <v>995</v>
      </c>
      <c r="Q5466" s="1">
        <v>45</v>
      </c>
      <c r="R5466" s="1">
        <v>630000</v>
      </c>
    </row>
    <row r="5467" spans="1:18" ht="11.25" customHeight="1" x14ac:dyDescent="0.25">
      <c r="A5467" s="1" t="s">
        <v>2809</v>
      </c>
      <c r="B5467" s="1" t="s">
        <v>2801</v>
      </c>
      <c r="C5467" s="35">
        <v>45488</v>
      </c>
      <c r="D5467" s="1">
        <v>7</v>
      </c>
      <c r="E5467" s="1" t="s">
        <v>2752</v>
      </c>
      <c r="F5467" s="1" t="s">
        <v>2753</v>
      </c>
      <c r="G5467" s="1" t="s">
        <v>2334</v>
      </c>
      <c r="H5467" s="1" t="s">
        <v>2754</v>
      </c>
      <c r="I5467" s="1" t="s">
        <v>2194</v>
      </c>
      <c r="J5467" s="1" t="s">
        <v>2802</v>
      </c>
      <c r="K5467" s="1" t="s">
        <v>2803</v>
      </c>
      <c r="L5467" s="1" t="s">
        <v>2804</v>
      </c>
      <c r="M5467" s="1" t="s">
        <v>2754</v>
      </c>
      <c r="N5467" s="1" t="s">
        <v>963</v>
      </c>
      <c r="O5467" s="1" t="s">
        <v>964</v>
      </c>
      <c r="P5467" s="1" t="s">
        <v>985</v>
      </c>
      <c r="Q5467" s="1">
        <v>45</v>
      </c>
      <c r="R5467" s="1">
        <v>630000</v>
      </c>
    </row>
    <row r="5468" spans="1:18" ht="11.25" customHeight="1" x14ac:dyDescent="0.25">
      <c r="A5468" s="1" t="s">
        <v>2810</v>
      </c>
      <c r="B5468" s="1" t="s">
        <v>2801</v>
      </c>
      <c r="C5468" s="35">
        <v>45488</v>
      </c>
      <c r="D5468" s="1">
        <v>7</v>
      </c>
      <c r="E5468" s="1" t="s">
        <v>2752</v>
      </c>
      <c r="F5468" s="1" t="s">
        <v>2753</v>
      </c>
      <c r="G5468" s="1" t="s">
        <v>2334</v>
      </c>
      <c r="H5468" s="1" t="s">
        <v>2754</v>
      </c>
      <c r="I5468" s="1" t="s">
        <v>2194</v>
      </c>
      <c r="J5468" s="1" t="s">
        <v>2802</v>
      </c>
      <c r="K5468" s="1" t="s">
        <v>2803</v>
      </c>
      <c r="L5468" s="1" t="s">
        <v>2804</v>
      </c>
      <c r="M5468" s="1" t="s">
        <v>2754</v>
      </c>
      <c r="N5468" s="1" t="s">
        <v>963</v>
      </c>
      <c r="O5468" s="1" t="s">
        <v>964</v>
      </c>
      <c r="P5468" s="1" t="s">
        <v>1003</v>
      </c>
      <c r="Q5468" s="1">
        <v>40</v>
      </c>
      <c r="R5468" s="1">
        <v>680000</v>
      </c>
    </row>
    <row r="5469" spans="1:18" ht="11.25" customHeight="1" x14ac:dyDescent="0.25">
      <c r="A5469" s="1" t="s">
        <v>2811</v>
      </c>
      <c r="B5469" s="1" t="s">
        <v>2812</v>
      </c>
      <c r="C5469" s="35">
        <v>45492</v>
      </c>
      <c r="D5469" s="1">
        <v>7</v>
      </c>
      <c r="E5469" s="1" t="s">
        <v>2752</v>
      </c>
      <c r="F5469" s="1" t="s">
        <v>2753</v>
      </c>
      <c r="G5469" s="1" t="s">
        <v>2334</v>
      </c>
      <c r="H5469" s="1" t="s">
        <v>2754</v>
      </c>
      <c r="I5469" s="1" t="s">
        <v>2194</v>
      </c>
      <c r="J5469" s="1" t="s">
        <v>2813</v>
      </c>
      <c r="K5469" s="1" t="s">
        <v>2814</v>
      </c>
      <c r="L5469" s="1" t="s">
        <v>2815</v>
      </c>
      <c r="M5469" s="1" t="s">
        <v>2754</v>
      </c>
      <c r="N5469" s="1" t="s">
        <v>963</v>
      </c>
      <c r="O5469" s="1" t="s">
        <v>964</v>
      </c>
      <c r="P5469" s="1" t="s">
        <v>1003</v>
      </c>
      <c r="Q5469" s="1">
        <v>80</v>
      </c>
      <c r="R5469" s="1">
        <v>1360000</v>
      </c>
    </row>
    <row r="5470" spans="1:18" ht="11.25" customHeight="1" x14ac:dyDescent="0.25">
      <c r="A5470" s="1" t="s">
        <v>2816</v>
      </c>
      <c r="B5470" s="1" t="s">
        <v>2817</v>
      </c>
      <c r="C5470" s="35">
        <v>45497</v>
      </c>
      <c r="D5470" s="1">
        <v>7</v>
      </c>
      <c r="E5470" s="1" t="s">
        <v>2752</v>
      </c>
      <c r="F5470" s="1" t="s">
        <v>2753</v>
      </c>
      <c r="G5470" s="1" t="s">
        <v>2334</v>
      </c>
      <c r="H5470" s="1" t="s">
        <v>2754</v>
      </c>
      <c r="I5470" s="1" t="s">
        <v>2194</v>
      </c>
      <c r="J5470" s="1" t="s">
        <v>2818</v>
      </c>
      <c r="K5470" s="1" t="s">
        <v>2819</v>
      </c>
      <c r="L5470" s="1" t="s">
        <v>2788</v>
      </c>
      <c r="M5470" s="1" t="s">
        <v>2754</v>
      </c>
      <c r="N5470" s="1" t="s">
        <v>945</v>
      </c>
      <c r="O5470" s="1" t="s">
        <v>946</v>
      </c>
      <c r="P5470" s="1" t="s">
        <v>960</v>
      </c>
      <c r="Q5470" s="1">
        <v>32</v>
      </c>
      <c r="R5470" s="1">
        <v>400000</v>
      </c>
    </row>
    <row r="5471" spans="1:18" ht="11.25" customHeight="1" x14ac:dyDescent="0.25">
      <c r="A5471" s="1" t="s">
        <v>2820</v>
      </c>
      <c r="B5471" s="1" t="s">
        <v>2817</v>
      </c>
      <c r="C5471" s="35">
        <v>45497</v>
      </c>
      <c r="D5471" s="1">
        <v>7</v>
      </c>
      <c r="E5471" s="1" t="s">
        <v>2752</v>
      </c>
      <c r="F5471" s="1" t="s">
        <v>2753</v>
      </c>
      <c r="G5471" s="1" t="s">
        <v>2334</v>
      </c>
      <c r="H5471" s="1" t="s">
        <v>2754</v>
      </c>
      <c r="I5471" s="1" t="s">
        <v>2194</v>
      </c>
      <c r="J5471" s="1" t="s">
        <v>2818</v>
      </c>
      <c r="K5471" s="1" t="s">
        <v>2819</v>
      </c>
      <c r="L5471" s="1" t="s">
        <v>2788</v>
      </c>
      <c r="M5471" s="1" t="s">
        <v>2754</v>
      </c>
      <c r="N5471" s="1" t="s">
        <v>945</v>
      </c>
      <c r="O5471" s="1" t="s">
        <v>946</v>
      </c>
      <c r="P5471" s="1" t="s">
        <v>1022</v>
      </c>
      <c r="Q5471" s="1">
        <v>80</v>
      </c>
      <c r="R5471" s="1">
        <v>1000000</v>
      </c>
    </row>
    <row r="5472" spans="1:18" ht="11.25" customHeight="1" x14ac:dyDescent="0.25">
      <c r="A5472" s="1" t="s">
        <v>2821</v>
      </c>
      <c r="B5472" s="1" t="s">
        <v>2817</v>
      </c>
      <c r="C5472" s="35">
        <v>45497</v>
      </c>
      <c r="D5472" s="1">
        <v>7</v>
      </c>
      <c r="E5472" s="1" t="s">
        <v>2752</v>
      </c>
      <c r="F5472" s="1" t="s">
        <v>2753</v>
      </c>
      <c r="G5472" s="1" t="s">
        <v>2334</v>
      </c>
      <c r="H5472" s="1" t="s">
        <v>2754</v>
      </c>
      <c r="I5472" s="1" t="s">
        <v>2194</v>
      </c>
      <c r="J5472" s="1" t="s">
        <v>2818</v>
      </c>
      <c r="K5472" s="1" t="s">
        <v>2819</v>
      </c>
      <c r="L5472" s="1" t="s">
        <v>2788</v>
      </c>
      <c r="M5472" s="1" t="s">
        <v>2754</v>
      </c>
      <c r="N5472" s="1" t="s">
        <v>945</v>
      </c>
      <c r="O5472" s="1" t="s">
        <v>946</v>
      </c>
      <c r="P5472" s="1" t="s">
        <v>1026</v>
      </c>
      <c r="Q5472" s="1">
        <v>16</v>
      </c>
      <c r="R5472" s="1">
        <v>200000</v>
      </c>
    </row>
    <row r="5473" spans="1:18" ht="11.25" customHeight="1" x14ac:dyDescent="0.25">
      <c r="A5473" s="1" t="s">
        <v>2822</v>
      </c>
      <c r="B5473" s="1" t="s">
        <v>2823</v>
      </c>
      <c r="C5473" s="35">
        <v>45500</v>
      </c>
      <c r="D5473" s="1">
        <v>7</v>
      </c>
      <c r="E5473" s="1" t="s">
        <v>2752</v>
      </c>
      <c r="F5473" s="1" t="s">
        <v>2753</v>
      </c>
      <c r="G5473" s="1" t="s">
        <v>2334</v>
      </c>
      <c r="H5473" s="1" t="s">
        <v>2754</v>
      </c>
      <c r="I5473" s="1" t="s">
        <v>2194</v>
      </c>
      <c r="J5473" s="1" t="s">
        <v>2770</v>
      </c>
      <c r="K5473" s="1" t="s">
        <v>2771</v>
      </c>
      <c r="L5473" s="1" t="s">
        <v>2772</v>
      </c>
      <c r="M5473" s="1" t="s">
        <v>2754</v>
      </c>
      <c r="N5473" s="1" t="s">
        <v>945</v>
      </c>
      <c r="O5473" s="1" t="s">
        <v>946</v>
      </c>
      <c r="P5473" s="1" t="s">
        <v>977</v>
      </c>
      <c r="Q5473" s="1">
        <v>32</v>
      </c>
      <c r="R5473" s="1">
        <v>400000</v>
      </c>
    </row>
    <row r="5474" spans="1:18" ht="11.25" customHeight="1" x14ac:dyDescent="0.25">
      <c r="A5474" s="1" t="s">
        <v>2824</v>
      </c>
      <c r="B5474" s="1" t="s">
        <v>2823</v>
      </c>
      <c r="C5474" s="35">
        <v>45500</v>
      </c>
      <c r="D5474" s="1">
        <v>7</v>
      </c>
      <c r="E5474" s="1" t="s">
        <v>2752</v>
      </c>
      <c r="F5474" s="1" t="s">
        <v>2753</v>
      </c>
      <c r="G5474" s="1" t="s">
        <v>2334</v>
      </c>
      <c r="H5474" s="1" t="s">
        <v>2754</v>
      </c>
      <c r="I5474" s="1" t="s">
        <v>2194</v>
      </c>
      <c r="J5474" s="1" t="s">
        <v>2770</v>
      </c>
      <c r="K5474" s="1" t="s">
        <v>2771</v>
      </c>
      <c r="L5474" s="1" t="s">
        <v>2772</v>
      </c>
      <c r="M5474" s="1" t="s">
        <v>2754</v>
      </c>
      <c r="N5474" s="1" t="s">
        <v>945</v>
      </c>
      <c r="O5474" s="1" t="s">
        <v>946</v>
      </c>
      <c r="P5474" s="1" t="s">
        <v>972</v>
      </c>
      <c r="Q5474" s="1">
        <v>32</v>
      </c>
      <c r="R5474" s="1">
        <v>400000</v>
      </c>
    </row>
    <row r="5475" spans="1:18" ht="11.25" customHeight="1" x14ac:dyDescent="0.25">
      <c r="A5475" s="1" t="s">
        <v>2825</v>
      </c>
      <c r="B5475" s="1" t="s">
        <v>2823</v>
      </c>
      <c r="C5475" s="35">
        <v>45500</v>
      </c>
      <c r="D5475" s="1">
        <v>7</v>
      </c>
      <c r="E5475" s="1" t="s">
        <v>2752</v>
      </c>
      <c r="F5475" s="1" t="s">
        <v>2753</v>
      </c>
      <c r="G5475" s="1" t="s">
        <v>2334</v>
      </c>
      <c r="H5475" s="1" t="s">
        <v>2754</v>
      </c>
      <c r="I5475" s="1" t="s">
        <v>2194</v>
      </c>
      <c r="J5475" s="1" t="s">
        <v>2770</v>
      </c>
      <c r="K5475" s="1" t="s">
        <v>2771</v>
      </c>
      <c r="L5475" s="1" t="s">
        <v>2772</v>
      </c>
      <c r="M5475" s="1" t="s">
        <v>2754</v>
      </c>
      <c r="N5475" s="1" t="s">
        <v>945</v>
      </c>
      <c r="O5475" s="1" t="s">
        <v>946</v>
      </c>
      <c r="P5475" s="1" t="s">
        <v>1008</v>
      </c>
      <c r="Q5475" s="1">
        <v>16</v>
      </c>
      <c r="R5475" s="1">
        <v>200000</v>
      </c>
    </row>
    <row r="5476" spans="1:18" ht="11.25" customHeight="1" x14ac:dyDescent="0.25">
      <c r="A5476" s="1" t="s">
        <v>2826</v>
      </c>
      <c r="B5476" s="1" t="s">
        <v>2823</v>
      </c>
      <c r="C5476" s="35">
        <v>45500</v>
      </c>
      <c r="D5476" s="1">
        <v>7</v>
      </c>
      <c r="E5476" s="1" t="s">
        <v>2752</v>
      </c>
      <c r="F5476" s="1" t="s">
        <v>2753</v>
      </c>
      <c r="G5476" s="1" t="s">
        <v>2334</v>
      </c>
      <c r="H5476" s="1" t="s">
        <v>2754</v>
      </c>
      <c r="I5476" s="1" t="s">
        <v>2194</v>
      </c>
      <c r="J5476" s="1" t="s">
        <v>2770</v>
      </c>
      <c r="K5476" s="1" t="s">
        <v>2771</v>
      </c>
      <c r="L5476" s="1" t="s">
        <v>2772</v>
      </c>
      <c r="M5476" s="1" t="s">
        <v>2754</v>
      </c>
      <c r="N5476" s="1" t="s">
        <v>945</v>
      </c>
      <c r="O5476" s="1" t="s">
        <v>946</v>
      </c>
      <c r="P5476" s="1" t="s">
        <v>961</v>
      </c>
      <c r="Q5476" s="1">
        <v>32</v>
      </c>
      <c r="R5476" s="1">
        <v>400000</v>
      </c>
    </row>
    <row r="5477" spans="1:18" ht="11.25" customHeight="1" x14ac:dyDescent="0.25">
      <c r="A5477" s="1" t="s">
        <v>2827</v>
      </c>
      <c r="B5477" s="1" t="s">
        <v>2823</v>
      </c>
      <c r="C5477" s="35">
        <v>45500</v>
      </c>
      <c r="D5477" s="1">
        <v>7</v>
      </c>
      <c r="E5477" s="1" t="s">
        <v>2752</v>
      </c>
      <c r="F5477" s="1" t="s">
        <v>2753</v>
      </c>
      <c r="G5477" s="1" t="s">
        <v>2334</v>
      </c>
      <c r="H5477" s="1" t="s">
        <v>2754</v>
      </c>
      <c r="I5477" s="1" t="s">
        <v>2194</v>
      </c>
      <c r="J5477" s="1" t="s">
        <v>2770</v>
      </c>
      <c r="K5477" s="1" t="s">
        <v>2771</v>
      </c>
      <c r="L5477" s="1" t="s">
        <v>2772</v>
      </c>
      <c r="M5477" s="1" t="s">
        <v>2754</v>
      </c>
      <c r="N5477" s="1" t="s">
        <v>945</v>
      </c>
      <c r="O5477" s="1" t="s">
        <v>946</v>
      </c>
      <c r="P5477" s="1" t="s">
        <v>1001</v>
      </c>
      <c r="Q5477" s="1">
        <v>48</v>
      </c>
      <c r="R5477" s="1">
        <v>600000</v>
      </c>
    </row>
    <row r="5478" spans="1:18" ht="11.25" customHeight="1" x14ac:dyDescent="0.25">
      <c r="A5478" s="1" t="s">
        <v>2828</v>
      </c>
      <c r="B5478" s="1" t="s">
        <v>2823</v>
      </c>
      <c r="C5478" s="35">
        <v>45500</v>
      </c>
      <c r="D5478" s="1">
        <v>7</v>
      </c>
      <c r="E5478" s="1" t="s">
        <v>2752</v>
      </c>
      <c r="F5478" s="1" t="s">
        <v>2753</v>
      </c>
      <c r="G5478" s="1" t="s">
        <v>2334</v>
      </c>
      <c r="H5478" s="1" t="s">
        <v>2754</v>
      </c>
      <c r="I5478" s="1" t="s">
        <v>2194</v>
      </c>
      <c r="J5478" s="1" t="s">
        <v>2770</v>
      </c>
      <c r="K5478" s="1" t="s">
        <v>2771</v>
      </c>
      <c r="L5478" s="1" t="s">
        <v>2772</v>
      </c>
      <c r="M5478" s="1" t="s">
        <v>2754</v>
      </c>
      <c r="N5478" s="1" t="s">
        <v>945</v>
      </c>
      <c r="O5478" s="1" t="s">
        <v>946</v>
      </c>
      <c r="P5478" s="1" t="s">
        <v>984</v>
      </c>
      <c r="Q5478" s="1">
        <v>32</v>
      </c>
      <c r="R5478" s="1">
        <v>400000</v>
      </c>
    </row>
    <row r="5479" spans="1:18" ht="11.25" customHeight="1" x14ac:dyDescent="0.25">
      <c r="A5479" s="1" t="s">
        <v>2829</v>
      </c>
      <c r="B5479" s="1" t="s">
        <v>2823</v>
      </c>
      <c r="C5479" s="35">
        <v>45500</v>
      </c>
      <c r="D5479" s="1">
        <v>7</v>
      </c>
      <c r="E5479" s="1" t="s">
        <v>2752</v>
      </c>
      <c r="F5479" s="1" t="s">
        <v>2753</v>
      </c>
      <c r="G5479" s="1" t="s">
        <v>2334</v>
      </c>
      <c r="H5479" s="1" t="s">
        <v>2754</v>
      </c>
      <c r="I5479" s="1" t="s">
        <v>2194</v>
      </c>
      <c r="J5479" s="1" t="s">
        <v>2770</v>
      </c>
      <c r="K5479" s="1" t="s">
        <v>2771</v>
      </c>
      <c r="L5479" s="1" t="s">
        <v>2772</v>
      </c>
      <c r="M5479" s="1" t="s">
        <v>2754</v>
      </c>
      <c r="N5479" s="1" t="s">
        <v>945</v>
      </c>
      <c r="O5479" s="1" t="s">
        <v>946</v>
      </c>
      <c r="P5479" s="1" t="s">
        <v>980</v>
      </c>
      <c r="Q5479" s="1">
        <v>48</v>
      </c>
      <c r="R5479" s="1">
        <v>600000</v>
      </c>
    </row>
    <row r="5480" spans="1:18" ht="11.25" customHeight="1" x14ac:dyDescent="0.25">
      <c r="A5480" s="1" t="s">
        <v>2830</v>
      </c>
      <c r="B5480" s="1" t="s">
        <v>2823</v>
      </c>
      <c r="C5480" s="35">
        <v>45500</v>
      </c>
      <c r="D5480" s="1">
        <v>7</v>
      </c>
      <c r="E5480" s="1" t="s">
        <v>2752</v>
      </c>
      <c r="F5480" s="1" t="s">
        <v>2753</v>
      </c>
      <c r="G5480" s="1" t="s">
        <v>2334</v>
      </c>
      <c r="H5480" s="1" t="s">
        <v>2754</v>
      </c>
      <c r="I5480" s="1" t="s">
        <v>2194</v>
      </c>
      <c r="J5480" s="1" t="s">
        <v>2770</v>
      </c>
      <c r="K5480" s="1" t="s">
        <v>2771</v>
      </c>
      <c r="L5480" s="1" t="s">
        <v>2772</v>
      </c>
      <c r="M5480" s="1" t="s">
        <v>2754</v>
      </c>
      <c r="N5480" s="1" t="s">
        <v>945</v>
      </c>
      <c r="O5480" s="1" t="s">
        <v>946</v>
      </c>
      <c r="P5480" s="1" t="s">
        <v>967</v>
      </c>
      <c r="Q5480" s="1">
        <v>48</v>
      </c>
      <c r="R5480" s="1">
        <v>600000</v>
      </c>
    </row>
    <row r="5481" spans="1:18" ht="11.25" customHeight="1" x14ac:dyDescent="0.25">
      <c r="A5481" s="1" t="s">
        <v>2831</v>
      </c>
      <c r="B5481" s="1" t="s">
        <v>2823</v>
      </c>
      <c r="C5481" s="35">
        <v>45500</v>
      </c>
      <c r="D5481" s="1">
        <v>7</v>
      </c>
      <c r="E5481" s="1" t="s">
        <v>2752</v>
      </c>
      <c r="F5481" s="1" t="s">
        <v>2753</v>
      </c>
      <c r="G5481" s="1" t="s">
        <v>2334</v>
      </c>
      <c r="H5481" s="1" t="s">
        <v>2754</v>
      </c>
      <c r="I5481" s="1" t="s">
        <v>2194</v>
      </c>
      <c r="J5481" s="1" t="s">
        <v>2770</v>
      </c>
      <c r="K5481" s="1" t="s">
        <v>2771</v>
      </c>
      <c r="L5481" s="1" t="s">
        <v>2772</v>
      </c>
      <c r="M5481" s="1" t="s">
        <v>2754</v>
      </c>
      <c r="N5481" s="1" t="s">
        <v>945</v>
      </c>
      <c r="O5481" s="1" t="s">
        <v>946</v>
      </c>
      <c r="P5481" s="1" t="s">
        <v>997</v>
      </c>
      <c r="Q5481" s="1">
        <v>32</v>
      </c>
      <c r="R5481" s="1">
        <v>400000</v>
      </c>
    </row>
    <row r="5482" spans="1:18" ht="11.25" customHeight="1" x14ac:dyDescent="0.25">
      <c r="A5482" s="1" t="s">
        <v>2832</v>
      </c>
      <c r="B5482" s="1" t="s">
        <v>2823</v>
      </c>
      <c r="C5482" s="35">
        <v>45500</v>
      </c>
      <c r="D5482" s="1">
        <v>7</v>
      </c>
      <c r="E5482" s="1" t="s">
        <v>2752</v>
      </c>
      <c r="F5482" s="1" t="s">
        <v>2753</v>
      </c>
      <c r="G5482" s="1" t="s">
        <v>2334</v>
      </c>
      <c r="H5482" s="1" t="s">
        <v>2754</v>
      </c>
      <c r="I5482" s="1" t="s">
        <v>2194</v>
      </c>
      <c r="J5482" s="1" t="s">
        <v>2770</v>
      </c>
      <c r="K5482" s="1" t="s">
        <v>2771</v>
      </c>
      <c r="L5482" s="1" t="s">
        <v>2772</v>
      </c>
      <c r="M5482" s="1" t="s">
        <v>2754</v>
      </c>
      <c r="N5482" s="1" t="s">
        <v>945</v>
      </c>
      <c r="O5482" s="1" t="s">
        <v>946</v>
      </c>
      <c r="P5482" s="1" t="s">
        <v>952</v>
      </c>
      <c r="Q5482" s="1">
        <v>32</v>
      </c>
      <c r="R5482" s="1">
        <v>400000</v>
      </c>
    </row>
    <row r="5483" spans="1:18" ht="11.25" customHeight="1" x14ac:dyDescent="0.25">
      <c r="A5483" s="1" t="s">
        <v>2833</v>
      </c>
      <c r="B5483" s="1" t="s">
        <v>2823</v>
      </c>
      <c r="C5483" s="35">
        <v>45500</v>
      </c>
      <c r="D5483" s="1">
        <v>7</v>
      </c>
      <c r="E5483" s="1" t="s">
        <v>2752</v>
      </c>
      <c r="F5483" s="1" t="s">
        <v>2753</v>
      </c>
      <c r="G5483" s="1" t="s">
        <v>2334</v>
      </c>
      <c r="H5483" s="1" t="s">
        <v>2754</v>
      </c>
      <c r="I5483" s="1" t="s">
        <v>2194</v>
      </c>
      <c r="J5483" s="1" t="s">
        <v>2770</v>
      </c>
      <c r="K5483" s="1" t="s">
        <v>2771</v>
      </c>
      <c r="L5483" s="1" t="s">
        <v>2772</v>
      </c>
      <c r="M5483" s="1" t="s">
        <v>2754</v>
      </c>
      <c r="N5483" s="1" t="s">
        <v>945</v>
      </c>
      <c r="O5483" s="1" t="s">
        <v>946</v>
      </c>
      <c r="P5483" s="1" t="s">
        <v>1022</v>
      </c>
      <c r="Q5483" s="1">
        <v>80</v>
      </c>
      <c r="R5483" s="1">
        <v>1000000</v>
      </c>
    </row>
    <row r="5484" spans="1:18" ht="11.25" customHeight="1" x14ac:dyDescent="0.25">
      <c r="A5484" s="1" t="s">
        <v>2834</v>
      </c>
      <c r="B5484" s="1" t="s">
        <v>2823</v>
      </c>
      <c r="C5484" s="35">
        <v>45500</v>
      </c>
      <c r="D5484" s="1">
        <v>7</v>
      </c>
      <c r="E5484" s="1" t="s">
        <v>2752</v>
      </c>
      <c r="F5484" s="1" t="s">
        <v>2753</v>
      </c>
      <c r="G5484" s="1" t="s">
        <v>2334</v>
      </c>
      <c r="H5484" s="1" t="s">
        <v>2754</v>
      </c>
      <c r="I5484" s="1" t="s">
        <v>2194</v>
      </c>
      <c r="J5484" s="1" t="s">
        <v>2770</v>
      </c>
      <c r="K5484" s="1" t="s">
        <v>2771</v>
      </c>
      <c r="L5484" s="1" t="s">
        <v>2772</v>
      </c>
      <c r="M5484" s="1" t="s">
        <v>2754</v>
      </c>
      <c r="N5484" s="1" t="s">
        <v>945</v>
      </c>
      <c r="O5484" s="1" t="s">
        <v>946</v>
      </c>
      <c r="P5484" s="1" t="s">
        <v>978</v>
      </c>
      <c r="Q5484" s="1">
        <v>32</v>
      </c>
      <c r="R5484" s="1">
        <v>400000</v>
      </c>
    </row>
    <row r="5485" spans="1:18" ht="11.25" customHeight="1" x14ac:dyDescent="0.25">
      <c r="A5485" s="1" t="s">
        <v>2835</v>
      </c>
      <c r="B5485" s="1" t="s">
        <v>2836</v>
      </c>
      <c r="C5485" s="35">
        <v>45503</v>
      </c>
      <c r="D5485" s="1">
        <v>7</v>
      </c>
      <c r="E5485" s="1" t="s">
        <v>2752</v>
      </c>
      <c r="F5485" s="1" t="s">
        <v>2753</v>
      </c>
      <c r="G5485" s="1" t="s">
        <v>2334</v>
      </c>
      <c r="H5485" s="1" t="s">
        <v>2754</v>
      </c>
      <c r="I5485" s="1" t="s">
        <v>2194</v>
      </c>
      <c r="J5485" s="1" t="s">
        <v>2755</v>
      </c>
      <c r="K5485" s="1" t="s">
        <v>2756</v>
      </c>
      <c r="L5485" s="1" t="s">
        <v>2757</v>
      </c>
      <c r="M5485" s="1" t="s">
        <v>2754</v>
      </c>
      <c r="N5485" s="1" t="s">
        <v>945</v>
      </c>
      <c r="O5485" s="1" t="s">
        <v>946</v>
      </c>
      <c r="P5485" s="1" t="s">
        <v>986</v>
      </c>
      <c r="Q5485" s="1">
        <v>16</v>
      </c>
      <c r="R5485" s="1">
        <v>200000</v>
      </c>
    </row>
    <row r="5486" spans="1:18" ht="11.25" customHeight="1" x14ac:dyDescent="0.25">
      <c r="A5486" s="1" t="s">
        <v>2837</v>
      </c>
      <c r="B5486" s="1" t="s">
        <v>2836</v>
      </c>
      <c r="C5486" s="35">
        <v>45503</v>
      </c>
      <c r="D5486" s="1">
        <v>7</v>
      </c>
      <c r="E5486" s="1" t="s">
        <v>2752</v>
      </c>
      <c r="F5486" s="1" t="s">
        <v>2753</v>
      </c>
      <c r="G5486" s="1" t="s">
        <v>2334</v>
      </c>
      <c r="H5486" s="1" t="s">
        <v>2754</v>
      </c>
      <c r="I5486" s="1" t="s">
        <v>2194</v>
      </c>
      <c r="J5486" s="1" t="s">
        <v>2755</v>
      </c>
      <c r="K5486" s="1" t="s">
        <v>2756</v>
      </c>
      <c r="L5486" s="1" t="s">
        <v>2757</v>
      </c>
      <c r="M5486" s="1" t="s">
        <v>2754</v>
      </c>
      <c r="N5486" s="1" t="s">
        <v>945</v>
      </c>
      <c r="O5486" s="1" t="s">
        <v>946</v>
      </c>
      <c r="P5486" s="1" t="s">
        <v>974</v>
      </c>
      <c r="Q5486" s="1">
        <v>16</v>
      </c>
      <c r="R5486" s="1">
        <v>200000</v>
      </c>
    </row>
    <row r="5487" spans="1:18" ht="11.25" customHeight="1" x14ac:dyDescent="0.25">
      <c r="A5487" s="1" t="s">
        <v>2838</v>
      </c>
      <c r="B5487" s="1" t="s">
        <v>2836</v>
      </c>
      <c r="C5487" s="35">
        <v>45503</v>
      </c>
      <c r="D5487" s="1">
        <v>7</v>
      </c>
      <c r="E5487" s="1" t="s">
        <v>2752</v>
      </c>
      <c r="F5487" s="1" t="s">
        <v>2753</v>
      </c>
      <c r="G5487" s="1" t="s">
        <v>2334</v>
      </c>
      <c r="H5487" s="1" t="s">
        <v>2754</v>
      </c>
      <c r="I5487" s="1" t="s">
        <v>2194</v>
      </c>
      <c r="J5487" s="1" t="s">
        <v>2755</v>
      </c>
      <c r="K5487" s="1" t="s">
        <v>2756</v>
      </c>
      <c r="L5487" s="1" t="s">
        <v>2757</v>
      </c>
      <c r="M5487" s="1" t="s">
        <v>2754</v>
      </c>
      <c r="N5487" s="1" t="s">
        <v>945</v>
      </c>
      <c r="O5487" s="1" t="s">
        <v>946</v>
      </c>
      <c r="P5487" s="1" t="s">
        <v>982</v>
      </c>
      <c r="Q5487" s="1">
        <v>16</v>
      </c>
      <c r="R5487" s="1">
        <v>200000</v>
      </c>
    </row>
    <row r="5488" spans="1:18" ht="11.25" customHeight="1" x14ac:dyDescent="0.25">
      <c r="A5488" s="1" t="s">
        <v>2839</v>
      </c>
      <c r="B5488" s="1" t="s">
        <v>2836</v>
      </c>
      <c r="C5488" s="35">
        <v>45503</v>
      </c>
      <c r="D5488" s="1">
        <v>7</v>
      </c>
      <c r="E5488" s="1" t="s">
        <v>2752</v>
      </c>
      <c r="F5488" s="1" t="s">
        <v>2753</v>
      </c>
      <c r="G5488" s="1" t="s">
        <v>2334</v>
      </c>
      <c r="H5488" s="1" t="s">
        <v>2754</v>
      </c>
      <c r="I5488" s="1" t="s">
        <v>2194</v>
      </c>
      <c r="J5488" s="1" t="s">
        <v>2755</v>
      </c>
      <c r="K5488" s="1" t="s">
        <v>2756</v>
      </c>
      <c r="L5488" s="1" t="s">
        <v>2757</v>
      </c>
      <c r="M5488" s="1" t="s">
        <v>2754</v>
      </c>
      <c r="N5488" s="1" t="s">
        <v>945</v>
      </c>
      <c r="O5488" s="1" t="s">
        <v>946</v>
      </c>
      <c r="P5488" s="1" t="s">
        <v>962</v>
      </c>
      <c r="Q5488" s="1">
        <v>16</v>
      </c>
      <c r="R5488" s="1">
        <v>200000</v>
      </c>
    </row>
    <row r="5489" spans="1:18" ht="11.25" customHeight="1" x14ac:dyDescent="0.25">
      <c r="A5489" s="1" t="s">
        <v>2840</v>
      </c>
      <c r="B5489" s="1" t="s">
        <v>2836</v>
      </c>
      <c r="C5489" s="35">
        <v>45503</v>
      </c>
      <c r="D5489" s="1">
        <v>7</v>
      </c>
      <c r="E5489" s="1" t="s">
        <v>2752</v>
      </c>
      <c r="F5489" s="1" t="s">
        <v>2753</v>
      </c>
      <c r="G5489" s="1" t="s">
        <v>2334</v>
      </c>
      <c r="H5489" s="1" t="s">
        <v>2754</v>
      </c>
      <c r="I5489" s="1" t="s">
        <v>2194</v>
      </c>
      <c r="J5489" s="1" t="s">
        <v>2755</v>
      </c>
      <c r="K5489" s="1" t="s">
        <v>2756</v>
      </c>
      <c r="L5489" s="1" t="s">
        <v>2757</v>
      </c>
      <c r="M5489" s="1" t="s">
        <v>2754</v>
      </c>
      <c r="N5489" s="1" t="s">
        <v>945</v>
      </c>
      <c r="O5489" s="1" t="s">
        <v>946</v>
      </c>
      <c r="P5489" s="1" t="s">
        <v>1022</v>
      </c>
      <c r="Q5489" s="1">
        <v>80</v>
      </c>
      <c r="R5489" s="1">
        <v>1000000</v>
      </c>
    </row>
    <row r="5490" spans="1:18" ht="11.25" customHeight="1" x14ac:dyDescent="0.25">
      <c r="A5490" s="1" t="s">
        <v>2841</v>
      </c>
      <c r="B5490" s="1" t="s">
        <v>2842</v>
      </c>
      <c r="C5490" s="35">
        <v>45474</v>
      </c>
      <c r="D5490" s="1">
        <v>7</v>
      </c>
      <c r="E5490" s="1" t="s">
        <v>2843</v>
      </c>
      <c r="F5490" s="1" t="s">
        <v>2844</v>
      </c>
      <c r="G5490" s="1" t="s">
        <v>2334</v>
      </c>
      <c r="H5490" s="1" t="s">
        <v>2495</v>
      </c>
      <c r="I5490" s="1" t="s">
        <v>2194</v>
      </c>
      <c r="J5490" s="1" t="s">
        <v>2845</v>
      </c>
      <c r="K5490" s="1" t="s">
        <v>2846</v>
      </c>
      <c r="L5490" s="1" t="s">
        <v>2847</v>
      </c>
      <c r="M5490" s="1" t="s">
        <v>2495</v>
      </c>
      <c r="N5490" s="1" t="s">
        <v>963</v>
      </c>
      <c r="O5490" s="1" t="s">
        <v>964</v>
      </c>
      <c r="P5490" s="1" t="s">
        <v>965</v>
      </c>
      <c r="Q5490" s="1">
        <v>30</v>
      </c>
      <c r="R5490" s="1">
        <v>420000</v>
      </c>
    </row>
    <row r="5491" spans="1:18" ht="11.25" customHeight="1" x14ac:dyDescent="0.25">
      <c r="A5491" s="1" t="s">
        <v>2848</v>
      </c>
      <c r="B5491" s="1" t="s">
        <v>2842</v>
      </c>
      <c r="C5491" s="35">
        <v>45474</v>
      </c>
      <c r="D5491" s="1">
        <v>7</v>
      </c>
      <c r="E5491" s="1" t="s">
        <v>2843</v>
      </c>
      <c r="F5491" s="1" t="s">
        <v>2844</v>
      </c>
      <c r="G5491" s="1" t="s">
        <v>2334</v>
      </c>
      <c r="H5491" s="1" t="s">
        <v>2495</v>
      </c>
      <c r="I5491" s="1" t="s">
        <v>2194</v>
      </c>
      <c r="J5491" s="1" t="s">
        <v>2845</v>
      </c>
      <c r="K5491" s="1" t="s">
        <v>2846</v>
      </c>
      <c r="L5491" s="1" t="s">
        <v>2847</v>
      </c>
      <c r="M5491" s="1" t="s">
        <v>2495</v>
      </c>
      <c r="N5491" s="1" t="s">
        <v>945</v>
      </c>
      <c r="O5491" s="1" t="s">
        <v>946</v>
      </c>
      <c r="P5491" s="1" t="s">
        <v>956</v>
      </c>
      <c r="Q5491" s="1">
        <v>8</v>
      </c>
      <c r="R5491" s="1">
        <v>100000</v>
      </c>
    </row>
    <row r="5492" spans="1:18" ht="11.25" customHeight="1" x14ac:dyDescent="0.25">
      <c r="A5492" s="1" t="s">
        <v>2849</v>
      </c>
      <c r="B5492" s="1" t="s">
        <v>2842</v>
      </c>
      <c r="C5492" s="35">
        <v>45474</v>
      </c>
      <c r="D5492" s="1">
        <v>7</v>
      </c>
      <c r="E5492" s="1" t="s">
        <v>2843</v>
      </c>
      <c r="F5492" s="1" t="s">
        <v>2844</v>
      </c>
      <c r="G5492" s="1" t="s">
        <v>2334</v>
      </c>
      <c r="H5492" s="1" t="s">
        <v>2495</v>
      </c>
      <c r="I5492" s="1" t="s">
        <v>2194</v>
      </c>
      <c r="J5492" s="1" t="s">
        <v>2845</v>
      </c>
      <c r="K5492" s="1" t="s">
        <v>2846</v>
      </c>
      <c r="L5492" s="1" t="s">
        <v>2847</v>
      </c>
      <c r="M5492" s="1" t="s">
        <v>2495</v>
      </c>
      <c r="N5492" s="1" t="s">
        <v>945</v>
      </c>
      <c r="O5492" s="1" t="s">
        <v>946</v>
      </c>
      <c r="P5492" s="1" t="s">
        <v>956</v>
      </c>
      <c r="Q5492" s="1">
        <v>4</v>
      </c>
      <c r="R5492" s="1">
        <v>50000</v>
      </c>
    </row>
    <row r="5493" spans="1:18" ht="11.25" customHeight="1" x14ac:dyDescent="0.25">
      <c r="A5493" s="1" t="s">
        <v>2850</v>
      </c>
      <c r="B5493" s="1" t="s">
        <v>2842</v>
      </c>
      <c r="C5493" s="35">
        <v>45474</v>
      </c>
      <c r="D5493" s="1">
        <v>7</v>
      </c>
      <c r="E5493" s="1" t="s">
        <v>2843</v>
      </c>
      <c r="F5493" s="1" t="s">
        <v>2844</v>
      </c>
      <c r="G5493" s="1" t="s">
        <v>2334</v>
      </c>
      <c r="H5493" s="1" t="s">
        <v>2495</v>
      </c>
      <c r="I5493" s="1" t="s">
        <v>2194</v>
      </c>
      <c r="J5493" s="1" t="s">
        <v>2845</v>
      </c>
      <c r="K5493" s="1" t="s">
        <v>2846</v>
      </c>
      <c r="L5493" s="1" t="s">
        <v>2847</v>
      </c>
      <c r="M5493" s="1" t="s">
        <v>2495</v>
      </c>
      <c r="N5493" s="1" t="s">
        <v>945</v>
      </c>
      <c r="O5493" s="1" t="s">
        <v>946</v>
      </c>
      <c r="P5493" s="1" t="s">
        <v>960</v>
      </c>
      <c r="Q5493" s="1">
        <v>16</v>
      </c>
      <c r="R5493" s="1">
        <v>200000</v>
      </c>
    </row>
    <row r="5494" spans="1:18" ht="11.25" customHeight="1" x14ac:dyDescent="0.25">
      <c r="A5494" s="1" t="s">
        <v>2851</v>
      </c>
      <c r="B5494" s="1" t="s">
        <v>2842</v>
      </c>
      <c r="C5494" s="35">
        <v>45474</v>
      </c>
      <c r="D5494" s="1">
        <v>7</v>
      </c>
      <c r="E5494" s="1" t="s">
        <v>2843</v>
      </c>
      <c r="F5494" s="1" t="s">
        <v>2844</v>
      </c>
      <c r="G5494" s="1" t="s">
        <v>2334</v>
      </c>
      <c r="H5494" s="1" t="s">
        <v>2495</v>
      </c>
      <c r="I5494" s="1" t="s">
        <v>2194</v>
      </c>
      <c r="J5494" s="1" t="s">
        <v>2845</v>
      </c>
      <c r="K5494" s="1" t="s">
        <v>2846</v>
      </c>
      <c r="L5494" s="1" t="s">
        <v>2847</v>
      </c>
      <c r="M5494" s="1" t="s">
        <v>2495</v>
      </c>
      <c r="N5494" s="1" t="s">
        <v>963</v>
      </c>
      <c r="O5494" s="1" t="s">
        <v>964</v>
      </c>
      <c r="P5494" s="1" t="s">
        <v>996</v>
      </c>
      <c r="Q5494" s="1">
        <v>30</v>
      </c>
      <c r="R5494" s="1">
        <v>420000</v>
      </c>
    </row>
    <row r="5495" spans="1:18" ht="11.25" customHeight="1" x14ac:dyDescent="0.25">
      <c r="A5495" s="1" t="s">
        <v>2852</v>
      </c>
      <c r="B5495" s="1" t="s">
        <v>2842</v>
      </c>
      <c r="C5495" s="35">
        <v>45474</v>
      </c>
      <c r="D5495" s="1">
        <v>7</v>
      </c>
      <c r="E5495" s="1" t="s">
        <v>2843</v>
      </c>
      <c r="F5495" s="1" t="s">
        <v>2844</v>
      </c>
      <c r="G5495" s="1" t="s">
        <v>2334</v>
      </c>
      <c r="H5495" s="1" t="s">
        <v>2495</v>
      </c>
      <c r="I5495" s="1" t="s">
        <v>2194</v>
      </c>
      <c r="J5495" s="1" t="s">
        <v>2845</v>
      </c>
      <c r="K5495" s="1" t="s">
        <v>2846</v>
      </c>
      <c r="L5495" s="1" t="s">
        <v>2847</v>
      </c>
      <c r="M5495" s="1" t="s">
        <v>2495</v>
      </c>
      <c r="N5495" s="1" t="s">
        <v>945</v>
      </c>
      <c r="O5495" s="1" t="s">
        <v>946</v>
      </c>
      <c r="P5495" s="1" t="s">
        <v>958</v>
      </c>
      <c r="Q5495" s="1">
        <v>16</v>
      </c>
      <c r="R5495" s="1">
        <v>200000</v>
      </c>
    </row>
    <row r="5496" spans="1:18" ht="11.25" customHeight="1" x14ac:dyDescent="0.25">
      <c r="A5496" s="1" t="s">
        <v>2853</v>
      </c>
      <c r="B5496" s="1" t="s">
        <v>2842</v>
      </c>
      <c r="C5496" s="35">
        <v>45474</v>
      </c>
      <c r="D5496" s="1">
        <v>7</v>
      </c>
      <c r="E5496" s="1" t="s">
        <v>2843</v>
      </c>
      <c r="F5496" s="1" t="s">
        <v>2844</v>
      </c>
      <c r="G5496" s="1" t="s">
        <v>2334</v>
      </c>
      <c r="H5496" s="1" t="s">
        <v>2495</v>
      </c>
      <c r="I5496" s="1" t="s">
        <v>2194</v>
      </c>
      <c r="J5496" s="1" t="s">
        <v>2845</v>
      </c>
      <c r="K5496" s="1" t="s">
        <v>2846</v>
      </c>
      <c r="L5496" s="1" t="s">
        <v>2847</v>
      </c>
      <c r="M5496" s="1" t="s">
        <v>2495</v>
      </c>
      <c r="N5496" s="1" t="s">
        <v>963</v>
      </c>
      <c r="O5496" s="1" t="s">
        <v>964</v>
      </c>
      <c r="P5496" s="1" t="s">
        <v>995</v>
      </c>
      <c r="Q5496" s="1">
        <v>15</v>
      </c>
      <c r="R5496" s="1">
        <v>210000</v>
      </c>
    </row>
    <row r="5497" spans="1:18" ht="11.25" customHeight="1" x14ac:dyDescent="0.25">
      <c r="A5497" s="1" t="s">
        <v>2854</v>
      </c>
      <c r="B5497" s="1" t="s">
        <v>2842</v>
      </c>
      <c r="C5497" s="35">
        <v>45474</v>
      </c>
      <c r="D5497" s="1">
        <v>7</v>
      </c>
      <c r="E5497" s="1" t="s">
        <v>2843</v>
      </c>
      <c r="F5497" s="1" t="s">
        <v>2844</v>
      </c>
      <c r="G5497" s="1" t="s">
        <v>2334</v>
      </c>
      <c r="H5497" s="1" t="s">
        <v>2495</v>
      </c>
      <c r="I5497" s="1" t="s">
        <v>2194</v>
      </c>
      <c r="J5497" s="1" t="s">
        <v>2845</v>
      </c>
      <c r="K5497" s="1" t="s">
        <v>2846</v>
      </c>
      <c r="L5497" s="1" t="s">
        <v>2847</v>
      </c>
      <c r="M5497" s="1" t="s">
        <v>2495</v>
      </c>
      <c r="N5497" s="1" t="s">
        <v>945</v>
      </c>
      <c r="O5497" s="1" t="s">
        <v>946</v>
      </c>
      <c r="P5497" s="1" t="s">
        <v>969</v>
      </c>
      <c r="Q5497" s="1">
        <v>16</v>
      </c>
      <c r="R5497" s="1">
        <v>200000</v>
      </c>
    </row>
    <row r="5498" spans="1:18" ht="11.25" customHeight="1" x14ac:dyDescent="0.25">
      <c r="A5498" s="1" t="s">
        <v>2855</v>
      </c>
      <c r="B5498" s="1" t="s">
        <v>2842</v>
      </c>
      <c r="C5498" s="35">
        <v>45474</v>
      </c>
      <c r="D5498" s="1">
        <v>7</v>
      </c>
      <c r="E5498" s="1" t="s">
        <v>2843</v>
      </c>
      <c r="F5498" s="1" t="s">
        <v>2844</v>
      </c>
      <c r="G5498" s="1" t="s">
        <v>2334</v>
      </c>
      <c r="H5498" s="1" t="s">
        <v>2495</v>
      </c>
      <c r="I5498" s="1" t="s">
        <v>2194</v>
      </c>
      <c r="J5498" s="1" t="s">
        <v>2845</v>
      </c>
      <c r="K5498" s="1" t="s">
        <v>2846</v>
      </c>
      <c r="L5498" s="1" t="s">
        <v>2847</v>
      </c>
      <c r="M5498" s="1" t="s">
        <v>2495</v>
      </c>
      <c r="N5498" s="1" t="s">
        <v>945</v>
      </c>
      <c r="O5498" s="1" t="s">
        <v>946</v>
      </c>
      <c r="P5498" s="1" t="s">
        <v>972</v>
      </c>
      <c r="Q5498" s="1">
        <v>20</v>
      </c>
      <c r="R5498" s="1">
        <v>250000</v>
      </c>
    </row>
    <row r="5499" spans="1:18" ht="11.25" customHeight="1" x14ac:dyDescent="0.25">
      <c r="A5499" s="1" t="s">
        <v>2856</v>
      </c>
      <c r="B5499" s="1" t="s">
        <v>2842</v>
      </c>
      <c r="C5499" s="35">
        <v>45474</v>
      </c>
      <c r="D5499" s="1">
        <v>7</v>
      </c>
      <c r="E5499" s="1" t="s">
        <v>2843</v>
      </c>
      <c r="F5499" s="1" t="s">
        <v>2844</v>
      </c>
      <c r="G5499" s="1" t="s">
        <v>2334</v>
      </c>
      <c r="H5499" s="1" t="s">
        <v>2495</v>
      </c>
      <c r="I5499" s="1" t="s">
        <v>2194</v>
      </c>
      <c r="J5499" s="1" t="s">
        <v>2845</v>
      </c>
      <c r="K5499" s="1" t="s">
        <v>2846</v>
      </c>
      <c r="L5499" s="1" t="s">
        <v>2847</v>
      </c>
      <c r="M5499" s="1" t="s">
        <v>2495</v>
      </c>
      <c r="N5499" s="1" t="s">
        <v>945</v>
      </c>
      <c r="O5499" s="1" t="s">
        <v>946</v>
      </c>
      <c r="P5499" s="1" t="s">
        <v>960</v>
      </c>
      <c r="Q5499" s="1">
        <v>16</v>
      </c>
      <c r="R5499" s="1">
        <v>200000</v>
      </c>
    </row>
    <row r="5500" spans="1:18" ht="11.25" customHeight="1" x14ac:dyDescent="0.25">
      <c r="A5500" s="1" t="s">
        <v>2857</v>
      </c>
      <c r="B5500" s="1" t="s">
        <v>2842</v>
      </c>
      <c r="C5500" s="35">
        <v>45474</v>
      </c>
      <c r="D5500" s="1">
        <v>7</v>
      </c>
      <c r="E5500" s="1" t="s">
        <v>2843</v>
      </c>
      <c r="F5500" s="1" t="s">
        <v>2844</v>
      </c>
      <c r="G5500" s="1" t="s">
        <v>2334</v>
      </c>
      <c r="H5500" s="1" t="s">
        <v>2495</v>
      </c>
      <c r="I5500" s="1" t="s">
        <v>2194</v>
      </c>
      <c r="J5500" s="1" t="s">
        <v>2845</v>
      </c>
      <c r="K5500" s="1" t="s">
        <v>2846</v>
      </c>
      <c r="L5500" s="1" t="s">
        <v>2847</v>
      </c>
      <c r="M5500" s="1" t="s">
        <v>2495</v>
      </c>
      <c r="N5500" s="1" t="s">
        <v>945</v>
      </c>
      <c r="O5500" s="1" t="s">
        <v>946</v>
      </c>
      <c r="P5500" s="1" t="s">
        <v>954</v>
      </c>
      <c r="Q5500" s="1">
        <v>20</v>
      </c>
      <c r="R5500" s="1">
        <v>250000</v>
      </c>
    </row>
    <row r="5501" spans="1:18" ht="11.25" customHeight="1" x14ac:dyDescent="0.25">
      <c r="A5501" s="1" t="s">
        <v>2858</v>
      </c>
      <c r="B5501" s="1" t="s">
        <v>2842</v>
      </c>
      <c r="C5501" s="35">
        <v>45474</v>
      </c>
      <c r="D5501" s="1">
        <v>7</v>
      </c>
      <c r="E5501" s="1" t="s">
        <v>2843</v>
      </c>
      <c r="F5501" s="1" t="s">
        <v>2844</v>
      </c>
      <c r="G5501" s="1" t="s">
        <v>2334</v>
      </c>
      <c r="H5501" s="1" t="s">
        <v>2495</v>
      </c>
      <c r="I5501" s="1" t="s">
        <v>2194</v>
      </c>
      <c r="J5501" s="1" t="s">
        <v>2845</v>
      </c>
      <c r="K5501" s="1" t="s">
        <v>2846</v>
      </c>
      <c r="L5501" s="1" t="s">
        <v>2847</v>
      </c>
      <c r="M5501" s="1" t="s">
        <v>2495</v>
      </c>
      <c r="N5501" s="1" t="s">
        <v>945</v>
      </c>
      <c r="O5501" s="1" t="s">
        <v>946</v>
      </c>
      <c r="P5501" s="1" t="s">
        <v>962</v>
      </c>
      <c r="Q5501" s="1">
        <v>16</v>
      </c>
      <c r="R5501" s="1">
        <v>200000</v>
      </c>
    </row>
    <row r="5502" spans="1:18" ht="11.25" customHeight="1" x14ac:dyDescent="0.25">
      <c r="A5502" s="1" t="s">
        <v>2859</v>
      </c>
      <c r="B5502" s="1" t="s">
        <v>2842</v>
      </c>
      <c r="C5502" s="35">
        <v>45474</v>
      </c>
      <c r="D5502" s="1">
        <v>7</v>
      </c>
      <c r="E5502" s="1" t="s">
        <v>2843</v>
      </c>
      <c r="F5502" s="1" t="s">
        <v>2844</v>
      </c>
      <c r="G5502" s="1" t="s">
        <v>2334</v>
      </c>
      <c r="H5502" s="1" t="s">
        <v>2495</v>
      </c>
      <c r="I5502" s="1" t="s">
        <v>2194</v>
      </c>
      <c r="J5502" s="1" t="s">
        <v>2845</v>
      </c>
      <c r="K5502" s="1" t="s">
        <v>2846</v>
      </c>
      <c r="L5502" s="1" t="s">
        <v>2847</v>
      </c>
      <c r="M5502" s="1" t="s">
        <v>2495</v>
      </c>
      <c r="N5502" s="1" t="s">
        <v>945</v>
      </c>
      <c r="O5502" s="1" t="s">
        <v>946</v>
      </c>
      <c r="P5502" s="1" t="s">
        <v>968</v>
      </c>
      <c r="Q5502" s="1">
        <v>16</v>
      </c>
      <c r="R5502" s="1">
        <v>200000</v>
      </c>
    </row>
    <row r="5503" spans="1:18" ht="11.25" customHeight="1" x14ac:dyDescent="0.25">
      <c r="A5503" s="1" t="s">
        <v>2860</v>
      </c>
      <c r="B5503" s="1" t="s">
        <v>2842</v>
      </c>
      <c r="C5503" s="35">
        <v>45474</v>
      </c>
      <c r="D5503" s="1">
        <v>7</v>
      </c>
      <c r="E5503" s="1" t="s">
        <v>2843</v>
      </c>
      <c r="F5503" s="1" t="s">
        <v>2844</v>
      </c>
      <c r="G5503" s="1" t="s">
        <v>2334</v>
      </c>
      <c r="H5503" s="1" t="s">
        <v>2495</v>
      </c>
      <c r="I5503" s="1" t="s">
        <v>2194</v>
      </c>
      <c r="J5503" s="1" t="s">
        <v>2845</v>
      </c>
      <c r="K5503" s="1" t="s">
        <v>2846</v>
      </c>
      <c r="L5503" s="1" t="s">
        <v>2847</v>
      </c>
      <c r="M5503" s="1" t="s">
        <v>2495</v>
      </c>
      <c r="N5503" s="1" t="s">
        <v>945</v>
      </c>
      <c r="O5503" s="1" t="s">
        <v>946</v>
      </c>
      <c r="P5503" s="1" t="s">
        <v>955</v>
      </c>
      <c r="Q5503" s="1">
        <v>8</v>
      </c>
      <c r="R5503" s="1">
        <v>100000</v>
      </c>
    </row>
    <row r="5504" spans="1:18" ht="11.25" customHeight="1" x14ac:dyDescent="0.25">
      <c r="A5504" s="1" t="s">
        <v>2861</v>
      </c>
      <c r="B5504" s="1" t="s">
        <v>2862</v>
      </c>
      <c r="C5504" s="35">
        <v>45479</v>
      </c>
      <c r="D5504" s="1">
        <v>7</v>
      </c>
      <c r="E5504" s="1" t="s">
        <v>2843</v>
      </c>
      <c r="F5504" s="1" t="s">
        <v>2844</v>
      </c>
      <c r="G5504" s="1" t="s">
        <v>2334</v>
      </c>
      <c r="H5504" s="1" t="s">
        <v>2495</v>
      </c>
      <c r="I5504" s="1" t="s">
        <v>2194</v>
      </c>
      <c r="J5504" s="1" t="s">
        <v>2863</v>
      </c>
      <c r="K5504" s="1" t="s">
        <v>2864</v>
      </c>
      <c r="L5504" s="1" t="s">
        <v>2865</v>
      </c>
      <c r="M5504" s="1" t="s">
        <v>2495</v>
      </c>
      <c r="N5504" s="1" t="s">
        <v>945</v>
      </c>
      <c r="O5504" s="1" t="s">
        <v>946</v>
      </c>
      <c r="P5504" s="1" t="s">
        <v>960</v>
      </c>
      <c r="Q5504" s="1">
        <v>8</v>
      </c>
      <c r="R5504" s="1">
        <v>100000</v>
      </c>
    </row>
    <row r="5505" spans="1:18" ht="11.25" customHeight="1" x14ac:dyDescent="0.25">
      <c r="A5505" s="1" t="s">
        <v>2866</v>
      </c>
      <c r="B5505" s="1" t="s">
        <v>2862</v>
      </c>
      <c r="C5505" s="35">
        <v>45479</v>
      </c>
      <c r="D5505" s="1">
        <v>7</v>
      </c>
      <c r="E5505" s="1" t="s">
        <v>2843</v>
      </c>
      <c r="F5505" s="1" t="s">
        <v>2844</v>
      </c>
      <c r="G5505" s="1" t="s">
        <v>2334</v>
      </c>
      <c r="H5505" s="1" t="s">
        <v>2495</v>
      </c>
      <c r="I5505" s="1" t="s">
        <v>2194</v>
      </c>
      <c r="J5505" s="1" t="s">
        <v>2863</v>
      </c>
      <c r="K5505" s="1" t="s">
        <v>2864</v>
      </c>
      <c r="L5505" s="1" t="s">
        <v>2865</v>
      </c>
      <c r="M5505" s="1" t="s">
        <v>2495</v>
      </c>
      <c r="N5505" s="1" t="s">
        <v>963</v>
      </c>
      <c r="O5505" s="1" t="s">
        <v>964</v>
      </c>
      <c r="P5505" s="1" t="s">
        <v>1003</v>
      </c>
      <c r="Q5505" s="1">
        <v>8</v>
      </c>
      <c r="R5505" s="1">
        <v>136000</v>
      </c>
    </row>
    <row r="5506" spans="1:18" ht="11.25" customHeight="1" x14ac:dyDescent="0.25">
      <c r="A5506" s="1" t="s">
        <v>2867</v>
      </c>
      <c r="B5506" s="1" t="s">
        <v>2862</v>
      </c>
      <c r="C5506" s="35">
        <v>45479</v>
      </c>
      <c r="D5506" s="1">
        <v>7</v>
      </c>
      <c r="E5506" s="1" t="s">
        <v>2843</v>
      </c>
      <c r="F5506" s="1" t="s">
        <v>2844</v>
      </c>
      <c r="G5506" s="1" t="s">
        <v>2334</v>
      </c>
      <c r="H5506" s="1" t="s">
        <v>2495</v>
      </c>
      <c r="I5506" s="1" t="s">
        <v>2194</v>
      </c>
      <c r="J5506" s="1" t="s">
        <v>2863</v>
      </c>
      <c r="K5506" s="1" t="s">
        <v>2864</v>
      </c>
      <c r="L5506" s="1" t="s">
        <v>2865</v>
      </c>
      <c r="M5506" s="1" t="s">
        <v>2495</v>
      </c>
      <c r="N5506" s="1" t="s">
        <v>945</v>
      </c>
      <c r="O5506" s="1" t="s">
        <v>946</v>
      </c>
      <c r="P5506" s="1" t="s">
        <v>962</v>
      </c>
      <c r="Q5506" s="1">
        <v>20</v>
      </c>
      <c r="R5506" s="1">
        <v>250000</v>
      </c>
    </row>
    <row r="5507" spans="1:18" ht="11.25" customHeight="1" x14ac:dyDescent="0.25">
      <c r="A5507" s="1" t="s">
        <v>2868</v>
      </c>
      <c r="B5507" s="1" t="s">
        <v>2862</v>
      </c>
      <c r="C5507" s="35">
        <v>45479</v>
      </c>
      <c r="D5507" s="1">
        <v>7</v>
      </c>
      <c r="E5507" s="1" t="s">
        <v>2843</v>
      </c>
      <c r="F5507" s="1" t="s">
        <v>2844</v>
      </c>
      <c r="G5507" s="1" t="s">
        <v>2334</v>
      </c>
      <c r="H5507" s="1" t="s">
        <v>2495</v>
      </c>
      <c r="I5507" s="1" t="s">
        <v>2194</v>
      </c>
      <c r="J5507" s="1" t="s">
        <v>2863</v>
      </c>
      <c r="K5507" s="1" t="s">
        <v>2864</v>
      </c>
      <c r="L5507" s="1" t="s">
        <v>2865</v>
      </c>
      <c r="M5507" s="1" t="s">
        <v>2495</v>
      </c>
      <c r="N5507" s="1" t="s">
        <v>963</v>
      </c>
      <c r="O5507" s="1" t="s">
        <v>964</v>
      </c>
      <c r="P5507" s="1" t="s">
        <v>988</v>
      </c>
      <c r="Q5507" s="1">
        <v>15</v>
      </c>
      <c r="R5507" s="1">
        <v>210000</v>
      </c>
    </row>
    <row r="5508" spans="1:18" ht="11.25" customHeight="1" x14ac:dyDescent="0.25">
      <c r="A5508" s="1" t="s">
        <v>2869</v>
      </c>
      <c r="B5508" s="1" t="s">
        <v>2862</v>
      </c>
      <c r="C5508" s="35">
        <v>45479</v>
      </c>
      <c r="D5508" s="1">
        <v>7</v>
      </c>
      <c r="E5508" s="1" t="s">
        <v>2843</v>
      </c>
      <c r="F5508" s="1" t="s">
        <v>2844</v>
      </c>
      <c r="G5508" s="1" t="s">
        <v>2334</v>
      </c>
      <c r="H5508" s="1" t="s">
        <v>2495</v>
      </c>
      <c r="I5508" s="1" t="s">
        <v>2194</v>
      </c>
      <c r="J5508" s="1" t="s">
        <v>2863</v>
      </c>
      <c r="K5508" s="1" t="s">
        <v>2864</v>
      </c>
      <c r="L5508" s="1" t="s">
        <v>2865</v>
      </c>
      <c r="M5508" s="1" t="s">
        <v>2495</v>
      </c>
      <c r="N5508" s="1" t="s">
        <v>945</v>
      </c>
      <c r="O5508" s="1" t="s">
        <v>946</v>
      </c>
      <c r="P5508" s="1" t="s">
        <v>956</v>
      </c>
      <c r="Q5508" s="1">
        <v>8</v>
      </c>
      <c r="R5508" s="1">
        <v>100000</v>
      </c>
    </row>
    <row r="5509" spans="1:18" ht="11.25" customHeight="1" x14ac:dyDescent="0.25">
      <c r="A5509" s="1" t="s">
        <v>2870</v>
      </c>
      <c r="B5509" s="1" t="s">
        <v>2862</v>
      </c>
      <c r="C5509" s="35">
        <v>45479</v>
      </c>
      <c r="D5509" s="1">
        <v>7</v>
      </c>
      <c r="E5509" s="1" t="s">
        <v>2843</v>
      </c>
      <c r="F5509" s="1" t="s">
        <v>2844</v>
      </c>
      <c r="G5509" s="1" t="s">
        <v>2334</v>
      </c>
      <c r="H5509" s="1" t="s">
        <v>2495</v>
      </c>
      <c r="I5509" s="1" t="s">
        <v>2194</v>
      </c>
      <c r="J5509" s="1" t="s">
        <v>2863</v>
      </c>
      <c r="K5509" s="1" t="s">
        <v>2864</v>
      </c>
      <c r="L5509" s="1" t="s">
        <v>2865</v>
      </c>
      <c r="M5509" s="1" t="s">
        <v>2495</v>
      </c>
      <c r="N5509" s="1" t="s">
        <v>945</v>
      </c>
      <c r="O5509" s="1" t="s">
        <v>946</v>
      </c>
      <c r="P5509" s="1" t="s">
        <v>967</v>
      </c>
      <c r="Q5509" s="1">
        <v>8</v>
      </c>
      <c r="R5509" s="1">
        <v>100000</v>
      </c>
    </row>
    <row r="5510" spans="1:18" ht="11.25" customHeight="1" x14ac:dyDescent="0.25">
      <c r="A5510" s="1" t="s">
        <v>2871</v>
      </c>
      <c r="B5510" s="1" t="s">
        <v>2862</v>
      </c>
      <c r="C5510" s="35">
        <v>45479</v>
      </c>
      <c r="D5510" s="1">
        <v>7</v>
      </c>
      <c r="E5510" s="1" t="s">
        <v>2843</v>
      </c>
      <c r="F5510" s="1" t="s">
        <v>2844</v>
      </c>
      <c r="G5510" s="1" t="s">
        <v>2334</v>
      </c>
      <c r="H5510" s="1" t="s">
        <v>2495</v>
      </c>
      <c r="I5510" s="1" t="s">
        <v>2194</v>
      </c>
      <c r="J5510" s="1" t="s">
        <v>2863</v>
      </c>
      <c r="K5510" s="1" t="s">
        <v>2864</v>
      </c>
      <c r="L5510" s="1" t="s">
        <v>2865</v>
      </c>
      <c r="M5510" s="1" t="s">
        <v>2495</v>
      </c>
      <c r="N5510" s="1" t="s">
        <v>963</v>
      </c>
      <c r="O5510" s="1" t="s">
        <v>964</v>
      </c>
      <c r="P5510" s="1" t="s">
        <v>985</v>
      </c>
      <c r="Q5510" s="1">
        <v>15</v>
      </c>
      <c r="R5510" s="1">
        <v>210000</v>
      </c>
    </row>
    <row r="5511" spans="1:18" ht="11.25" customHeight="1" x14ac:dyDescent="0.25">
      <c r="A5511" s="1" t="s">
        <v>2872</v>
      </c>
      <c r="B5511" s="1" t="s">
        <v>2862</v>
      </c>
      <c r="C5511" s="35">
        <v>45479</v>
      </c>
      <c r="D5511" s="1">
        <v>7</v>
      </c>
      <c r="E5511" s="1" t="s">
        <v>2843</v>
      </c>
      <c r="F5511" s="1" t="s">
        <v>2844</v>
      </c>
      <c r="G5511" s="1" t="s">
        <v>2334</v>
      </c>
      <c r="H5511" s="1" t="s">
        <v>2495</v>
      </c>
      <c r="I5511" s="1" t="s">
        <v>2194</v>
      </c>
      <c r="J5511" s="1" t="s">
        <v>2863</v>
      </c>
      <c r="K5511" s="1" t="s">
        <v>2864</v>
      </c>
      <c r="L5511" s="1" t="s">
        <v>2865</v>
      </c>
      <c r="M5511" s="1" t="s">
        <v>2495</v>
      </c>
      <c r="N5511" s="1" t="s">
        <v>963</v>
      </c>
      <c r="O5511" s="1" t="s">
        <v>964</v>
      </c>
      <c r="P5511" s="1" t="s">
        <v>996</v>
      </c>
      <c r="Q5511" s="1">
        <v>15</v>
      </c>
      <c r="R5511" s="1">
        <v>210000</v>
      </c>
    </row>
    <row r="5512" spans="1:18" ht="11.25" customHeight="1" x14ac:dyDescent="0.25">
      <c r="A5512" s="1" t="s">
        <v>2873</v>
      </c>
      <c r="B5512" s="1" t="s">
        <v>2862</v>
      </c>
      <c r="C5512" s="35">
        <v>45479</v>
      </c>
      <c r="D5512" s="1">
        <v>7</v>
      </c>
      <c r="E5512" s="1" t="s">
        <v>2843</v>
      </c>
      <c r="F5512" s="1" t="s">
        <v>2844</v>
      </c>
      <c r="G5512" s="1" t="s">
        <v>2334</v>
      </c>
      <c r="H5512" s="1" t="s">
        <v>2495</v>
      </c>
      <c r="I5512" s="1" t="s">
        <v>2194</v>
      </c>
      <c r="J5512" s="1" t="s">
        <v>2863</v>
      </c>
      <c r="K5512" s="1" t="s">
        <v>2864</v>
      </c>
      <c r="L5512" s="1" t="s">
        <v>2865</v>
      </c>
      <c r="M5512" s="1" t="s">
        <v>2495</v>
      </c>
      <c r="N5512" s="1" t="s">
        <v>963</v>
      </c>
      <c r="O5512" s="1" t="s">
        <v>964</v>
      </c>
      <c r="P5512" s="1" t="s">
        <v>1028</v>
      </c>
      <c r="Q5512" s="1">
        <v>15</v>
      </c>
      <c r="R5512" s="1">
        <v>210000</v>
      </c>
    </row>
    <row r="5513" spans="1:18" ht="11.25" customHeight="1" x14ac:dyDescent="0.25">
      <c r="A5513" s="1" t="s">
        <v>2874</v>
      </c>
      <c r="B5513" s="1" t="s">
        <v>2875</v>
      </c>
      <c r="C5513" s="35">
        <v>45484</v>
      </c>
      <c r="D5513" s="1">
        <v>7</v>
      </c>
      <c r="E5513" s="1" t="s">
        <v>2843</v>
      </c>
      <c r="F5513" s="1" t="s">
        <v>2844</v>
      </c>
      <c r="G5513" s="1" t="s">
        <v>2334</v>
      </c>
      <c r="H5513" s="1" t="s">
        <v>2495</v>
      </c>
      <c r="I5513" s="1" t="s">
        <v>2194</v>
      </c>
      <c r="J5513" s="1" t="s">
        <v>2845</v>
      </c>
      <c r="K5513" s="1" t="s">
        <v>2846</v>
      </c>
      <c r="L5513" s="1" t="s">
        <v>2847</v>
      </c>
      <c r="M5513" s="1" t="s">
        <v>2495</v>
      </c>
      <c r="N5513" s="1" t="s">
        <v>945</v>
      </c>
      <c r="O5513" s="1" t="s">
        <v>946</v>
      </c>
      <c r="P5513" s="1" t="s">
        <v>956</v>
      </c>
      <c r="Q5513" s="1">
        <v>20</v>
      </c>
      <c r="R5513" s="1">
        <v>250000</v>
      </c>
    </row>
    <row r="5514" spans="1:18" ht="11.25" customHeight="1" x14ac:dyDescent="0.25">
      <c r="A5514" s="1" t="s">
        <v>2876</v>
      </c>
      <c r="B5514" s="1" t="s">
        <v>2875</v>
      </c>
      <c r="C5514" s="35">
        <v>45484</v>
      </c>
      <c r="D5514" s="1">
        <v>7</v>
      </c>
      <c r="E5514" s="1" t="s">
        <v>2843</v>
      </c>
      <c r="F5514" s="1" t="s">
        <v>2844</v>
      </c>
      <c r="G5514" s="1" t="s">
        <v>2334</v>
      </c>
      <c r="H5514" s="1" t="s">
        <v>2495</v>
      </c>
      <c r="I5514" s="1" t="s">
        <v>2194</v>
      </c>
      <c r="J5514" s="1" t="s">
        <v>2845</v>
      </c>
      <c r="K5514" s="1" t="s">
        <v>2846</v>
      </c>
      <c r="L5514" s="1" t="s">
        <v>2847</v>
      </c>
      <c r="M5514" s="1" t="s">
        <v>2495</v>
      </c>
      <c r="N5514" s="1" t="s">
        <v>945</v>
      </c>
      <c r="O5514" s="1" t="s">
        <v>946</v>
      </c>
      <c r="P5514" s="1" t="s">
        <v>962</v>
      </c>
      <c r="Q5514" s="1">
        <v>24</v>
      </c>
      <c r="R5514" s="1">
        <v>300000</v>
      </c>
    </row>
    <row r="5515" spans="1:18" ht="11.25" customHeight="1" x14ac:dyDescent="0.25">
      <c r="A5515" s="1" t="s">
        <v>2877</v>
      </c>
      <c r="B5515" s="1" t="s">
        <v>2875</v>
      </c>
      <c r="C5515" s="35">
        <v>45484</v>
      </c>
      <c r="D5515" s="1">
        <v>7</v>
      </c>
      <c r="E5515" s="1" t="s">
        <v>2843</v>
      </c>
      <c r="F5515" s="1" t="s">
        <v>2844</v>
      </c>
      <c r="G5515" s="1" t="s">
        <v>2334</v>
      </c>
      <c r="H5515" s="1" t="s">
        <v>2495</v>
      </c>
      <c r="I5515" s="1" t="s">
        <v>2194</v>
      </c>
      <c r="J5515" s="1" t="s">
        <v>2845</v>
      </c>
      <c r="K5515" s="1" t="s">
        <v>2846</v>
      </c>
      <c r="L5515" s="1" t="s">
        <v>2847</v>
      </c>
      <c r="M5515" s="1" t="s">
        <v>2495</v>
      </c>
      <c r="N5515" s="1" t="s">
        <v>945</v>
      </c>
      <c r="O5515" s="1" t="s">
        <v>946</v>
      </c>
      <c r="P5515" s="1" t="s">
        <v>960</v>
      </c>
      <c r="Q5515" s="1">
        <v>28</v>
      </c>
      <c r="R5515" s="1">
        <v>350000</v>
      </c>
    </row>
    <row r="5516" spans="1:18" ht="11.25" customHeight="1" x14ac:dyDescent="0.25">
      <c r="A5516" s="1" t="s">
        <v>2878</v>
      </c>
      <c r="B5516" s="1" t="s">
        <v>2875</v>
      </c>
      <c r="C5516" s="35">
        <v>45484</v>
      </c>
      <c r="D5516" s="1">
        <v>7</v>
      </c>
      <c r="E5516" s="1" t="s">
        <v>2843</v>
      </c>
      <c r="F5516" s="1" t="s">
        <v>2844</v>
      </c>
      <c r="G5516" s="1" t="s">
        <v>2334</v>
      </c>
      <c r="H5516" s="1" t="s">
        <v>2495</v>
      </c>
      <c r="I5516" s="1" t="s">
        <v>2194</v>
      </c>
      <c r="J5516" s="1" t="s">
        <v>2845</v>
      </c>
      <c r="K5516" s="1" t="s">
        <v>2846</v>
      </c>
      <c r="L5516" s="1" t="s">
        <v>2847</v>
      </c>
      <c r="M5516" s="1" t="s">
        <v>2495</v>
      </c>
      <c r="N5516" s="1" t="s">
        <v>945</v>
      </c>
      <c r="O5516" s="1" t="s">
        <v>946</v>
      </c>
      <c r="P5516" s="1" t="s">
        <v>947</v>
      </c>
      <c r="Q5516" s="1">
        <v>16</v>
      </c>
      <c r="R5516" s="1">
        <v>200000</v>
      </c>
    </row>
    <row r="5517" spans="1:18" ht="11.25" customHeight="1" x14ac:dyDescent="0.25">
      <c r="A5517" s="1" t="s">
        <v>2879</v>
      </c>
      <c r="B5517" s="1" t="s">
        <v>2875</v>
      </c>
      <c r="C5517" s="35">
        <v>45484</v>
      </c>
      <c r="D5517" s="1">
        <v>7</v>
      </c>
      <c r="E5517" s="1" t="s">
        <v>2843</v>
      </c>
      <c r="F5517" s="1" t="s">
        <v>2844</v>
      </c>
      <c r="G5517" s="1" t="s">
        <v>2334</v>
      </c>
      <c r="H5517" s="1" t="s">
        <v>2495</v>
      </c>
      <c r="I5517" s="1" t="s">
        <v>2194</v>
      </c>
      <c r="J5517" s="1" t="s">
        <v>2845</v>
      </c>
      <c r="K5517" s="1" t="s">
        <v>2846</v>
      </c>
      <c r="L5517" s="1" t="s">
        <v>2847</v>
      </c>
      <c r="M5517" s="1" t="s">
        <v>2495</v>
      </c>
      <c r="N5517" s="1" t="s">
        <v>963</v>
      </c>
      <c r="O5517" s="1" t="s">
        <v>964</v>
      </c>
      <c r="P5517" s="1" t="s">
        <v>996</v>
      </c>
      <c r="Q5517" s="1">
        <v>30</v>
      </c>
      <c r="R5517" s="1">
        <v>420000</v>
      </c>
    </row>
    <row r="5518" spans="1:18" ht="11.25" customHeight="1" x14ac:dyDescent="0.25">
      <c r="A5518" s="1" t="s">
        <v>2880</v>
      </c>
      <c r="B5518" s="1" t="s">
        <v>2875</v>
      </c>
      <c r="C5518" s="35">
        <v>45484</v>
      </c>
      <c r="D5518" s="1">
        <v>7</v>
      </c>
      <c r="E5518" s="1" t="s">
        <v>2843</v>
      </c>
      <c r="F5518" s="1" t="s">
        <v>2844</v>
      </c>
      <c r="G5518" s="1" t="s">
        <v>2334</v>
      </c>
      <c r="H5518" s="1" t="s">
        <v>2495</v>
      </c>
      <c r="I5518" s="1" t="s">
        <v>2194</v>
      </c>
      <c r="J5518" s="1" t="s">
        <v>2845</v>
      </c>
      <c r="K5518" s="1" t="s">
        <v>2846</v>
      </c>
      <c r="L5518" s="1" t="s">
        <v>2847</v>
      </c>
      <c r="M5518" s="1" t="s">
        <v>2495</v>
      </c>
      <c r="N5518" s="1" t="s">
        <v>963</v>
      </c>
      <c r="O5518" s="1" t="s">
        <v>964</v>
      </c>
      <c r="P5518" s="1" t="s">
        <v>1003</v>
      </c>
      <c r="Q5518" s="1">
        <v>16</v>
      </c>
      <c r="R5518" s="1">
        <v>272000</v>
      </c>
    </row>
    <row r="5519" spans="1:18" ht="11.25" customHeight="1" x14ac:dyDescent="0.25">
      <c r="A5519" s="1" t="s">
        <v>2881</v>
      </c>
      <c r="B5519" s="1" t="s">
        <v>2875</v>
      </c>
      <c r="C5519" s="35">
        <v>45484</v>
      </c>
      <c r="D5519" s="1">
        <v>7</v>
      </c>
      <c r="E5519" s="1" t="s">
        <v>2843</v>
      </c>
      <c r="F5519" s="1" t="s">
        <v>2844</v>
      </c>
      <c r="G5519" s="1" t="s">
        <v>2334</v>
      </c>
      <c r="H5519" s="1" t="s">
        <v>2495</v>
      </c>
      <c r="I5519" s="1" t="s">
        <v>2194</v>
      </c>
      <c r="J5519" s="1" t="s">
        <v>2845</v>
      </c>
      <c r="K5519" s="1" t="s">
        <v>2846</v>
      </c>
      <c r="L5519" s="1" t="s">
        <v>2847</v>
      </c>
      <c r="M5519" s="1" t="s">
        <v>2495</v>
      </c>
      <c r="N5519" s="1" t="s">
        <v>945</v>
      </c>
      <c r="O5519" s="1" t="s">
        <v>946</v>
      </c>
      <c r="P5519" s="1" t="s">
        <v>958</v>
      </c>
      <c r="Q5519" s="1">
        <v>30</v>
      </c>
      <c r="R5519" s="1">
        <v>375000</v>
      </c>
    </row>
    <row r="5520" spans="1:18" ht="11.25" customHeight="1" x14ac:dyDescent="0.25">
      <c r="A5520" s="1" t="s">
        <v>2882</v>
      </c>
      <c r="B5520" s="1" t="s">
        <v>2875</v>
      </c>
      <c r="C5520" s="35">
        <v>45484</v>
      </c>
      <c r="D5520" s="1">
        <v>7</v>
      </c>
      <c r="E5520" s="1" t="s">
        <v>2843</v>
      </c>
      <c r="F5520" s="1" t="s">
        <v>2844</v>
      </c>
      <c r="G5520" s="1" t="s">
        <v>2334</v>
      </c>
      <c r="H5520" s="1" t="s">
        <v>2495</v>
      </c>
      <c r="I5520" s="1" t="s">
        <v>2194</v>
      </c>
      <c r="J5520" s="1" t="s">
        <v>2845</v>
      </c>
      <c r="K5520" s="1" t="s">
        <v>2846</v>
      </c>
      <c r="L5520" s="1" t="s">
        <v>2847</v>
      </c>
      <c r="M5520" s="1" t="s">
        <v>2495</v>
      </c>
      <c r="N5520" s="1" t="s">
        <v>963</v>
      </c>
      <c r="O5520" s="1" t="s">
        <v>964</v>
      </c>
      <c r="P5520" s="1" t="s">
        <v>996</v>
      </c>
      <c r="Q5520" s="1">
        <v>15</v>
      </c>
      <c r="R5520" s="1">
        <v>210000</v>
      </c>
    </row>
    <row r="5521" spans="1:18" ht="11.25" customHeight="1" x14ac:dyDescent="0.25">
      <c r="A5521" s="1" t="s">
        <v>2883</v>
      </c>
      <c r="B5521" s="1" t="s">
        <v>2875</v>
      </c>
      <c r="C5521" s="35">
        <v>45484</v>
      </c>
      <c r="D5521" s="1">
        <v>7</v>
      </c>
      <c r="E5521" s="1" t="s">
        <v>2843</v>
      </c>
      <c r="F5521" s="1" t="s">
        <v>2844</v>
      </c>
      <c r="G5521" s="1" t="s">
        <v>2334</v>
      </c>
      <c r="H5521" s="1" t="s">
        <v>2495</v>
      </c>
      <c r="I5521" s="1" t="s">
        <v>2194</v>
      </c>
      <c r="J5521" s="1" t="s">
        <v>2845</v>
      </c>
      <c r="K5521" s="1" t="s">
        <v>2846</v>
      </c>
      <c r="L5521" s="1" t="s">
        <v>2847</v>
      </c>
      <c r="M5521" s="1" t="s">
        <v>2495</v>
      </c>
      <c r="N5521" s="1" t="s">
        <v>945</v>
      </c>
      <c r="O5521" s="1" t="s">
        <v>946</v>
      </c>
      <c r="P5521" s="1" t="s">
        <v>991</v>
      </c>
      <c r="Q5521" s="1">
        <v>20</v>
      </c>
      <c r="R5521" s="1">
        <v>250000</v>
      </c>
    </row>
    <row r="5522" spans="1:18" ht="11.25" customHeight="1" x14ac:dyDescent="0.25">
      <c r="A5522" s="1" t="s">
        <v>2884</v>
      </c>
      <c r="B5522" s="1" t="s">
        <v>2875</v>
      </c>
      <c r="C5522" s="35">
        <v>45484</v>
      </c>
      <c r="D5522" s="1">
        <v>7</v>
      </c>
      <c r="E5522" s="1" t="s">
        <v>2843</v>
      </c>
      <c r="F5522" s="1" t="s">
        <v>2844</v>
      </c>
      <c r="G5522" s="1" t="s">
        <v>2334</v>
      </c>
      <c r="H5522" s="1" t="s">
        <v>2495</v>
      </c>
      <c r="I5522" s="1" t="s">
        <v>2194</v>
      </c>
      <c r="J5522" s="1" t="s">
        <v>2845</v>
      </c>
      <c r="K5522" s="1" t="s">
        <v>2846</v>
      </c>
      <c r="L5522" s="1" t="s">
        <v>2847</v>
      </c>
      <c r="M5522" s="1" t="s">
        <v>2495</v>
      </c>
      <c r="N5522" s="1" t="s">
        <v>963</v>
      </c>
      <c r="O5522" s="1" t="s">
        <v>964</v>
      </c>
      <c r="P5522" s="1" t="s">
        <v>987</v>
      </c>
      <c r="Q5522" s="1">
        <v>8</v>
      </c>
      <c r="R5522" s="1">
        <v>112000</v>
      </c>
    </row>
    <row r="5523" spans="1:18" ht="11.25" customHeight="1" x14ac:dyDescent="0.25">
      <c r="A5523" s="1" t="s">
        <v>2885</v>
      </c>
      <c r="B5523" s="1" t="s">
        <v>2875</v>
      </c>
      <c r="C5523" s="35">
        <v>45484</v>
      </c>
      <c r="D5523" s="1">
        <v>7</v>
      </c>
      <c r="E5523" s="1" t="s">
        <v>2843</v>
      </c>
      <c r="F5523" s="1" t="s">
        <v>2844</v>
      </c>
      <c r="G5523" s="1" t="s">
        <v>2334</v>
      </c>
      <c r="H5523" s="1" t="s">
        <v>2495</v>
      </c>
      <c r="I5523" s="1" t="s">
        <v>2194</v>
      </c>
      <c r="J5523" s="1" t="s">
        <v>2845</v>
      </c>
      <c r="K5523" s="1" t="s">
        <v>2846</v>
      </c>
      <c r="L5523" s="1" t="s">
        <v>2847</v>
      </c>
      <c r="M5523" s="1" t="s">
        <v>2495</v>
      </c>
      <c r="N5523" s="1" t="s">
        <v>963</v>
      </c>
      <c r="O5523" s="1" t="s">
        <v>964</v>
      </c>
      <c r="P5523" s="1" t="s">
        <v>965</v>
      </c>
      <c r="Q5523" s="1">
        <v>15</v>
      </c>
      <c r="R5523" s="1">
        <v>210000</v>
      </c>
    </row>
    <row r="5524" spans="1:18" ht="11.25" customHeight="1" x14ac:dyDescent="0.25">
      <c r="A5524" s="1" t="s">
        <v>2886</v>
      </c>
      <c r="B5524" s="1" t="s">
        <v>2875</v>
      </c>
      <c r="C5524" s="35">
        <v>45484</v>
      </c>
      <c r="D5524" s="1">
        <v>7</v>
      </c>
      <c r="E5524" s="1" t="s">
        <v>2843</v>
      </c>
      <c r="F5524" s="1" t="s">
        <v>2844</v>
      </c>
      <c r="G5524" s="1" t="s">
        <v>2334</v>
      </c>
      <c r="H5524" s="1" t="s">
        <v>2495</v>
      </c>
      <c r="I5524" s="1" t="s">
        <v>2194</v>
      </c>
      <c r="J5524" s="1" t="s">
        <v>2845</v>
      </c>
      <c r="K5524" s="1" t="s">
        <v>2846</v>
      </c>
      <c r="L5524" s="1" t="s">
        <v>2847</v>
      </c>
      <c r="M5524" s="1" t="s">
        <v>2495</v>
      </c>
      <c r="N5524" s="1" t="s">
        <v>945</v>
      </c>
      <c r="O5524" s="1" t="s">
        <v>946</v>
      </c>
      <c r="P5524" s="1" t="s">
        <v>967</v>
      </c>
      <c r="Q5524" s="1">
        <v>20</v>
      </c>
      <c r="R5524" s="1">
        <v>250000</v>
      </c>
    </row>
    <row r="5525" spans="1:18" ht="11.25" customHeight="1" x14ac:dyDescent="0.25">
      <c r="A5525" s="1" t="s">
        <v>2887</v>
      </c>
      <c r="B5525" s="1" t="s">
        <v>2875</v>
      </c>
      <c r="C5525" s="35">
        <v>45484</v>
      </c>
      <c r="D5525" s="1">
        <v>7</v>
      </c>
      <c r="E5525" s="1" t="s">
        <v>2843</v>
      </c>
      <c r="F5525" s="1" t="s">
        <v>2844</v>
      </c>
      <c r="G5525" s="1" t="s">
        <v>2334</v>
      </c>
      <c r="H5525" s="1" t="s">
        <v>2495</v>
      </c>
      <c r="I5525" s="1" t="s">
        <v>2194</v>
      </c>
      <c r="J5525" s="1" t="s">
        <v>2845</v>
      </c>
      <c r="K5525" s="1" t="s">
        <v>2846</v>
      </c>
      <c r="L5525" s="1" t="s">
        <v>2847</v>
      </c>
      <c r="M5525" s="1" t="s">
        <v>2495</v>
      </c>
      <c r="N5525" s="1" t="s">
        <v>945</v>
      </c>
      <c r="O5525" s="1" t="s">
        <v>946</v>
      </c>
      <c r="P5525" s="1" t="s">
        <v>968</v>
      </c>
      <c r="Q5525" s="1">
        <v>20</v>
      </c>
      <c r="R5525" s="1">
        <v>250000</v>
      </c>
    </row>
    <row r="5526" spans="1:18" ht="11.25" customHeight="1" x14ac:dyDescent="0.25">
      <c r="A5526" s="1" t="s">
        <v>2888</v>
      </c>
      <c r="B5526" s="1" t="s">
        <v>2875</v>
      </c>
      <c r="C5526" s="35">
        <v>45484</v>
      </c>
      <c r="D5526" s="1">
        <v>7</v>
      </c>
      <c r="E5526" s="1" t="s">
        <v>2843</v>
      </c>
      <c r="F5526" s="1" t="s">
        <v>2844</v>
      </c>
      <c r="G5526" s="1" t="s">
        <v>2334</v>
      </c>
      <c r="H5526" s="1" t="s">
        <v>2495</v>
      </c>
      <c r="I5526" s="1" t="s">
        <v>2194</v>
      </c>
      <c r="J5526" s="1" t="s">
        <v>2845</v>
      </c>
      <c r="K5526" s="1" t="s">
        <v>2846</v>
      </c>
      <c r="L5526" s="1" t="s">
        <v>2847</v>
      </c>
      <c r="M5526" s="1" t="s">
        <v>2495</v>
      </c>
      <c r="N5526" s="1" t="s">
        <v>945</v>
      </c>
      <c r="O5526" s="1" t="s">
        <v>946</v>
      </c>
      <c r="P5526" s="1" t="s">
        <v>954</v>
      </c>
      <c r="Q5526" s="1">
        <v>20</v>
      </c>
      <c r="R5526" s="1">
        <v>250000</v>
      </c>
    </row>
    <row r="5527" spans="1:18" ht="11.25" customHeight="1" x14ac:dyDescent="0.25">
      <c r="A5527" s="1" t="s">
        <v>2889</v>
      </c>
      <c r="B5527" s="1" t="s">
        <v>2890</v>
      </c>
      <c r="C5527" s="35">
        <v>45486</v>
      </c>
      <c r="D5527" s="1">
        <v>7</v>
      </c>
      <c r="E5527" s="1" t="s">
        <v>2843</v>
      </c>
      <c r="F5527" s="1" t="s">
        <v>2844</v>
      </c>
      <c r="G5527" s="1" t="s">
        <v>2334</v>
      </c>
      <c r="H5527" s="1" t="s">
        <v>2495</v>
      </c>
      <c r="I5527" s="1" t="s">
        <v>2194</v>
      </c>
      <c r="J5527" s="1" t="s">
        <v>2845</v>
      </c>
      <c r="K5527" s="1" t="s">
        <v>2846</v>
      </c>
      <c r="L5527" s="1" t="s">
        <v>2847</v>
      </c>
      <c r="M5527" s="1" t="s">
        <v>2495</v>
      </c>
      <c r="N5527" s="1" t="s">
        <v>945</v>
      </c>
      <c r="O5527" s="1" t="s">
        <v>946</v>
      </c>
      <c r="P5527" s="1" t="s">
        <v>986</v>
      </c>
      <c r="Q5527" s="1">
        <v>8</v>
      </c>
      <c r="R5527" s="1">
        <v>100000</v>
      </c>
    </row>
    <row r="5528" spans="1:18" ht="11.25" customHeight="1" x14ac:dyDescent="0.25">
      <c r="A5528" s="1" t="s">
        <v>2891</v>
      </c>
      <c r="B5528" s="1" t="s">
        <v>2890</v>
      </c>
      <c r="C5528" s="35">
        <v>45486</v>
      </c>
      <c r="D5528" s="1">
        <v>7</v>
      </c>
      <c r="E5528" s="1" t="s">
        <v>2843</v>
      </c>
      <c r="F5528" s="1" t="s">
        <v>2844</v>
      </c>
      <c r="G5528" s="1" t="s">
        <v>2334</v>
      </c>
      <c r="H5528" s="1" t="s">
        <v>2495</v>
      </c>
      <c r="I5528" s="1" t="s">
        <v>2194</v>
      </c>
      <c r="J5528" s="1" t="s">
        <v>2845</v>
      </c>
      <c r="K5528" s="1" t="s">
        <v>2846</v>
      </c>
      <c r="L5528" s="1" t="s">
        <v>2847</v>
      </c>
      <c r="M5528" s="1" t="s">
        <v>2495</v>
      </c>
      <c r="N5528" s="1" t="s">
        <v>945</v>
      </c>
      <c r="O5528" s="1" t="s">
        <v>946</v>
      </c>
      <c r="P5528" s="1" t="s">
        <v>952</v>
      </c>
      <c r="Q5528" s="1">
        <v>8</v>
      </c>
      <c r="R5528" s="1">
        <v>100000</v>
      </c>
    </row>
    <row r="5529" spans="1:18" ht="11.25" customHeight="1" x14ac:dyDescent="0.25">
      <c r="A5529" s="1" t="s">
        <v>2892</v>
      </c>
      <c r="B5529" s="1" t="s">
        <v>2890</v>
      </c>
      <c r="C5529" s="35">
        <v>45486</v>
      </c>
      <c r="D5529" s="1">
        <v>7</v>
      </c>
      <c r="E5529" s="1" t="s">
        <v>2843</v>
      </c>
      <c r="F5529" s="1" t="s">
        <v>2844</v>
      </c>
      <c r="G5529" s="1" t="s">
        <v>2334</v>
      </c>
      <c r="H5529" s="1" t="s">
        <v>2495</v>
      </c>
      <c r="I5529" s="1" t="s">
        <v>2194</v>
      </c>
      <c r="J5529" s="1" t="s">
        <v>2845</v>
      </c>
      <c r="K5529" s="1" t="s">
        <v>2846</v>
      </c>
      <c r="L5529" s="1" t="s">
        <v>2847</v>
      </c>
      <c r="M5529" s="1" t="s">
        <v>2495</v>
      </c>
      <c r="N5529" s="1" t="s">
        <v>945</v>
      </c>
      <c r="O5529" s="1" t="s">
        <v>946</v>
      </c>
      <c r="P5529" s="1" t="s">
        <v>962</v>
      </c>
      <c r="Q5529" s="1">
        <v>20</v>
      </c>
      <c r="R5529" s="1">
        <v>250000</v>
      </c>
    </row>
    <row r="5530" spans="1:18" ht="11.25" customHeight="1" x14ac:dyDescent="0.25">
      <c r="A5530" s="1" t="s">
        <v>2893</v>
      </c>
      <c r="B5530" s="1" t="s">
        <v>2890</v>
      </c>
      <c r="C5530" s="35">
        <v>45486</v>
      </c>
      <c r="D5530" s="1">
        <v>7</v>
      </c>
      <c r="E5530" s="1" t="s">
        <v>2843</v>
      </c>
      <c r="F5530" s="1" t="s">
        <v>2844</v>
      </c>
      <c r="G5530" s="1" t="s">
        <v>2334</v>
      </c>
      <c r="H5530" s="1" t="s">
        <v>2495</v>
      </c>
      <c r="I5530" s="1" t="s">
        <v>2194</v>
      </c>
      <c r="J5530" s="1" t="s">
        <v>2845</v>
      </c>
      <c r="K5530" s="1" t="s">
        <v>2846</v>
      </c>
      <c r="L5530" s="1" t="s">
        <v>2847</v>
      </c>
      <c r="M5530" s="1" t="s">
        <v>2495</v>
      </c>
      <c r="N5530" s="1" t="s">
        <v>945</v>
      </c>
      <c r="O5530" s="1" t="s">
        <v>946</v>
      </c>
      <c r="P5530" s="1" t="s">
        <v>956</v>
      </c>
      <c r="Q5530" s="1">
        <v>20</v>
      </c>
      <c r="R5530" s="1">
        <v>250000</v>
      </c>
    </row>
    <row r="5531" spans="1:18" ht="11.25" customHeight="1" x14ac:dyDescent="0.25">
      <c r="A5531" s="1" t="s">
        <v>2894</v>
      </c>
      <c r="B5531" s="1" t="s">
        <v>2890</v>
      </c>
      <c r="C5531" s="35">
        <v>45486</v>
      </c>
      <c r="D5531" s="1">
        <v>7</v>
      </c>
      <c r="E5531" s="1" t="s">
        <v>2843</v>
      </c>
      <c r="F5531" s="1" t="s">
        <v>2844</v>
      </c>
      <c r="G5531" s="1" t="s">
        <v>2334</v>
      </c>
      <c r="H5531" s="1" t="s">
        <v>2495</v>
      </c>
      <c r="I5531" s="1" t="s">
        <v>2194</v>
      </c>
      <c r="J5531" s="1" t="s">
        <v>2845</v>
      </c>
      <c r="K5531" s="1" t="s">
        <v>2846</v>
      </c>
      <c r="L5531" s="1" t="s">
        <v>2847</v>
      </c>
      <c r="M5531" s="1" t="s">
        <v>2495</v>
      </c>
      <c r="N5531" s="1" t="s">
        <v>945</v>
      </c>
      <c r="O5531" s="1" t="s">
        <v>946</v>
      </c>
      <c r="P5531" s="1" t="s">
        <v>982</v>
      </c>
      <c r="Q5531" s="1">
        <v>4</v>
      </c>
      <c r="R5531" s="1">
        <v>50000</v>
      </c>
    </row>
    <row r="5532" spans="1:18" ht="11.25" customHeight="1" x14ac:dyDescent="0.25">
      <c r="A5532" s="1" t="s">
        <v>2895</v>
      </c>
      <c r="B5532" s="1" t="s">
        <v>2890</v>
      </c>
      <c r="C5532" s="35">
        <v>45486</v>
      </c>
      <c r="D5532" s="1">
        <v>7</v>
      </c>
      <c r="E5532" s="1" t="s">
        <v>2843</v>
      </c>
      <c r="F5532" s="1" t="s">
        <v>2844</v>
      </c>
      <c r="G5532" s="1" t="s">
        <v>2334</v>
      </c>
      <c r="H5532" s="1" t="s">
        <v>2495</v>
      </c>
      <c r="I5532" s="1" t="s">
        <v>2194</v>
      </c>
      <c r="J5532" s="1" t="s">
        <v>2845</v>
      </c>
      <c r="K5532" s="1" t="s">
        <v>2846</v>
      </c>
      <c r="L5532" s="1" t="s">
        <v>2847</v>
      </c>
      <c r="M5532" s="1" t="s">
        <v>2495</v>
      </c>
      <c r="N5532" s="1" t="s">
        <v>945</v>
      </c>
      <c r="O5532" s="1" t="s">
        <v>946</v>
      </c>
      <c r="P5532" s="1" t="s">
        <v>991</v>
      </c>
      <c r="Q5532" s="1">
        <v>20</v>
      </c>
      <c r="R5532" s="1">
        <v>250000</v>
      </c>
    </row>
    <row r="5533" spans="1:18" ht="11.25" customHeight="1" x14ac:dyDescent="0.25">
      <c r="A5533" s="1" t="s">
        <v>2896</v>
      </c>
      <c r="B5533" s="1" t="s">
        <v>2890</v>
      </c>
      <c r="C5533" s="35">
        <v>45486</v>
      </c>
      <c r="D5533" s="1">
        <v>7</v>
      </c>
      <c r="E5533" s="1" t="s">
        <v>2843</v>
      </c>
      <c r="F5533" s="1" t="s">
        <v>2844</v>
      </c>
      <c r="G5533" s="1" t="s">
        <v>2334</v>
      </c>
      <c r="H5533" s="1" t="s">
        <v>2495</v>
      </c>
      <c r="I5533" s="1" t="s">
        <v>2194</v>
      </c>
      <c r="J5533" s="1" t="s">
        <v>2845</v>
      </c>
      <c r="K5533" s="1" t="s">
        <v>2846</v>
      </c>
      <c r="L5533" s="1" t="s">
        <v>2847</v>
      </c>
      <c r="M5533" s="1" t="s">
        <v>2495</v>
      </c>
      <c r="N5533" s="1" t="s">
        <v>945</v>
      </c>
      <c r="O5533" s="1" t="s">
        <v>946</v>
      </c>
      <c r="P5533" s="1" t="s">
        <v>950</v>
      </c>
      <c r="Q5533" s="1">
        <v>20</v>
      </c>
      <c r="R5533" s="1">
        <v>250000</v>
      </c>
    </row>
    <row r="5534" spans="1:18" ht="11.25" customHeight="1" x14ac:dyDescent="0.25">
      <c r="A5534" s="1" t="s">
        <v>2897</v>
      </c>
      <c r="B5534" s="1" t="s">
        <v>2890</v>
      </c>
      <c r="C5534" s="35">
        <v>45486</v>
      </c>
      <c r="D5534" s="1">
        <v>7</v>
      </c>
      <c r="E5534" s="1" t="s">
        <v>2843</v>
      </c>
      <c r="F5534" s="1" t="s">
        <v>2844</v>
      </c>
      <c r="G5534" s="1" t="s">
        <v>2334</v>
      </c>
      <c r="H5534" s="1" t="s">
        <v>2495</v>
      </c>
      <c r="I5534" s="1" t="s">
        <v>2194</v>
      </c>
      <c r="J5534" s="1" t="s">
        <v>2845</v>
      </c>
      <c r="K5534" s="1" t="s">
        <v>2846</v>
      </c>
      <c r="L5534" s="1" t="s">
        <v>2847</v>
      </c>
      <c r="M5534" s="1" t="s">
        <v>2495</v>
      </c>
      <c r="N5534" s="1" t="s">
        <v>945</v>
      </c>
      <c r="O5534" s="1" t="s">
        <v>946</v>
      </c>
      <c r="P5534" s="1" t="s">
        <v>980</v>
      </c>
      <c r="Q5534" s="1">
        <v>20</v>
      </c>
      <c r="R5534" s="1">
        <v>250000</v>
      </c>
    </row>
    <row r="5535" spans="1:18" ht="11.25" customHeight="1" x14ac:dyDescent="0.25">
      <c r="A5535" s="1" t="s">
        <v>2898</v>
      </c>
      <c r="B5535" s="1" t="s">
        <v>2890</v>
      </c>
      <c r="C5535" s="35">
        <v>45486</v>
      </c>
      <c r="D5535" s="1">
        <v>7</v>
      </c>
      <c r="E5535" s="1" t="s">
        <v>2843</v>
      </c>
      <c r="F5535" s="1" t="s">
        <v>2844</v>
      </c>
      <c r="G5535" s="1" t="s">
        <v>2334</v>
      </c>
      <c r="H5535" s="1" t="s">
        <v>2495</v>
      </c>
      <c r="I5535" s="1" t="s">
        <v>2194</v>
      </c>
      <c r="J5535" s="1" t="s">
        <v>2845</v>
      </c>
      <c r="K5535" s="1" t="s">
        <v>2846</v>
      </c>
      <c r="L5535" s="1" t="s">
        <v>2847</v>
      </c>
      <c r="M5535" s="1" t="s">
        <v>2495</v>
      </c>
      <c r="N5535" s="1" t="s">
        <v>963</v>
      </c>
      <c r="O5535" s="1" t="s">
        <v>964</v>
      </c>
      <c r="P5535" s="1" t="s">
        <v>988</v>
      </c>
      <c r="Q5535" s="1">
        <v>15</v>
      </c>
      <c r="R5535" s="1">
        <v>210000</v>
      </c>
    </row>
    <row r="5536" spans="1:18" ht="11.25" customHeight="1" x14ac:dyDescent="0.25">
      <c r="A5536" s="1" t="s">
        <v>2899</v>
      </c>
      <c r="B5536" s="1" t="s">
        <v>2890</v>
      </c>
      <c r="C5536" s="35">
        <v>45486</v>
      </c>
      <c r="D5536" s="1">
        <v>7</v>
      </c>
      <c r="E5536" s="1" t="s">
        <v>2843</v>
      </c>
      <c r="F5536" s="1" t="s">
        <v>2844</v>
      </c>
      <c r="G5536" s="1" t="s">
        <v>2334</v>
      </c>
      <c r="H5536" s="1" t="s">
        <v>2495</v>
      </c>
      <c r="I5536" s="1" t="s">
        <v>2194</v>
      </c>
      <c r="J5536" s="1" t="s">
        <v>2845</v>
      </c>
      <c r="K5536" s="1" t="s">
        <v>2846</v>
      </c>
      <c r="L5536" s="1" t="s">
        <v>2847</v>
      </c>
      <c r="M5536" s="1" t="s">
        <v>2495</v>
      </c>
      <c r="N5536" s="1" t="s">
        <v>945</v>
      </c>
      <c r="O5536" s="1" t="s">
        <v>946</v>
      </c>
      <c r="P5536" s="1" t="s">
        <v>997</v>
      </c>
      <c r="Q5536" s="1">
        <v>4</v>
      </c>
      <c r="R5536" s="1">
        <v>50000</v>
      </c>
    </row>
    <row r="5537" spans="1:18" ht="11.25" customHeight="1" x14ac:dyDescent="0.25">
      <c r="A5537" s="1" t="s">
        <v>2900</v>
      </c>
      <c r="B5537" s="1" t="s">
        <v>2890</v>
      </c>
      <c r="C5537" s="35">
        <v>45486</v>
      </c>
      <c r="D5537" s="1">
        <v>7</v>
      </c>
      <c r="E5537" s="1" t="s">
        <v>2843</v>
      </c>
      <c r="F5537" s="1" t="s">
        <v>2844</v>
      </c>
      <c r="G5537" s="1" t="s">
        <v>2334</v>
      </c>
      <c r="H5537" s="1" t="s">
        <v>2495</v>
      </c>
      <c r="I5537" s="1" t="s">
        <v>2194</v>
      </c>
      <c r="J5537" s="1" t="s">
        <v>2845</v>
      </c>
      <c r="K5537" s="1" t="s">
        <v>2846</v>
      </c>
      <c r="L5537" s="1" t="s">
        <v>2847</v>
      </c>
      <c r="M5537" s="1" t="s">
        <v>2495</v>
      </c>
      <c r="N5537" s="1" t="s">
        <v>945</v>
      </c>
      <c r="O5537" s="1" t="s">
        <v>946</v>
      </c>
      <c r="P5537" s="1" t="s">
        <v>984</v>
      </c>
      <c r="Q5537" s="1">
        <v>8</v>
      </c>
      <c r="R5537" s="1">
        <v>100000</v>
      </c>
    </row>
    <row r="5538" spans="1:18" ht="11.25" customHeight="1" x14ac:dyDescent="0.25">
      <c r="A5538" s="1" t="s">
        <v>2901</v>
      </c>
      <c r="B5538" s="1" t="s">
        <v>2890</v>
      </c>
      <c r="C5538" s="35">
        <v>45486</v>
      </c>
      <c r="D5538" s="1">
        <v>7</v>
      </c>
      <c r="E5538" s="1" t="s">
        <v>2843</v>
      </c>
      <c r="F5538" s="1" t="s">
        <v>2844</v>
      </c>
      <c r="G5538" s="1" t="s">
        <v>2334</v>
      </c>
      <c r="H5538" s="1" t="s">
        <v>2495</v>
      </c>
      <c r="I5538" s="1" t="s">
        <v>2194</v>
      </c>
      <c r="J5538" s="1" t="s">
        <v>2845</v>
      </c>
      <c r="K5538" s="1" t="s">
        <v>2846</v>
      </c>
      <c r="L5538" s="1" t="s">
        <v>2847</v>
      </c>
      <c r="M5538" s="1" t="s">
        <v>2495</v>
      </c>
      <c r="N5538" s="1" t="s">
        <v>963</v>
      </c>
      <c r="O5538" s="1" t="s">
        <v>964</v>
      </c>
      <c r="P5538" s="1" t="s">
        <v>965</v>
      </c>
      <c r="Q5538" s="1">
        <v>30</v>
      </c>
      <c r="R5538" s="1">
        <v>420000</v>
      </c>
    </row>
    <row r="5539" spans="1:18" ht="11.25" customHeight="1" x14ac:dyDescent="0.25">
      <c r="A5539" s="1" t="s">
        <v>2902</v>
      </c>
      <c r="B5539" s="1" t="s">
        <v>2890</v>
      </c>
      <c r="C5539" s="35">
        <v>45486</v>
      </c>
      <c r="D5539" s="1">
        <v>7</v>
      </c>
      <c r="E5539" s="1" t="s">
        <v>2843</v>
      </c>
      <c r="F5539" s="1" t="s">
        <v>2844</v>
      </c>
      <c r="G5539" s="1" t="s">
        <v>2334</v>
      </c>
      <c r="H5539" s="1" t="s">
        <v>2495</v>
      </c>
      <c r="I5539" s="1" t="s">
        <v>2194</v>
      </c>
      <c r="J5539" s="1" t="s">
        <v>2845</v>
      </c>
      <c r="K5539" s="1" t="s">
        <v>2846</v>
      </c>
      <c r="L5539" s="1" t="s">
        <v>2847</v>
      </c>
      <c r="M5539" s="1" t="s">
        <v>2495</v>
      </c>
      <c r="N5539" s="1" t="s">
        <v>963</v>
      </c>
      <c r="O5539" s="1" t="s">
        <v>964</v>
      </c>
      <c r="P5539" s="1" t="s">
        <v>985</v>
      </c>
      <c r="Q5539" s="1">
        <v>30</v>
      </c>
      <c r="R5539" s="1">
        <v>420000</v>
      </c>
    </row>
    <row r="5540" spans="1:18" ht="11.25" customHeight="1" x14ac:dyDescent="0.25">
      <c r="A5540" s="1" t="s">
        <v>2903</v>
      </c>
      <c r="B5540" s="1" t="s">
        <v>2890</v>
      </c>
      <c r="C5540" s="35">
        <v>45486</v>
      </c>
      <c r="D5540" s="1">
        <v>7</v>
      </c>
      <c r="E5540" s="1" t="s">
        <v>2843</v>
      </c>
      <c r="F5540" s="1" t="s">
        <v>2844</v>
      </c>
      <c r="G5540" s="1" t="s">
        <v>2334</v>
      </c>
      <c r="H5540" s="1" t="s">
        <v>2495</v>
      </c>
      <c r="I5540" s="1" t="s">
        <v>2194</v>
      </c>
      <c r="J5540" s="1" t="s">
        <v>2845</v>
      </c>
      <c r="K5540" s="1" t="s">
        <v>2846</v>
      </c>
      <c r="L5540" s="1" t="s">
        <v>2847</v>
      </c>
      <c r="M5540" s="1" t="s">
        <v>2495</v>
      </c>
      <c r="N5540" s="1" t="s">
        <v>945</v>
      </c>
      <c r="O5540" s="1" t="s">
        <v>946</v>
      </c>
      <c r="P5540" s="1" t="s">
        <v>1008</v>
      </c>
      <c r="Q5540" s="1">
        <v>20</v>
      </c>
      <c r="R5540" s="1">
        <v>250000</v>
      </c>
    </row>
    <row r="5541" spans="1:18" ht="11.25" customHeight="1" x14ac:dyDescent="0.25">
      <c r="A5541" s="1" t="s">
        <v>2904</v>
      </c>
      <c r="B5541" s="1" t="s">
        <v>2890</v>
      </c>
      <c r="C5541" s="35">
        <v>45486</v>
      </c>
      <c r="D5541" s="1">
        <v>7</v>
      </c>
      <c r="E5541" s="1" t="s">
        <v>2843</v>
      </c>
      <c r="F5541" s="1" t="s">
        <v>2844</v>
      </c>
      <c r="G5541" s="1" t="s">
        <v>2334</v>
      </c>
      <c r="H5541" s="1" t="s">
        <v>2495</v>
      </c>
      <c r="I5541" s="1" t="s">
        <v>2194</v>
      </c>
      <c r="J5541" s="1" t="s">
        <v>2845</v>
      </c>
      <c r="K5541" s="1" t="s">
        <v>2846</v>
      </c>
      <c r="L5541" s="1" t="s">
        <v>2847</v>
      </c>
      <c r="M5541" s="1" t="s">
        <v>2495</v>
      </c>
      <c r="N5541" s="1" t="s">
        <v>945</v>
      </c>
      <c r="O5541" s="1" t="s">
        <v>946</v>
      </c>
      <c r="P5541" s="1" t="s">
        <v>972</v>
      </c>
      <c r="Q5541" s="1">
        <v>8</v>
      </c>
      <c r="R5541" s="1">
        <v>100000</v>
      </c>
    </row>
    <row r="5542" spans="1:18" ht="11.25" customHeight="1" x14ac:dyDescent="0.25">
      <c r="A5542" s="1" t="s">
        <v>2905</v>
      </c>
      <c r="B5542" s="1" t="s">
        <v>2906</v>
      </c>
      <c r="C5542" s="35">
        <v>45490</v>
      </c>
      <c r="D5542" s="1">
        <v>7</v>
      </c>
      <c r="E5542" s="1" t="s">
        <v>2843</v>
      </c>
      <c r="F5542" s="1" t="s">
        <v>2844</v>
      </c>
      <c r="G5542" s="1" t="s">
        <v>2334</v>
      </c>
      <c r="H5542" s="1" t="s">
        <v>2495</v>
      </c>
      <c r="I5542" s="1" t="s">
        <v>2194</v>
      </c>
      <c r="J5542" s="1" t="s">
        <v>2907</v>
      </c>
      <c r="K5542" s="1" t="s">
        <v>2908</v>
      </c>
      <c r="L5542" s="1" t="s">
        <v>2909</v>
      </c>
      <c r="M5542" s="1" t="s">
        <v>2495</v>
      </c>
      <c r="N5542" s="1" t="s">
        <v>963</v>
      </c>
      <c r="O5542" s="1" t="s">
        <v>964</v>
      </c>
      <c r="P5542" s="1" t="s">
        <v>966</v>
      </c>
      <c r="Q5542" s="1">
        <v>2</v>
      </c>
      <c r="R5542" s="1">
        <v>36000</v>
      </c>
    </row>
    <row r="5543" spans="1:18" ht="11.25" customHeight="1" x14ac:dyDescent="0.25">
      <c r="A5543" s="1" t="s">
        <v>2910</v>
      </c>
      <c r="B5543" s="1" t="s">
        <v>2906</v>
      </c>
      <c r="C5543" s="35">
        <v>45490</v>
      </c>
      <c r="D5543" s="1">
        <v>7</v>
      </c>
      <c r="E5543" s="1" t="s">
        <v>2843</v>
      </c>
      <c r="F5543" s="1" t="s">
        <v>2844</v>
      </c>
      <c r="G5543" s="1" t="s">
        <v>2334</v>
      </c>
      <c r="H5543" s="1" t="s">
        <v>2495</v>
      </c>
      <c r="I5543" s="1" t="s">
        <v>2194</v>
      </c>
      <c r="J5543" s="1" t="s">
        <v>2907</v>
      </c>
      <c r="K5543" s="1" t="s">
        <v>2908</v>
      </c>
      <c r="L5543" s="1" t="s">
        <v>2909</v>
      </c>
      <c r="M5543" s="1" t="s">
        <v>2495</v>
      </c>
      <c r="N5543" s="1" t="s">
        <v>963</v>
      </c>
      <c r="O5543" s="1" t="s">
        <v>964</v>
      </c>
      <c r="P5543" s="1" t="s">
        <v>1143</v>
      </c>
      <c r="Q5543" s="1">
        <v>2</v>
      </c>
      <c r="R5543" s="1">
        <v>46000</v>
      </c>
    </row>
    <row r="5544" spans="1:18" ht="11.25" customHeight="1" x14ac:dyDescent="0.25">
      <c r="A5544" s="1" t="s">
        <v>2911</v>
      </c>
      <c r="B5544" s="1" t="s">
        <v>2906</v>
      </c>
      <c r="C5544" s="35">
        <v>45490</v>
      </c>
      <c r="D5544" s="1">
        <v>7</v>
      </c>
      <c r="E5544" s="1" t="s">
        <v>2843</v>
      </c>
      <c r="F5544" s="1" t="s">
        <v>2844</v>
      </c>
      <c r="G5544" s="1" t="s">
        <v>2334</v>
      </c>
      <c r="H5544" s="1" t="s">
        <v>2495</v>
      </c>
      <c r="I5544" s="1" t="s">
        <v>2194</v>
      </c>
      <c r="J5544" s="1" t="s">
        <v>2907</v>
      </c>
      <c r="K5544" s="1" t="s">
        <v>2908</v>
      </c>
      <c r="L5544" s="1" t="s">
        <v>2909</v>
      </c>
      <c r="M5544" s="1" t="s">
        <v>2495</v>
      </c>
      <c r="N5544" s="1" t="s">
        <v>945</v>
      </c>
      <c r="O5544" s="1" t="s">
        <v>946</v>
      </c>
      <c r="P5544" s="1" t="s">
        <v>978</v>
      </c>
      <c r="Q5544" s="1">
        <v>4</v>
      </c>
      <c r="R5544" s="1">
        <v>50000</v>
      </c>
    </row>
    <row r="5545" spans="1:18" ht="11.25" customHeight="1" x14ac:dyDescent="0.25">
      <c r="A5545" s="1" t="s">
        <v>2912</v>
      </c>
      <c r="B5545" s="1" t="s">
        <v>2906</v>
      </c>
      <c r="C5545" s="35">
        <v>45490</v>
      </c>
      <c r="D5545" s="1">
        <v>7</v>
      </c>
      <c r="E5545" s="1" t="s">
        <v>2843</v>
      </c>
      <c r="F5545" s="1" t="s">
        <v>2844</v>
      </c>
      <c r="G5545" s="1" t="s">
        <v>2334</v>
      </c>
      <c r="H5545" s="1" t="s">
        <v>2495</v>
      </c>
      <c r="I5545" s="1" t="s">
        <v>2194</v>
      </c>
      <c r="J5545" s="1" t="s">
        <v>2907</v>
      </c>
      <c r="K5545" s="1" t="s">
        <v>2908</v>
      </c>
      <c r="L5545" s="1" t="s">
        <v>2909</v>
      </c>
      <c r="M5545" s="1" t="s">
        <v>2495</v>
      </c>
      <c r="N5545" s="1" t="s">
        <v>945</v>
      </c>
      <c r="O5545" s="1" t="s">
        <v>946</v>
      </c>
      <c r="P5545" s="1" t="s">
        <v>968</v>
      </c>
      <c r="Q5545" s="1">
        <v>20</v>
      </c>
      <c r="R5545" s="1">
        <v>250000</v>
      </c>
    </row>
    <row r="5546" spans="1:18" ht="11.25" customHeight="1" x14ac:dyDescent="0.25">
      <c r="A5546" s="1" t="s">
        <v>2913</v>
      </c>
      <c r="B5546" s="1" t="s">
        <v>2906</v>
      </c>
      <c r="C5546" s="35">
        <v>45490</v>
      </c>
      <c r="D5546" s="1">
        <v>7</v>
      </c>
      <c r="E5546" s="1" t="s">
        <v>2843</v>
      </c>
      <c r="F5546" s="1" t="s">
        <v>2844</v>
      </c>
      <c r="G5546" s="1" t="s">
        <v>2334</v>
      </c>
      <c r="H5546" s="1" t="s">
        <v>2495</v>
      </c>
      <c r="I5546" s="1" t="s">
        <v>2194</v>
      </c>
      <c r="J5546" s="1" t="s">
        <v>2907</v>
      </c>
      <c r="K5546" s="1" t="s">
        <v>2908</v>
      </c>
      <c r="L5546" s="1" t="s">
        <v>2909</v>
      </c>
      <c r="M5546" s="1" t="s">
        <v>2495</v>
      </c>
      <c r="N5546" s="1" t="s">
        <v>945</v>
      </c>
      <c r="O5546" s="1" t="s">
        <v>946</v>
      </c>
      <c r="P5546" s="1" t="s">
        <v>973</v>
      </c>
      <c r="Q5546" s="1">
        <v>20</v>
      </c>
      <c r="R5546" s="1">
        <v>250000</v>
      </c>
    </row>
    <row r="5547" spans="1:18" ht="11.25" customHeight="1" x14ac:dyDescent="0.25">
      <c r="A5547" s="1" t="s">
        <v>2914</v>
      </c>
      <c r="B5547" s="1" t="s">
        <v>2906</v>
      </c>
      <c r="C5547" s="35">
        <v>45490</v>
      </c>
      <c r="D5547" s="1">
        <v>7</v>
      </c>
      <c r="E5547" s="1" t="s">
        <v>2843</v>
      </c>
      <c r="F5547" s="1" t="s">
        <v>2844</v>
      </c>
      <c r="G5547" s="1" t="s">
        <v>2334</v>
      </c>
      <c r="H5547" s="1" t="s">
        <v>2495</v>
      </c>
      <c r="I5547" s="1" t="s">
        <v>2194</v>
      </c>
      <c r="J5547" s="1" t="s">
        <v>2907</v>
      </c>
      <c r="K5547" s="1" t="s">
        <v>2908</v>
      </c>
      <c r="L5547" s="1" t="s">
        <v>2909</v>
      </c>
      <c r="M5547" s="1" t="s">
        <v>2495</v>
      </c>
      <c r="N5547" s="1" t="s">
        <v>945</v>
      </c>
      <c r="O5547" s="1" t="s">
        <v>946</v>
      </c>
      <c r="P5547" s="1" t="s">
        <v>980</v>
      </c>
      <c r="Q5547" s="1">
        <v>20</v>
      </c>
      <c r="R5547" s="1">
        <v>250000</v>
      </c>
    </row>
    <row r="5548" spans="1:18" ht="11.25" customHeight="1" x14ac:dyDescent="0.25">
      <c r="A5548" s="1" t="s">
        <v>2915</v>
      </c>
      <c r="B5548" s="1" t="s">
        <v>2906</v>
      </c>
      <c r="C5548" s="35">
        <v>45490</v>
      </c>
      <c r="D5548" s="1">
        <v>7</v>
      </c>
      <c r="E5548" s="1" t="s">
        <v>2843</v>
      </c>
      <c r="F5548" s="1" t="s">
        <v>2844</v>
      </c>
      <c r="G5548" s="1" t="s">
        <v>2334</v>
      </c>
      <c r="H5548" s="1" t="s">
        <v>2495</v>
      </c>
      <c r="I5548" s="1" t="s">
        <v>2194</v>
      </c>
      <c r="J5548" s="1" t="s">
        <v>2907</v>
      </c>
      <c r="K5548" s="1" t="s">
        <v>2908</v>
      </c>
      <c r="L5548" s="1" t="s">
        <v>2909</v>
      </c>
      <c r="M5548" s="1" t="s">
        <v>2495</v>
      </c>
      <c r="N5548" s="1" t="s">
        <v>963</v>
      </c>
      <c r="O5548" s="1" t="s">
        <v>964</v>
      </c>
      <c r="P5548" s="1" t="s">
        <v>1006</v>
      </c>
      <c r="Q5548" s="1">
        <v>4</v>
      </c>
      <c r="R5548" s="1">
        <v>72000</v>
      </c>
    </row>
    <row r="5549" spans="1:18" ht="11.25" customHeight="1" x14ac:dyDescent="0.25">
      <c r="A5549" s="1" t="s">
        <v>2916</v>
      </c>
      <c r="B5549" s="1" t="s">
        <v>2906</v>
      </c>
      <c r="C5549" s="35">
        <v>45490</v>
      </c>
      <c r="D5549" s="1">
        <v>7</v>
      </c>
      <c r="E5549" s="1" t="s">
        <v>2843</v>
      </c>
      <c r="F5549" s="1" t="s">
        <v>2844</v>
      </c>
      <c r="G5549" s="1" t="s">
        <v>2334</v>
      </c>
      <c r="H5549" s="1" t="s">
        <v>2495</v>
      </c>
      <c r="I5549" s="1" t="s">
        <v>2194</v>
      </c>
      <c r="J5549" s="1" t="s">
        <v>2907</v>
      </c>
      <c r="K5549" s="1" t="s">
        <v>2908</v>
      </c>
      <c r="L5549" s="1" t="s">
        <v>2909</v>
      </c>
      <c r="M5549" s="1" t="s">
        <v>2495</v>
      </c>
      <c r="N5549" s="1" t="s">
        <v>963</v>
      </c>
      <c r="O5549" s="1" t="s">
        <v>964</v>
      </c>
      <c r="P5549" s="1" t="s">
        <v>1006</v>
      </c>
      <c r="Q5549" s="1">
        <v>1</v>
      </c>
      <c r="R5549" s="1">
        <v>18000</v>
      </c>
    </row>
    <row r="5550" spans="1:18" ht="11.25" customHeight="1" x14ac:dyDescent="0.25">
      <c r="A5550" s="1" t="s">
        <v>2917</v>
      </c>
      <c r="B5550" s="1" t="s">
        <v>2906</v>
      </c>
      <c r="C5550" s="35">
        <v>45490</v>
      </c>
      <c r="D5550" s="1">
        <v>7</v>
      </c>
      <c r="E5550" s="1" t="s">
        <v>2843</v>
      </c>
      <c r="F5550" s="1" t="s">
        <v>2844</v>
      </c>
      <c r="G5550" s="1" t="s">
        <v>2334</v>
      </c>
      <c r="H5550" s="1" t="s">
        <v>2495</v>
      </c>
      <c r="I5550" s="1" t="s">
        <v>2194</v>
      </c>
      <c r="J5550" s="1" t="s">
        <v>2907</v>
      </c>
      <c r="K5550" s="1" t="s">
        <v>2908</v>
      </c>
      <c r="L5550" s="1" t="s">
        <v>2909</v>
      </c>
      <c r="M5550" s="1" t="s">
        <v>2495</v>
      </c>
      <c r="N5550" s="1" t="s">
        <v>945</v>
      </c>
      <c r="O5550" s="1" t="s">
        <v>946</v>
      </c>
      <c r="P5550" s="1" t="s">
        <v>991</v>
      </c>
      <c r="Q5550" s="1">
        <v>4</v>
      </c>
      <c r="R5550" s="1">
        <v>50000</v>
      </c>
    </row>
    <row r="5551" spans="1:18" ht="11.25" customHeight="1" x14ac:dyDescent="0.25">
      <c r="A5551" s="1" t="s">
        <v>2918</v>
      </c>
      <c r="B5551" s="1" t="s">
        <v>2906</v>
      </c>
      <c r="C5551" s="35">
        <v>45490</v>
      </c>
      <c r="D5551" s="1">
        <v>7</v>
      </c>
      <c r="E5551" s="1" t="s">
        <v>2843</v>
      </c>
      <c r="F5551" s="1" t="s">
        <v>2844</v>
      </c>
      <c r="G5551" s="1" t="s">
        <v>2334</v>
      </c>
      <c r="H5551" s="1" t="s">
        <v>2495</v>
      </c>
      <c r="I5551" s="1" t="s">
        <v>2194</v>
      </c>
      <c r="J5551" s="1" t="s">
        <v>2907</v>
      </c>
      <c r="K5551" s="1" t="s">
        <v>2908</v>
      </c>
      <c r="L5551" s="1" t="s">
        <v>2909</v>
      </c>
      <c r="M5551" s="1" t="s">
        <v>2495</v>
      </c>
      <c r="N5551" s="1" t="s">
        <v>945</v>
      </c>
      <c r="O5551" s="1" t="s">
        <v>946</v>
      </c>
      <c r="P5551" s="1" t="s">
        <v>977</v>
      </c>
      <c r="Q5551" s="1">
        <v>4</v>
      </c>
      <c r="R5551" s="1">
        <v>50000</v>
      </c>
    </row>
    <row r="5552" spans="1:18" ht="11.25" customHeight="1" x14ac:dyDescent="0.25">
      <c r="A5552" s="1" t="s">
        <v>2919</v>
      </c>
      <c r="B5552" s="1" t="s">
        <v>2906</v>
      </c>
      <c r="C5552" s="35">
        <v>45490</v>
      </c>
      <c r="D5552" s="1">
        <v>7</v>
      </c>
      <c r="E5552" s="1" t="s">
        <v>2843</v>
      </c>
      <c r="F5552" s="1" t="s">
        <v>2844</v>
      </c>
      <c r="G5552" s="1" t="s">
        <v>2334</v>
      </c>
      <c r="H5552" s="1" t="s">
        <v>2495</v>
      </c>
      <c r="I5552" s="1" t="s">
        <v>2194</v>
      </c>
      <c r="J5552" s="1" t="s">
        <v>2907</v>
      </c>
      <c r="K5552" s="1" t="s">
        <v>2908</v>
      </c>
      <c r="L5552" s="1" t="s">
        <v>2909</v>
      </c>
      <c r="M5552" s="1" t="s">
        <v>2495</v>
      </c>
      <c r="N5552" s="1" t="s">
        <v>963</v>
      </c>
      <c r="O5552" s="1" t="s">
        <v>964</v>
      </c>
      <c r="P5552" s="1" t="s">
        <v>1002</v>
      </c>
      <c r="Q5552" s="1">
        <v>4</v>
      </c>
      <c r="R5552" s="1">
        <v>72000</v>
      </c>
    </row>
    <row r="5553" spans="1:18" ht="11.25" customHeight="1" x14ac:dyDescent="0.25">
      <c r="A5553" s="1" t="s">
        <v>2920</v>
      </c>
      <c r="B5553" s="1" t="s">
        <v>2906</v>
      </c>
      <c r="C5553" s="35">
        <v>45490</v>
      </c>
      <c r="D5553" s="1">
        <v>7</v>
      </c>
      <c r="E5553" s="1" t="s">
        <v>2843</v>
      </c>
      <c r="F5553" s="1" t="s">
        <v>2844</v>
      </c>
      <c r="G5553" s="1" t="s">
        <v>2334</v>
      </c>
      <c r="H5553" s="1" t="s">
        <v>2495</v>
      </c>
      <c r="I5553" s="1" t="s">
        <v>2194</v>
      </c>
      <c r="J5553" s="1" t="s">
        <v>2907</v>
      </c>
      <c r="K5553" s="1" t="s">
        <v>2908</v>
      </c>
      <c r="L5553" s="1" t="s">
        <v>2909</v>
      </c>
      <c r="M5553" s="1" t="s">
        <v>2495</v>
      </c>
      <c r="N5553" s="1" t="s">
        <v>945</v>
      </c>
      <c r="O5553" s="1" t="s">
        <v>946</v>
      </c>
      <c r="P5553" s="1" t="s">
        <v>967</v>
      </c>
      <c r="Q5553" s="1">
        <v>20</v>
      </c>
      <c r="R5553" s="1">
        <v>250000</v>
      </c>
    </row>
    <row r="5554" spans="1:18" ht="11.25" customHeight="1" x14ac:dyDescent="0.25">
      <c r="A5554" s="1" t="s">
        <v>2921</v>
      </c>
      <c r="B5554" s="1" t="s">
        <v>2906</v>
      </c>
      <c r="C5554" s="35">
        <v>45490</v>
      </c>
      <c r="D5554" s="1">
        <v>7</v>
      </c>
      <c r="E5554" s="1" t="s">
        <v>2843</v>
      </c>
      <c r="F5554" s="1" t="s">
        <v>2844</v>
      </c>
      <c r="G5554" s="1" t="s">
        <v>2334</v>
      </c>
      <c r="H5554" s="1" t="s">
        <v>2495</v>
      </c>
      <c r="I5554" s="1" t="s">
        <v>2194</v>
      </c>
      <c r="J5554" s="1" t="s">
        <v>2907</v>
      </c>
      <c r="K5554" s="1" t="s">
        <v>2908</v>
      </c>
      <c r="L5554" s="1" t="s">
        <v>2909</v>
      </c>
      <c r="M5554" s="1" t="s">
        <v>2495</v>
      </c>
      <c r="N5554" s="1" t="s">
        <v>945</v>
      </c>
      <c r="O5554" s="1" t="s">
        <v>946</v>
      </c>
      <c r="P5554" s="1" t="s">
        <v>986</v>
      </c>
      <c r="Q5554" s="1">
        <v>8</v>
      </c>
      <c r="R5554" s="1">
        <v>100000</v>
      </c>
    </row>
    <row r="5555" spans="1:18" ht="11.25" customHeight="1" x14ac:dyDescent="0.25">
      <c r="A5555" s="1" t="s">
        <v>2922</v>
      </c>
      <c r="B5555" s="1" t="s">
        <v>2906</v>
      </c>
      <c r="C5555" s="35">
        <v>45490</v>
      </c>
      <c r="D5555" s="1">
        <v>7</v>
      </c>
      <c r="E5555" s="1" t="s">
        <v>2843</v>
      </c>
      <c r="F5555" s="1" t="s">
        <v>2844</v>
      </c>
      <c r="G5555" s="1" t="s">
        <v>2334</v>
      </c>
      <c r="H5555" s="1" t="s">
        <v>2495</v>
      </c>
      <c r="I5555" s="1" t="s">
        <v>2194</v>
      </c>
      <c r="J5555" s="1" t="s">
        <v>2907</v>
      </c>
      <c r="K5555" s="1" t="s">
        <v>2908</v>
      </c>
      <c r="L5555" s="1" t="s">
        <v>2909</v>
      </c>
      <c r="M5555" s="1" t="s">
        <v>2495</v>
      </c>
      <c r="N5555" s="1" t="s">
        <v>963</v>
      </c>
      <c r="O5555" s="1" t="s">
        <v>964</v>
      </c>
      <c r="P5555" s="1" t="s">
        <v>1046</v>
      </c>
      <c r="Q5555" s="1">
        <v>3</v>
      </c>
      <c r="R5555" s="1">
        <v>105000</v>
      </c>
    </row>
    <row r="5556" spans="1:18" ht="11.25" customHeight="1" x14ac:dyDescent="0.25">
      <c r="A5556" s="1" t="s">
        <v>2923</v>
      </c>
      <c r="B5556" s="1" t="s">
        <v>2906</v>
      </c>
      <c r="C5556" s="35">
        <v>45490</v>
      </c>
      <c r="D5556" s="1">
        <v>7</v>
      </c>
      <c r="E5556" s="1" t="s">
        <v>2843</v>
      </c>
      <c r="F5556" s="1" t="s">
        <v>2844</v>
      </c>
      <c r="G5556" s="1" t="s">
        <v>2334</v>
      </c>
      <c r="H5556" s="1" t="s">
        <v>2495</v>
      </c>
      <c r="I5556" s="1" t="s">
        <v>2194</v>
      </c>
      <c r="J5556" s="1" t="s">
        <v>2907</v>
      </c>
      <c r="K5556" s="1" t="s">
        <v>2908</v>
      </c>
      <c r="L5556" s="1" t="s">
        <v>2909</v>
      </c>
      <c r="M5556" s="1" t="s">
        <v>2495</v>
      </c>
      <c r="N5556" s="1" t="s">
        <v>945</v>
      </c>
      <c r="O5556" s="1" t="s">
        <v>946</v>
      </c>
      <c r="P5556" s="1" t="s">
        <v>981</v>
      </c>
      <c r="Q5556" s="1">
        <v>4</v>
      </c>
      <c r="R5556" s="1">
        <v>50000</v>
      </c>
    </row>
    <row r="5557" spans="1:18" ht="11.25" customHeight="1" x14ac:dyDescent="0.25">
      <c r="A5557" s="1" t="s">
        <v>2924</v>
      </c>
      <c r="B5557" s="1" t="s">
        <v>2906</v>
      </c>
      <c r="C5557" s="35">
        <v>45490</v>
      </c>
      <c r="D5557" s="1">
        <v>7</v>
      </c>
      <c r="E5557" s="1" t="s">
        <v>2843</v>
      </c>
      <c r="F5557" s="1" t="s">
        <v>2844</v>
      </c>
      <c r="G5557" s="1" t="s">
        <v>2334</v>
      </c>
      <c r="H5557" s="1" t="s">
        <v>2495</v>
      </c>
      <c r="I5557" s="1" t="s">
        <v>2194</v>
      </c>
      <c r="J5557" s="1" t="s">
        <v>2907</v>
      </c>
      <c r="K5557" s="1" t="s">
        <v>2908</v>
      </c>
      <c r="L5557" s="1" t="s">
        <v>2909</v>
      </c>
      <c r="M5557" s="1" t="s">
        <v>2495</v>
      </c>
      <c r="N5557" s="1" t="s">
        <v>945</v>
      </c>
      <c r="O5557" s="1" t="s">
        <v>946</v>
      </c>
      <c r="P5557" s="1" t="s">
        <v>1022</v>
      </c>
      <c r="Q5557" s="1">
        <v>8</v>
      </c>
      <c r="R5557" s="1">
        <v>100000</v>
      </c>
    </row>
    <row r="5558" spans="1:18" ht="11.25" customHeight="1" x14ac:dyDescent="0.25">
      <c r="A5558" s="1" t="s">
        <v>2925</v>
      </c>
      <c r="B5558" s="1" t="s">
        <v>2906</v>
      </c>
      <c r="C5558" s="35">
        <v>45490</v>
      </c>
      <c r="D5558" s="1">
        <v>7</v>
      </c>
      <c r="E5558" s="1" t="s">
        <v>2843</v>
      </c>
      <c r="F5558" s="1" t="s">
        <v>2844</v>
      </c>
      <c r="G5558" s="1" t="s">
        <v>2334</v>
      </c>
      <c r="H5558" s="1" t="s">
        <v>2495</v>
      </c>
      <c r="I5558" s="1" t="s">
        <v>2194</v>
      </c>
      <c r="J5558" s="1" t="s">
        <v>2907</v>
      </c>
      <c r="K5558" s="1" t="s">
        <v>2908</v>
      </c>
      <c r="L5558" s="1" t="s">
        <v>2909</v>
      </c>
      <c r="M5558" s="1" t="s">
        <v>2495</v>
      </c>
      <c r="N5558" s="1" t="s">
        <v>945</v>
      </c>
      <c r="O5558" s="1" t="s">
        <v>946</v>
      </c>
      <c r="P5558" s="1" t="s">
        <v>984</v>
      </c>
      <c r="Q5558" s="1">
        <v>12</v>
      </c>
      <c r="R5558" s="1">
        <v>150000</v>
      </c>
    </row>
    <row r="5559" spans="1:18" ht="11.25" customHeight="1" x14ac:dyDescent="0.25">
      <c r="A5559" s="1" t="s">
        <v>2926</v>
      </c>
      <c r="B5559" s="1" t="s">
        <v>2906</v>
      </c>
      <c r="C5559" s="35">
        <v>45490</v>
      </c>
      <c r="D5559" s="1">
        <v>7</v>
      </c>
      <c r="E5559" s="1" t="s">
        <v>2843</v>
      </c>
      <c r="F5559" s="1" t="s">
        <v>2844</v>
      </c>
      <c r="G5559" s="1" t="s">
        <v>2334</v>
      </c>
      <c r="H5559" s="1" t="s">
        <v>2495</v>
      </c>
      <c r="I5559" s="1" t="s">
        <v>2194</v>
      </c>
      <c r="J5559" s="1" t="s">
        <v>2907</v>
      </c>
      <c r="K5559" s="1" t="s">
        <v>2908</v>
      </c>
      <c r="L5559" s="1" t="s">
        <v>2909</v>
      </c>
      <c r="M5559" s="1" t="s">
        <v>2495</v>
      </c>
      <c r="N5559" s="1" t="s">
        <v>945</v>
      </c>
      <c r="O5559" s="1" t="s">
        <v>946</v>
      </c>
      <c r="P5559" s="1" t="s">
        <v>975</v>
      </c>
      <c r="Q5559" s="1">
        <v>4</v>
      </c>
      <c r="R5559" s="1">
        <v>50000</v>
      </c>
    </row>
    <row r="5560" spans="1:18" ht="11.25" customHeight="1" x14ac:dyDescent="0.25">
      <c r="A5560" s="1" t="s">
        <v>2927</v>
      </c>
      <c r="B5560" s="1" t="s">
        <v>2906</v>
      </c>
      <c r="C5560" s="35">
        <v>45490</v>
      </c>
      <c r="D5560" s="1">
        <v>7</v>
      </c>
      <c r="E5560" s="1" t="s">
        <v>2843</v>
      </c>
      <c r="F5560" s="1" t="s">
        <v>2844</v>
      </c>
      <c r="G5560" s="1" t="s">
        <v>2334</v>
      </c>
      <c r="H5560" s="1" t="s">
        <v>2495</v>
      </c>
      <c r="I5560" s="1" t="s">
        <v>2194</v>
      </c>
      <c r="J5560" s="1" t="s">
        <v>2907</v>
      </c>
      <c r="K5560" s="1" t="s">
        <v>2908</v>
      </c>
      <c r="L5560" s="1" t="s">
        <v>2909</v>
      </c>
      <c r="M5560" s="1" t="s">
        <v>2495</v>
      </c>
      <c r="N5560" s="1" t="s">
        <v>963</v>
      </c>
      <c r="O5560" s="1" t="s">
        <v>964</v>
      </c>
      <c r="P5560" s="1" t="s">
        <v>1021</v>
      </c>
      <c r="Q5560" s="1">
        <v>4</v>
      </c>
      <c r="R5560" s="1">
        <v>80000</v>
      </c>
    </row>
    <row r="5561" spans="1:18" ht="11.25" customHeight="1" x14ac:dyDescent="0.25">
      <c r="A5561" s="1" t="s">
        <v>2928</v>
      </c>
      <c r="B5561" s="1" t="s">
        <v>2929</v>
      </c>
      <c r="C5561" s="35">
        <v>45498</v>
      </c>
      <c r="D5561" s="1">
        <v>7</v>
      </c>
      <c r="E5561" s="1" t="s">
        <v>2843</v>
      </c>
      <c r="F5561" s="1" t="s">
        <v>2844</v>
      </c>
      <c r="G5561" s="1" t="s">
        <v>2334</v>
      </c>
      <c r="H5561" s="1" t="s">
        <v>2495</v>
      </c>
      <c r="I5561" s="1" t="s">
        <v>2194</v>
      </c>
      <c r="J5561" s="1" t="s">
        <v>2845</v>
      </c>
      <c r="K5561" s="1" t="s">
        <v>2846</v>
      </c>
      <c r="L5561" s="1" t="s">
        <v>2847</v>
      </c>
      <c r="M5561" s="1" t="s">
        <v>2495</v>
      </c>
      <c r="N5561" s="1" t="s">
        <v>963</v>
      </c>
      <c r="O5561" s="1" t="s">
        <v>964</v>
      </c>
      <c r="P5561" s="1" t="s">
        <v>988</v>
      </c>
      <c r="Q5561" s="1">
        <v>30</v>
      </c>
      <c r="R5561" s="1">
        <v>420000</v>
      </c>
    </row>
    <row r="5562" spans="1:18" ht="11.25" customHeight="1" x14ac:dyDescent="0.25">
      <c r="A5562" s="1" t="s">
        <v>2930</v>
      </c>
      <c r="B5562" s="1" t="s">
        <v>2929</v>
      </c>
      <c r="C5562" s="35">
        <v>45498</v>
      </c>
      <c r="D5562" s="1">
        <v>7</v>
      </c>
      <c r="E5562" s="1" t="s">
        <v>2843</v>
      </c>
      <c r="F5562" s="1" t="s">
        <v>2844</v>
      </c>
      <c r="G5562" s="1" t="s">
        <v>2334</v>
      </c>
      <c r="H5562" s="1" t="s">
        <v>2495</v>
      </c>
      <c r="I5562" s="1" t="s">
        <v>2194</v>
      </c>
      <c r="J5562" s="1" t="s">
        <v>2845</v>
      </c>
      <c r="K5562" s="1" t="s">
        <v>2846</v>
      </c>
      <c r="L5562" s="1" t="s">
        <v>2847</v>
      </c>
      <c r="M5562" s="1" t="s">
        <v>2495</v>
      </c>
      <c r="N5562" s="1" t="s">
        <v>963</v>
      </c>
      <c r="O5562" s="1" t="s">
        <v>964</v>
      </c>
      <c r="P5562" s="1" t="s">
        <v>988</v>
      </c>
      <c r="Q5562" s="1">
        <v>30</v>
      </c>
      <c r="R5562" s="1">
        <v>420000</v>
      </c>
    </row>
    <row r="5563" spans="1:18" ht="11.25" customHeight="1" x14ac:dyDescent="0.25">
      <c r="A5563" s="1" t="s">
        <v>2931</v>
      </c>
      <c r="B5563" s="1" t="s">
        <v>2929</v>
      </c>
      <c r="C5563" s="35">
        <v>45498</v>
      </c>
      <c r="D5563" s="1">
        <v>7</v>
      </c>
      <c r="E5563" s="1" t="s">
        <v>2843</v>
      </c>
      <c r="F5563" s="1" t="s">
        <v>2844</v>
      </c>
      <c r="G5563" s="1" t="s">
        <v>2334</v>
      </c>
      <c r="H5563" s="1" t="s">
        <v>2495</v>
      </c>
      <c r="I5563" s="1" t="s">
        <v>2194</v>
      </c>
      <c r="J5563" s="1" t="s">
        <v>2845</v>
      </c>
      <c r="K5563" s="1" t="s">
        <v>2846</v>
      </c>
      <c r="L5563" s="1" t="s">
        <v>2847</v>
      </c>
      <c r="M5563" s="1" t="s">
        <v>2495</v>
      </c>
      <c r="N5563" s="1" t="s">
        <v>963</v>
      </c>
      <c r="O5563" s="1" t="s">
        <v>964</v>
      </c>
      <c r="P5563" s="1" t="s">
        <v>987</v>
      </c>
      <c r="Q5563" s="1">
        <v>30</v>
      </c>
      <c r="R5563" s="1">
        <v>420000</v>
      </c>
    </row>
    <row r="5564" spans="1:18" ht="11.25" customHeight="1" x14ac:dyDescent="0.25">
      <c r="A5564" s="1" t="s">
        <v>2932</v>
      </c>
      <c r="B5564" s="1" t="s">
        <v>2929</v>
      </c>
      <c r="C5564" s="35">
        <v>45498</v>
      </c>
      <c r="D5564" s="1">
        <v>7</v>
      </c>
      <c r="E5564" s="1" t="s">
        <v>2843</v>
      </c>
      <c r="F5564" s="1" t="s">
        <v>2844</v>
      </c>
      <c r="G5564" s="1" t="s">
        <v>2334</v>
      </c>
      <c r="H5564" s="1" t="s">
        <v>2495</v>
      </c>
      <c r="I5564" s="1" t="s">
        <v>2194</v>
      </c>
      <c r="J5564" s="1" t="s">
        <v>2845</v>
      </c>
      <c r="K5564" s="1" t="s">
        <v>2846</v>
      </c>
      <c r="L5564" s="1" t="s">
        <v>2847</v>
      </c>
      <c r="M5564" s="1" t="s">
        <v>2495</v>
      </c>
      <c r="N5564" s="1" t="s">
        <v>963</v>
      </c>
      <c r="O5564" s="1" t="s">
        <v>964</v>
      </c>
      <c r="P5564" s="1" t="s">
        <v>1028</v>
      </c>
      <c r="Q5564" s="1">
        <v>30</v>
      </c>
      <c r="R5564" s="1">
        <v>420000</v>
      </c>
    </row>
    <row r="5565" spans="1:18" ht="11.25" customHeight="1" x14ac:dyDescent="0.25">
      <c r="A5565" s="1" t="s">
        <v>2933</v>
      </c>
      <c r="B5565" s="1" t="s">
        <v>2929</v>
      </c>
      <c r="C5565" s="35">
        <v>45498</v>
      </c>
      <c r="D5565" s="1">
        <v>7</v>
      </c>
      <c r="E5565" s="1" t="s">
        <v>2843</v>
      </c>
      <c r="F5565" s="1" t="s">
        <v>2844</v>
      </c>
      <c r="G5565" s="1" t="s">
        <v>2334</v>
      </c>
      <c r="H5565" s="1" t="s">
        <v>2495</v>
      </c>
      <c r="I5565" s="1" t="s">
        <v>2194</v>
      </c>
      <c r="J5565" s="1" t="s">
        <v>2845</v>
      </c>
      <c r="K5565" s="1" t="s">
        <v>2846</v>
      </c>
      <c r="L5565" s="1" t="s">
        <v>2847</v>
      </c>
      <c r="M5565" s="1" t="s">
        <v>2495</v>
      </c>
      <c r="N5565" s="1" t="s">
        <v>963</v>
      </c>
      <c r="O5565" s="1" t="s">
        <v>964</v>
      </c>
      <c r="P5565" s="1" t="s">
        <v>985</v>
      </c>
      <c r="Q5565" s="1">
        <v>30</v>
      </c>
      <c r="R5565" s="1">
        <v>420000</v>
      </c>
    </row>
    <row r="5566" spans="1:18" ht="11.25" customHeight="1" x14ac:dyDescent="0.25">
      <c r="A5566" s="1" t="s">
        <v>2934</v>
      </c>
      <c r="B5566" s="1" t="s">
        <v>2929</v>
      </c>
      <c r="C5566" s="35">
        <v>45498</v>
      </c>
      <c r="D5566" s="1">
        <v>7</v>
      </c>
      <c r="E5566" s="1" t="s">
        <v>2843</v>
      </c>
      <c r="F5566" s="1" t="s">
        <v>2844</v>
      </c>
      <c r="G5566" s="1" t="s">
        <v>2334</v>
      </c>
      <c r="H5566" s="1" t="s">
        <v>2495</v>
      </c>
      <c r="I5566" s="1" t="s">
        <v>2194</v>
      </c>
      <c r="J5566" s="1" t="s">
        <v>2845</v>
      </c>
      <c r="K5566" s="1" t="s">
        <v>2846</v>
      </c>
      <c r="L5566" s="1" t="s">
        <v>2847</v>
      </c>
      <c r="M5566" s="1" t="s">
        <v>2495</v>
      </c>
      <c r="N5566" s="1" t="s">
        <v>963</v>
      </c>
      <c r="O5566" s="1" t="s">
        <v>964</v>
      </c>
      <c r="P5566" s="1" t="s">
        <v>965</v>
      </c>
      <c r="Q5566" s="1">
        <v>30</v>
      </c>
      <c r="R5566" s="1">
        <v>420000</v>
      </c>
    </row>
    <row r="5567" spans="1:18" ht="11.25" customHeight="1" x14ac:dyDescent="0.25">
      <c r="A5567" s="1" t="s">
        <v>2935</v>
      </c>
      <c r="B5567" s="1" t="s">
        <v>2929</v>
      </c>
      <c r="C5567" s="35">
        <v>45498</v>
      </c>
      <c r="D5567" s="1">
        <v>7</v>
      </c>
      <c r="E5567" s="1" t="s">
        <v>2843</v>
      </c>
      <c r="F5567" s="1" t="s">
        <v>2844</v>
      </c>
      <c r="G5567" s="1" t="s">
        <v>2334</v>
      </c>
      <c r="H5567" s="1" t="s">
        <v>2495</v>
      </c>
      <c r="I5567" s="1" t="s">
        <v>2194</v>
      </c>
      <c r="J5567" s="1" t="s">
        <v>2845</v>
      </c>
      <c r="K5567" s="1" t="s">
        <v>2846</v>
      </c>
      <c r="L5567" s="1" t="s">
        <v>2847</v>
      </c>
      <c r="M5567" s="1" t="s">
        <v>2495</v>
      </c>
      <c r="N5567" s="1" t="s">
        <v>963</v>
      </c>
      <c r="O5567" s="1" t="s">
        <v>964</v>
      </c>
      <c r="P5567" s="1" t="s">
        <v>995</v>
      </c>
      <c r="Q5567" s="1">
        <v>30</v>
      </c>
      <c r="R5567" s="1">
        <v>420000</v>
      </c>
    </row>
    <row r="5568" spans="1:18" ht="11.25" customHeight="1" x14ac:dyDescent="0.25">
      <c r="A5568" s="1" t="s">
        <v>2936</v>
      </c>
      <c r="B5568" s="1" t="s">
        <v>2937</v>
      </c>
      <c r="C5568" s="35">
        <v>45502</v>
      </c>
      <c r="D5568" s="1">
        <v>7</v>
      </c>
      <c r="E5568" s="1" t="s">
        <v>2843</v>
      </c>
      <c r="F5568" s="1" t="s">
        <v>2844</v>
      </c>
      <c r="G5568" s="1" t="s">
        <v>2334</v>
      </c>
      <c r="H5568" s="1" t="s">
        <v>2495</v>
      </c>
      <c r="I5568" s="1" t="s">
        <v>2194</v>
      </c>
      <c r="J5568" s="1" t="s">
        <v>2863</v>
      </c>
      <c r="K5568" s="1" t="s">
        <v>2864</v>
      </c>
      <c r="L5568" s="1" t="s">
        <v>2865</v>
      </c>
      <c r="M5568" s="1" t="s">
        <v>2495</v>
      </c>
      <c r="N5568" s="1" t="s">
        <v>963</v>
      </c>
      <c r="O5568" s="1" t="s">
        <v>964</v>
      </c>
      <c r="P5568" s="1" t="s">
        <v>965</v>
      </c>
      <c r="Q5568" s="1">
        <v>30</v>
      </c>
      <c r="R5568" s="1">
        <v>420000</v>
      </c>
    </row>
    <row r="5569" spans="1:18" ht="11.25" customHeight="1" x14ac:dyDescent="0.25">
      <c r="A5569" s="1" t="s">
        <v>2938</v>
      </c>
      <c r="B5569" s="1" t="s">
        <v>2937</v>
      </c>
      <c r="C5569" s="35">
        <v>45502</v>
      </c>
      <c r="D5569" s="1">
        <v>7</v>
      </c>
      <c r="E5569" s="1" t="s">
        <v>2843</v>
      </c>
      <c r="F5569" s="1" t="s">
        <v>2844</v>
      </c>
      <c r="G5569" s="1" t="s">
        <v>2334</v>
      </c>
      <c r="H5569" s="1" t="s">
        <v>2495</v>
      </c>
      <c r="I5569" s="1" t="s">
        <v>2194</v>
      </c>
      <c r="J5569" s="1" t="s">
        <v>2863</v>
      </c>
      <c r="K5569" s="1" t="s">
        <v>2864</v>
      </c>
      <c r="L5569" s="1" t="s">
        <v>2865</v>
      </c>
      <c r="M5569" s="1" t="s">
        <v>2495</v>
      </c>
      <c r="N5569" s="1" t="s">
        <v>945</v>
      </c>
      <c r="O5569" s="1" t="s">
        <v>946</v>
      </c>
      <c r="P5569" s="1" t="s">
        <v>1001</v>
      </c>
      <c r="Q5569" s="1">
        <v>4</v>
      </c>
      <c r="R5569" s="1">
        <v>50000</v>
      </c>
    </row>
    <row r="5570" spans="1:18" ht="11.25" customHeight="1" x14ac:dyDescent="0.25">
      <c r="A5570" s="1" t="s">
        <v>2939</v>
      </c>
      <c r="B5570" s="1" t="s">
        <v>2937</v>
      </c>
      <c r="C5570" s="35">
        <v>45502</v>
      </c>
      <c r="D5570" s="1">
        <v>7</v>
      </c>
      <c r="E5570" s="1" t="s">
        <v>2843</v>
      </c>
      <c r="F5570" s="1" t="s">
        <v>2844</v>
      </c>
      <c r="G5570" s="1" t="s">
        <v>2334</v>
      </c>
      <c r="H5570" s="1" t="s">
        <v>2495</v>
      </c>
      <c r="I5570" s="1" t="s">
        <v>2194</v>
      </c>
      <c r="J5570" s="1" t="s">
        <v>2863</v>
      </c>
      <c r="K5570" s="1" t="s">
        <v>2864</v>
      </c>
      <c r="L5570" s="1" t="s">
        <v>2865</v>
      </c>
      <c r="M5570" s="1" t="s">
        <v>2495</v>
      </c>
      <c r="N5570" s="1" t="s">
        <v>945</v>
      </c>
      <c r="O5570" s="1" t="s">
        <v>946</v>
      </c>
      <c r="P5570" s="1" t="s">
        <v>980</v>
      </c>
      <c r="Q5570" s="1">
        <v>4</v>
      </c>
      <c r="R5570" s="1">
        <v>50000</v>
      </c>
    </row>
    <row r="5571" spans="1:18" ht="11.25" customHeight="1" x14ac:dyDescent="0.25">
      <c r="A5571" s="1" t="s">
        <v>2940</v>
      </c>
      <c r="B5571" s="1" t="s">
        <v>2937</v>
      </c>
      <c r="C5571" s="35">
        <v>45502</v>
      </c>
      <c r="D5571" s="1">
        <v>7</v>
      </c>
      <c r="E5571" s="1" t="s">
        <v>2843</v>
      </c>
      <c r="F5571" s="1" t="s">
        <v>2844</v>
      </c>
      <c r="G5571" s="1" t="s">
        <v>2334</v>
      </c>
      <c r="H5571" s="1" t="s">
        <v>2495</v>
      </c>
      <c r="I5571" s="1" t="s">
        <v>2194</v>
      </c>
      <c r="J5571" s="1" t="s">
        <v>2863</v>
      </c>
      <c r="K5571" s="1" t="s">
        <v>2864</v>
      </c>
      <c r="L5571" s="1" t="s">
        <v>2865</v>
      </c>
      <c r="M5571" s="1" t="s">
        <v>2495</v>
      </c>
      <c r="N5571" s="1" t="s">
        <v>945</v>
      </c>
      <c r="O5571" s="1" t="s">
        <v>946</v>
      </c>
      <c r="P5571" s="1" t="s">
        <v>967</v>
      </c>
      <c r="Q5571" s="1">
        <v>4</v>
      </c>
      <c r="R5571" s="1">
        <v>50000</v>
      </c>
    </row>
    <row r="5572" spans="1:18" ht="11.25" customHeight="1" x14ac:dyDescent="0.25">
      <c r="A5572" s="1" t="s">
        <v>2941</v>
      </c>
      <c r="B5572" s="1" t="s">
        <v>2937</v>
      </c>
      <c r="C5572" s="35">
        <v>45502</v>
      </c>
      <c r="D5572" s="1">
        <v>7</v>
      </c>
      <c r="E5572" s="1" t="s">
        <v>2843</v>
      </c>
      <c r="F5572" s="1" t="s">
        <v>2844</v>
      </c>
      <c r="G5572" s="1" t="s">
        <v>2334</v>
      </c>
      <c r="H5572" s="1" t="s">
        <v>2495</v>
      </c>
      <c r="I5572" s="1" t="s">
        <v>2194</v>
      </c>
      <c r="J5572" s="1" t="s">
        <v>2863</v>
      </c>
      <c r="K5572" s="1" t="s">
        <v>2864</v>
      </c>
      <c r="L5572" s="1" t="s">
        <v>2865</v>
      </c>
      <c r="M5572" s="1" t="s">
        <v>2495</v>
      </c>
      <c r="N5572" s="1" t="s">
        <v>945</v>
      </c>
      <c r="O5572" s="1" t="s">
        <v>946</v>
      </c>
      <c r="P5572" s="1" t="s">
        <v>962</v>
      </c>
      <c r="Q5572" s="1">
        <v>8</v>
      </c>
      <c r="R5572" s="1">
        <v>100000</v>
      </c>
    </row>
    <row r="5573" spans="1:18" ht="11.25" customHeight="1" x14ac:dyDescent="0.25">
      <c r="A5573" s="1" t="s">
        <v>2942</v>
      </c>
      <c r="B5573" s="1" t="s">
        <v>2937</v>
      </c>
      <c r="C5573" s="35">
        <v>45502</v>
      </c>
      <c r="D5573" s="1">
        <v>7</v>
      </c>
      <c r="E5573" s="1" t="s">
        <v>2843</v>
      </c>
      <c r="F5573" s="1" t="s">
        <v>2844</v>
      </c>
      <c r="G5573" s="1" t="s">
        <v>2334</v>
      </c>
      <c r="H5573" s="1" t="s">
        <v>2495</v>
      </c>
      <c r="I5573" s="1" t="s">
        <v>2194</v>
      </c>
      <c r="J5573" s="1" t="s">
        <v>2863</v>
      </c>
      <c r="K5573" s="1" t="s">
        <v>2864</v>
      </c>
      <c r="L5573" s="1" t="s">
        <v>2865</v>
      </c>
      <c r="M5573" s="1" t="s">
        <v>2495</v>
      </c>
      <c r="N5573" s="1" t="s">
        <v>945</v>
      </c>
      <c r="O5573" s="1" t="s">
        <v>946</v>
      </c>
      <c r="P5573" s="1" t="s">
        <v>956</v>
      </c>
      <c r="Q5573" s="1">
        <v>8</v>
      </c>
      <c r="R5573" s="1">
        <v>100000</v>
      </c>
    </row>
    <row r="5574" spans="1:18" ht="11.25" customHeight="1" x14ac:dyDescent="0.25">
      <c r="A5574" s="1" t="s">
        <v>2943</v>
      </c>
      <c r="B5574" s="1" t="s">
        <v>2937</v>
      </c>
      <c r="C5574" s="35">
        <v>45502</v>
      </c>
      <c r="D5574" s="1">
        <v>7</v>
      </c>
      <c r="E5574" s="1" t="s">
        <v>2843</v>
      </c>
      <c r="F5574" s="1" t="s">
        <v>2844</v>
      </c>
      <c r="G5574" s="1" t="s">
        <v>2334</v>
      </c>
      <c r="H5574" s="1" t="s">
        <v>2495</v>
      </c>
      <c r="I5574" s="1" t="s">
        <v>2194</v>
      </c>
      <c r="J5574" s="1" t="s">
        <v>2863</v>
      </c>
      <c r="K5574" s="1" t="s">
        <v>2864</v>
      </c>
      <c r="L5574" s="1" t="s">
        <v>2865</v>
      </c>
      <c r="M5574" s="1" t="s">
        <v>2495</v>
      </c>
      <c r="N5574" s="1" t="s">
        <v>963</v>
      </c>
      <c r="O5574" s="1" t="s">
        <v>964</v>
      </c>
      <c r="P5574" s="1" t="s">
        <v>996</v>
      </c>
      <c r="Q5574" s="1">
        <v>30</v>
      </c>
      <c r="R5574" s="1">
        <v>420000</v>
      </c>
    </row>
    <row r="5575" spans="1:18" ht="11.25" customHeight="1" x14ac:dyDescent="0.25">
      <c r="A5575" s="1" t="s">
        <v>2944</v>
      </c>
      <c r="B5575" s="1" t="s">
        <v>2937</v>
      </c>
      <c r="C5575" s="35">
        <v>45502</v>
      </c>
      <c r="D5575" s="1">
        <v>7</v>
      </c>
      <c r="E5575" s="1" t="s">
        <v>2843</v>
      </c>
      <c r="F5575" s="1" t="s">
        <v>2844</v>
      </c>
      <c r="G5575" s="1" t="s">
        <v>2334</v>
      </c>
      <c r="H5575" s="1" t="s">
        <v>2495</v>
      </c>
      <c r="I5575" s="1" t="s">
        <v>2194</v>
      </c>
      <c r="J5575" s="1" t="s">
        <v>2863</v>
      </c>
      <c r="K5575" s="1" t="s">
        <v>2864</v>
      </c>
      <c r="L5575" s="1" t="s">
        <v>2865</v>
      </c>
      <c r="M5575" s="1" t="s">
        <v>2495</v>
      </c>
      <c r="N5575" s="1" t="s">
        <v>945</v>
      </c>
      <c r="O5575" s="1" t="s">
        <v>946</v>
      </c>
      <c r="P5575" s="1" t="s">
        <v>960</v>
      </c>
      <c r="Q5575" s="1">
        <v>4</v>
      </c>
      <c r="R5575" s="1">
        <v>50000</v>
      </c>
    </row>
    <row r="5576" spans="1:18" ht="11.25" customHeight="1" x14ac:dyDescent="0.25">
      <c r="A5576" s="1" t="s">
        <v>2945</v>
      </c>
      <c r="B5576" s="1" t="s">
        <v>2937</v>
      </c>
      <c r="C5576" s="35">
        <v>45502</v>
      </c>
      <c r="D5576" s="1">
        <v>7</v>
      </c>
      <c r="E5576" s="1" t="s">
        <v>2843</v>
      </c>
      <c r="F5576" s="1" t="s">
        <v>2844</v>
      </c>
      <c r="G5576" s="1" t="s">
        <v>2334</v>
      </c>
      <c r="H5576" s="1" t="s">
        <v>2495</v>
      </c>
      <c r="I5576" s="1" t="s">
        <v>2194</v>
      </c>
      <c r="J5576" s="1" t="s">
        <v>2863</v>
      </c>
      <c r="K5576" s="1" t="s">
        <v>2864</v>
      </c>
      <c r="L5576" s="1" t="s">
        <v>2865</v>
      </c>
      <c r="M5576" s="1" t="s">
        <v>2495</v>
      </c>
      <c r="N5576" s="1" t="s">
        <v>963</v>
      </c>
      <c r="O5576" s="1" t="s">
        <v>964</v>
      </c>
      <c r="P5576" s="1" t="s">
        <v>995</v>
      </c>
      <c r="Q5576" s="1">
        <v>30</v>
      </c>
      <c r="R5576" s="1">
        <v>420000</v>
      </c>
    </row>
    <row r="5577" spans="1:18" ht="11.25" customHeight="1" x14ac:dyDescent="0.25">
      <c r="A5577" s="1" t="s">
        <v>2946</v>
      </c>
      <c r="B5577" s="1" t="s">
        <v>2947</v>
      </c>
      <c r="C5577" s="35">
        <v>45474</v>
      </c>
      <c r="D5577" s="1">
        <v>7</v>
      </c>
      <c r="E5577" s="1" t="s">
        <v>2948</v>
      </c>
      <c r="F5577" s="1" t="s">
        <v>2949</v>
      </c>
      <c r="G5577" s="1" t="s">
        <v>2203</v>
      </c>
      <c r="H5577" s="1" t="s">
        <v>2204</v>
      </c>
      <c r="I5577" s="1" t="s">
        <v>2194</v>
      </c>
      <c r="J5577" s="1" t="s">
        <v>2950</v>
      </c>
      <c r="K5577" s="1" t="s">
        <v>2951</v>
      </c>
      <c r="L5577" s="1" t="s">
        <v>2952</v>
      </c>
      <c r="M5577" s="1" t="s">
        <v>2204</v>
      </c>
      <c r="N5577" s="1" t="s">
        <v>963</v>
      </c>
      <c r="O5577" s="1" t="s">
        <v>964</v>
      </c>
      <c r="P5577" s="1" t="s">
        <v>965</v>
      </c>
      <c r="Q5577" s="1">
        <v>15</v>
      </c>
      <c r="R5577" s="1">
        <v>210000</v>
      </c>
    </row>
    <row r="5578" spans="1:18" ht="11.25" customHeight="1" x14ac:dyDescent="0.25">
      <c r="A5578" s="1" t="s">
        <v>2953</v>
      </c>
      <c r="B5578" s="1" t="s">
        <v>2947</v>
      </c>
      <c r="C5578" s="35">
        <v>45474</v>
      </c>
      <c r="D5578" s="1">
        <v>7</v>
      </c>
      <c r="E5578" s="1" t="s">
        <v>2948</v>
      </c>
      <c r="F5578" s="1" t="s">
        <v>2949</v>
      </c>
      <c r="G5578" s="1" t="s">
        <v>2203</v>
      </c>
      <c r="H5578" s="1" t="s">
        <v>2204</v>
      </c>
      <c r="I5578" s="1" t="s">
        <v>2194</v>
      </c>
      <c r="J5578" s="1" t="s">
        <v>2950</v>
      </c>
      <c r="K5578" s="1" t="s">
        <v>2951</v>
      </c>
      <c r="L5578" s="1" t="s">
        <v>2952</v>
      </c>
      <c r="M5578" s="1" t="s">
        <v>2204</v>
      </c>
      <c r="N5578" s="1" t="s">
        <v>945</v>
      </c>
      <c r="O5578" s="1" t="s">
        <v>946</v>
      </c>
      <c r="P5578" s="1" t="s">
        <v>991</v>
      </c>
      <c r="Q5578" s="1">
        <v>16</v>
      </c>
      <c r="R5578" s="1">
        <v>200000</v>
      </c>
    </row>
    <row r="5579" spans="1:18" ht="11.25" customHeight="1" x14ac:dyDescent="0.25">
      <c r="A5579" s="1" t="s">
        <v>2954</v>
      </c>
      <c r="B5579" s="1" t="s">
        <v>2947</v>
      </c>
      <c r="C5579" s="35">
        <v>45474</v>
      </c>
      <c r="D5579" s="1">
        <v>7</v>
      </c>
      <c r="E5579" s="1" t="s">
        <v>2948</v>
      </c>
      <c r="F5579" s="1" t="s">
        <v>2949</v>
      </c>
      <c r="G5579" s="1" t="s">
        <v>2203</v>
      </c>
      <c r="H5579" s="1" t="s">
        <v>2204</v>
      </c>
      <c r="I5579" s="1" t="s">
        <v>2194</v>
      </c>
      <c r="J5579" s="1" t="s">
        <v>2950</v>
      </c>
      <c r="K5579" s="1" t="s">
        <v>2951</v>
      </c>
      <c r="L5579" s="1" t="s">
        <v>2952</v>
      </c>
      <c r="M5579" s="1" t="s">
        <v>2204</v>
      </c>
      <c r="N5579" s="1" t="s">
        <v>945</v>
      </c>
      <c r="O5579" s="1" t="s">
        <v>946</v>
      </c>
      <c r="P5579" s="1" t="s">
        <v>980</v>
      </c>
      <c r="Q5579" s="1">
        <v>16</v>
      </c>
      <c r="R5579" s="1">
        <v>200000</v>
      </c>
    </row>
    <row r="5580" spans="1:18" ht="11.25" customHeight="1" x14ac:dyDescent="0.25">
      <c r="A5580" s="1" t="s">
        <v>2955</v>
      </c>
      <c r="B5580" s="1" t="s">
        <v>2947</v>
      </c>
      <c r="C5580" s="35">
        <v>45474</v>
      </c>
      <c r="D5580" s="1">
        <v>7</v>
      </c>
      <c r="E5580" s="1" t="s">
        <v>2948</v>
      </c>
      <c r="F5580" s="1" t="s">
        <v>2949</v>
      </c>
      <c r="G5580" s="1" t="s">
        <v>2203</v>
      </c>
      <c r="H5580" s="1" t="s">
        <v>2204</v>
      </c>
      <c r="I5580" s="1" t="s">
        <v>2194</v>
      </c>
      <c r="J5580" s="1" t="s">
        <v>2950</v>
      </c>
      <c r="K5580" s="1" t="s">
        <v>2951</v>
      </c>
      <c r="L5580" s="1" t="s">
        <v>2952</v>
      </c>
      <c r="M5580" s="1" t="s">
        <v>2204</v>
      </c>
      <c r="N5580" s="1" t="s">
        <v>945</v>
      </c>
      <c r="O5580" s="1" t="s">
        <v>946</v>
      </c>
      <c r="P5580" s="1" t="s">
        <v>956</v>
      </c>
      <c r="Q5580" s="1">
        <v>16</v>
      </c>
      <c r="R5580" s="1">
        <v>200000</v>
      </c>
    </row>
    <row r="5581" spans="1:18" ht="11.25" customHeight="1" x14ac:dyDescent="0.25">
      <c r="A5581" s="1" t="s">
        <v>2956</v>
      </c>
      <c r="B5581" s="1" t="s">
        <v>2947</v>
      </c>
      <c r="C5581" s="35">
        <v>45474</v>
      </c>
      <c r="D5581" s="1">
        <v>7</v>
      </c>
      <c r="E5581" s="1" t="s">
        <v>2948</v>
      </c>
      <c r="F5581" s="1" t="s">
        <v>2949</v>
      </c>
      <c r="G5581" s="1" t="s">
        <v>2203</v>
      </c>
      <c r="H5581" s="1" t="s">
        <v>2204</v>
      </c>
      <c r="I5581" s="1" t="s">
        <v>2194</v>
      </c>
      <c r="J5581" s="1" t="s">
        <v>2950</v>
      </c>
      <c r="K5581" s="1" t="s">
        <v>2951</v>
      </c>
      <c r="L5581" s="1" t="s">
        <v>2952</v>
      </c>
      <c r="M5581" s="1" t="s">
        <v>2204</v>
      </c>
      <c r="N5581" s="1" t="s">
        <v>945</v>
      </c>
      <c r="O5581" s="1" t="s">
        <v>946</v>
      </c>
      <c r="P5581" s="1" t="s">
        <v>953</v>
      </c>
      <c r="Q5581" s="1">
        <v>16</v>
      </c>
      <c r="R5581" s="1">
        <v>200000</v>
      </c>
    </row>
    <row r="5582" spans="1:18" ht="11.25" customHeight="1" x14ac:dyDescent="0.25">
      <c r="A5582" s="1" t="s">
        <v>2957</v>
      </c>
      <c r="B5582" s="1" t="s">
        <v>2947</v>
      </c>
      <c r="C5582" s="35">
        <v>45474</v>
      </c>
      <c r="D5582" s="1">
        <v>7</v>
      </c>
      <c r="E5582" s="1" t="s">
        <v>2948</v>
      </c>
      <c r="F5582" s="1" t="s">
        <v>2949</v>
      </c>
      <c r="G5582" s="1" t="s">
        <v>2203</v>
      </c>
      <c r="H5582" s="1" t="s">
        <v>2204</v>
      </c>
      <c r="I5582" s="1" t="s">
        <v>2194</v>
      </c>
      <c r="J5582" s="1" t="s">
        <v>2950</v>
      </c>
      <c r="K5582" s="1" t="s">
        <v>2951</v>
      </c>
      <c r="L5582" s="1" t="s">
        <v>2952</v>
      </c>
      <c r="M5582" s="1" t="s">
        <v>2204</v>
      </c>
      <c r="N5582" s="1" t="s">
        <v>945</v>
      </c>
      <c r="O5582" s="1" t="s">
        <v>946</v>
      </c>
      <c r="P5582" s="1" t="s">
        <v>962</v>
      </c>
      <c r="Q5582" s="1">
        <v>16</v>
      </c>
      <c r="R5582" s="1">
        <v>200000</v>
      </c>
    </row>
    <row r="5583" spans="1:18" ht="11.25" customHeight="1" x14ac:dyDescent="0.25">
      <c r="A5583" s="1" t="s">
        <v>2958</v>
      </c>
      <c r="B5583" s="1" t="s">
        <v>2947</v>
      </c>
      <c r="C5583" s="35">
        <v>45474</v>
      </c>
      <c r="D5583" s="1">
        <v>7</v>
      </c>
      <c r="E5583" s="1" t="s">
        <v>2948</v>
      </c>
      <c r="F5583" s="1" t="s">
        <v>2949</v>
      </c>
      <c r="G5583" s="1" t="s">
        <v>2203</v>
      </c>
      <c r="H5583" s="1" t="s">
        <v>2204</v>
      </c>
      <c r="I5583" s="1" t="s">
        <v>2194</v>
      </c>
      <c r="J5583" s="1" t="s">
        <v>2950</v>
      </c>
      <c r="K5583" s="1" t="s">
        <v>2951</v>
      </c>
      <c r="L5583" s="1" t="s">
        <v>2952</v>
      </c>
      <c r="M5583" s="1" t="s">
        <v>2204</v>
      </c>
      <c r="N5583" s="1" t="s">
        <v>945</v>
      </c>
      <c r="O5583" s="1" t="s">
        <v>946</v>
      </c>
      <c r="P5583" s="1" t="s">
        <v>967</v>
      </c>
      <c r="Q5583" s="1">
        <v>16</v>
      </c>
      <c r="R5583" s="1">
        <v>200000</v>
      </c>
    </row>
    <row r="5584" spans="1:18" ht="11.25" customHeight="1" x14ac:dyDescent="0.25">
      <c r="A5584" s="1" t="s">
        <v>2959</v>
      </c>
      <c r="B5584" s="1" t="s">
        <v>2947</v>
      </c>
      <c r="C5584" s="35">
        <v>45474</v>
      </c>
      <c r="D5584" s="1">
        <v>7</v>
      </c>
      <c r="E5584" s="1" t="s">
        <v>2948</v>
      </c>
      <c r="F5584" s="1" t="s">
        <v>2949</v>
      </c>
      <c r="G5584" s="1" t="s">
        <v>2203</v>
      </c>
      <c r="H5584" s="1" t="s">
        <v>2204</v>
      </c>
      <c r="I5584" s="1" t="s">
        <v>2194</v>
      </c>
      <c r="J5584" s="1" t="s">
        <v>2950</v>
      </c>
      <c r="K5584" s="1" t="s">
        <v>2951</v>
      </c>
      <c r="L5584" s="1" t="s">
        <v>2952</v>
      </c>
      <c r="M5584" s="1" t="s">
        <v>2204</v>
      </c>
      <c r="N5584" s="1" t="s">
        <v>945</v>
      </c>
      <c r="O5584" s="1" t="s">
        <v>946</v>
      </c>
      <c r="P5584" s="1" t="s">
        <v>954</v>
      </c>
      <c r="Q5584" s="1">
        <v>72</v>
      </c>
      <c r="R5584" s="1">
        <v>900000</v>
      </c>
    </row>
    <row r="5585" spans="1:18" ht="11.25" customHeight="1" x14ac:dyDescent="0.25">
      <c r="A5585" s="1" t="s">
        <v>2960</v>
      </c>
      <c r="B5585" s="1" t="s">
        <v>2961</v>
      </c>
      <c r="C5585" s="35">
        <v>45477</v>
      </c>
      <c r="D5585" s="1">
        <v>7</v>
      </c>
      <c r="E5585" s="1" t="s">
        <v>2948</v>
      </c>
      <c r="F5585" s="1" t="s">
        <v>2949</v>
      </c>
      <c r="G5585" s="1" t="s">
        <v>2203</v>
      </c>
      <c r="H5585" s="1" t="s">
        <v>2204</v>
      </c>
      <c r="I5585" s="1" t="s">
        <v>2194</v>
      </c>
      <c r="J5585" s="1" t="s">
        <v>2962</v>
      </c>
      <c r="K5585" s="1" t="s">
        <v>2963</v>
      </c>
      <c r="L5585" s="1" t="s">
        <v>2964</v>
      </c>
      <c r="M5585" s="1" t="s">
        <v>2204</v>
      </c>
      <c r="N5585" s="1" t="s">
        <v>963</v>
      </c>
      <c r="O5585" s="1" t="s">
        <v>964</v>
      </c>
      <c r="P5585" s="1" t="s">
        <v>965</v>
      </c>
      <c r="Q5585" s="1">
        <v>15</v>
      </c>
      <c r="R5585" s="1">
        <v>210000</v>
      </c>
    </row>
    <row r="5586" spans="1:18" ht="11.25" customHeight="1" x14ac:dyDescent="0.25">
      <c r="A5586" s="1" t="s">
        <v>2965</v>
      </c>
      <c r="B5586" s="1" t="s">
        <v>2961</v>
      </c>
      <c r="C5586" s="35">
        <v>45477</v>
      </c>
      <c r="D5586" s="1">
        <v>7</v>
      </c>
      <c r="E5586" s="1" t="s">
        <v>2948</v>
      </c>
      <c r="F5586" s="1" t="s">
        <v>2949</v>
      </c>
      <c r="G5586" s="1" t="s">
        <v>2203</v>
      </c>
      <c r="H5586" s="1" t="s">
        <v>2204</v>
      </c>
      <c r="I5586" s="1" t="s">
        <v>2194</v>
      </c>
      <c r="J5586" s="1" t="s">
        <v>2962</v>
      </c>
      <c r="K5586" s="1" t="s">
        <v>2963</v>
      </c>
      <c r="L5586" s="1" t="s">
        <v>2964</v>
      </c>
      <c r="M5586" s="1" t="s">
        <v>2204</v>
      </c>
      <c r="N5586" s="1" t="s">
        <v>945</v>
      </c>
      <c r="O5586" s="1" t="s">
        <v>946</v>
      </c>
      <c r="P5586" s="1" t="s">
        <v>956</v>
      </c>
      <c r="Q5586" s="1">
        <v>16</v>
      </c>
      <c r="R5586" s="1">
        <v>200000</v>
      </c>
    </row>
    <row r="5587" spans="1:18" ht="11.25" customHeight="1" x14ac:dyDescent="0.25">
      <c r="A5587" s="1" t="s">
        <v>2966</v>
      </c>
      <c r="B5587" s="1" t="s">
        <v>2961</v>
      </c>
      <c r="C5587" s="35">
        <v>45477</v>
      </c>
      <c r="D5587" s="1">
        <v>7</v>
      </c>
      <c r="E5587" s="1" t="s">
        <v>2948</v>
      </c>
      <c r="F5587" s="1" t="s">
        <v>2949</v>
      </c>
      <c r="G5587" s="1" t="s">
        <v>2203</v>
      </c>
      <c r="H5587" s="1" t="s">
        <v>2204</v>
      </c>
      <c r="I5587" s="1" t="s">
        <v>2194</v>
      </c>
      <c r="J5587" s="1" t="s">
        <v>2962</v>
      </c>
      <c r="K5587" s="1" t="s">
        <v>2963</v>
      </c>
      <c r="L5587" s="1" t="s">
        <v>2964</v>
      </c>
      <c r="M5587" s="1" t="s">
        <v>2204</v>
      </c>
      <c r="N5587" s="1" t="s">
        <v>963</v>
      </c>
      <c r="O5587" s="1" t="s">
        <v>964</v>
      </c>
      <c r="P5587" s="1" t="s">
        <v>995</v>
      </c>
      <c r="Q5587" s="1">
        <v>15</v>
      </c>
      <c r="R5587" s="1">
        <v>210000</v>
      </c>
    </row>
    <row r="5588" spans="1:18" ht="11.25" customHeight="1" x14ac:dyDescent="0.25">
      <c r="A5588" s="1" t="s">
        <v>2967</v>
      </c>
      <c r="B5588" s="1" t="s">
        <v>2961</v>
      </c>
      <c r="C5588" s="35">
        <v>45477</v>
      </c>
      <c r="D5588" s="1">
        <v>7</v>
      </c>
      <c r="E5588" s="1" t="s">
        <v>2948</v>
      </c>
      <c r="F5588" s="1" t="s">
        <v>2949</v>
      </c>
      <c r="G5588" s="1" t="s">
        <v>2203</v>
      </c>
      <c r="H5588" s="1" t="s">
        <v>2204</v>
      </c>
      <c r="I5588" s="1" t="s">
        <v>2194</v>
      </c>
      <c r="J5588" s="1" t="s">
        <v>2962</v>
      </c>
      <c r="K5588" s="1" t="s">
        <v>2963</v>
      </c>
      <c r="L5588" s="1" t="s">
        <v>2964</v>
      </c>
      <c r="M5588" s="1" t="s">
        <v>2204</v>
      </c>
      <c r="N5588" s="1" t="s">
        <v>963</v>
      </c>
      <c r="O5588" s="1" t="s">
        <v>964</v>
      </c>
      <c r="P5588" s="1" t="s">
        <v>985</v>
      </c>
      <c r="Q5588" s="1">
        <v>15</v>
      </c>
      <c r="R5588" s="1">
        <v>210000</v>
      </c>
    </row>
    <row r="5589" spans="1:18" ht="11.25" customHeight="1" x14ac:dyDescent="0.25">
      <c r="A5589" s="1" t="s">
        <v>2968</v>
      </c>
      <c r="B5589" s="1" t="s">
        <v>2961</v>
      </c>
      <c r="C5589" s="35">
        <v>45477</v>
      </c>
      <c r="D5589" s="1">
        <v>7</v>
      </c>
      <c r="E5589" s="1" t="s">
        <v>2948</v>
      </c>
      <c r="F5589" s="1" t="s">
        <v>2949</v>
      </c>
      <c r="G5589" s="1" t="s">
        <v>2203</v>
      </c>
      <c r="H5589" s="1" t="s">
        <v>2204</v>
      </c>
      <c r="I5589" s="1" t="s">
        <v>2194</v>
      </c>
      <c r="J5589" s="1" t="s">
        <v>2962</v>
      </c>
      <c r="K5589" s="1" t="s">
        <v>2963</v>
      </c>
      <c r="L5589" s="1" t="s">
        <v>2964</v>
      </c>
      <c r="M5589" s="1" t="s">
        <v>2204</v>
      </c>
      <c r="N5589" s="1" t="s">
        <v>945</v>
      </c>
      <c r="O5589" s="1" t="s">
        <v>946</v>
      </c>
      <c r="P5589" s="1" t="s">
        <v>958</v>
      </c>
      <c r="Q5589" s="1">
        <v>16</v>
      </c>
      <c r="R5589" s="1">
        <v>200000</v>
      </c>
    </row>
    <row r="5590" spans="1:18" ht="11.25" customHeight="1" x14ac:dyDescent="0.25">
      <c r="A5590" s="1" t="s">
        <v>2969</v>
      </c>
      <c r="B5590" s="1" t="s">
        <v>2961</v>
      </c>
      <c r="C5590" s="35">
        <v>45477</v>
      </c>
      <c r="D5590" s="1">
        <v>7</v>
      </c>
      <c r="E5590" s="1" t="s">
        <v>2948</v>
      </c>
      <c r="F5590" s="1" t="s">
        <v>2949</v>
      </c>
      <c r="G5590" s="1" t="s">
        <v>2203</v>
      </c>
      <c r="H5590" s="1" t="s">
        <v>2204</v>
      </c>
      <c r="I5590" s="1" t="s">
        <v>2194</v>
      </c>
      <c r="J5590" s="1" t="s">
        <v>2962</v>
      </c>
      <c r="K5590" s="1" t="s">
        <v>2963</v>
      </c>
      <c r="L5590" s="1" t="s">
        <v>2964</v>
      </c>
      <c r="M5590" s="1" t="s">
        <v>2204</v>
      </c>
      <c r="N5590" s="1" t="s">
        <v>945</v>
      </c>
      <c r="O5590" s="1" t="s">
        <v>946</v>
      </c>
      <c r="P5590" s="1" t="s">
        <v>968</v>
      </c>
      <c r="Q5590" s="1">
        <v>16</v>
      </c>
      <c r="R5590" s="1">
        <v>200000</v>
      </c>
    </row>
    <row r="5591" spans="1:18" ht="11.25" customHeight="1" x14ac:dyDescent="0.25">
      <c r="A5591" s="1" t="s">
        <v>2970</v>
      </c>
      <c r="B5591" s="1" t="s">
        <v>2961</v>
      </c>
      <c r="C5591" s="35">
        <v>45477</v>
      </c>
      <c r="D5591" s="1">
        <v>7</v>
      </c>
      <c r="E5591" s="1" t="s">
        <v>2948</v>
      </c>
      <c r="F5591" s="1" t="s">
        <v>2949</v>
      </c>
      <c r="G5591" s="1" t="s">
        <v>2203</v>
      </c>
      <c r="H5591" s="1" t="s">
        <v>2204</v>
      </c>
      <c r="I5591" s="1" t="s">
        <v>2194</v>
      </c>
      <c r="J5591" s="1" t="s">
        <v>2962</v>
      </c>
      <c r="K5591" s="1" t="s">
        <v>2963</v>
      </c>
      <c r="L5591" s="1" t="s">
        <v>2964</v>
      </c>
      <c r="M5591" s="1" t="s">
        <v>2204</v>
      </c>
      <c r="N5591" s="1" t="s">
        <v>963</v>
      </c>
      <c r="O5591" s="1" t="s">
        <v>964</v>
      </c>
      <c r="P5591" s="1" t="s">
        <v>988</v>
      </c>
      <c r="Q5591" s="1">
        <v>15</v>
      </c>
      <c r="R5591" s="1">
        <v>210000</v>
      </c>
    </row>
    <row r="5592" spans="1:18" ht="11.25" customHeight="1" x14ac:dyDescent="0.25">
      <c r="A5592" s="1" t="s">
        <v>2971</v>
      </c>
      <c r="B5592" s="1" t="s">
        <v>2961</v>
      </c>
      <c r="C5592" s="35">
        <v>45477</v>
      </c>
      <c r="D5592" s="1">
        <v>7</v>
      </c>
      <c r="E5592" s="1" t="s">
        <v>2948</v>
      </c>
      <c r="F5592" s="1" t="s">
        <v>2949</v>
      </c>
      <c r="G5592" s="1" t="s">
        <v>2203</v>
      </c>
      <c r="H5592" s="1" t="s">
        <v>2204</v>
      </c>
      <c r="I5592" s="1" t="s">
        <v>2194</v>
      </c>
      <c r="J5592" s="1" t="s">
        <v>2962</v>
      </c>
      <c r="K5592" s="1" t="s">
        <v>2963</v>
      </c>
      <c r="L5592" s="1" t="s">
        <v>2964</v>
      </c>
      <c r="M5592" s="1" t="s">
        <v>2204</v>
      </c>
      <c r="N5592" s="1" t="s">
        <v>945</v>
      </c>
      <c r="O5592" s="1" t="s">
        <v>946</v>
      </c>
      <c r="P5592" s="1" t="s">
        <v>967</v>
      </c>
      <c r="Q5592" s="1">
        <v>16</v>
      </c>
      <c r="R5592" s="1">
        <v>200000</v>
      </c>
    </row>
    <row r="5593" spans="1:18" ht="11.25" customHeight="1" x14ac:dyDescent="0.25">
      <c r="A5593" s="1" t="s">
        <v>2972</v>
      </c>
      <c r="B5593" s="1" t="s">
        <v>2961</v>
      </c>
      <c r="C5593" s="35">
        <v>45477</v>
      </c>
      <c r="D5593" s="1">
        <v>7</v>
      </c>
      <c r="E5593" s="1" t="s">
        <v>2948</v>
      </c>
      <c r="F5593" s="1" t="s">
        <v>2949</v>
      </c>
      <c r="G5593" s="1" t="s">
        <v>2203</v>
      </c>
      <c r="H5593" s="1" t="s">
        <v>2204</v>
      </c>
      <c r="I5593" s="1" t="s">
        <v>2194</v>
      </c>
      <c r="J5593" s="1" t="s">
        <v>2962</v>
      </c>
      <c r="K5593" s="1" t="s">
        <v>2963</v>
      </c>
      <c r="L5593" s="1" t="s">
        <v>2964</v>
      </c>
      <c r="M5593" s="1" t="s">
        <v>2204</v>
      </c>
      <c r="N5593" s="1" t="s">
        <v>945</v>
      </c>
      <c r="O5593" s="1" t="s">
        <v>946</v>
      </c>
      <c r="P5593" s="1" t="s">
        <v>950</v>
      </c>
      <c r="Q5593" s="1">
        <v>16</v>
      </c>
      <c r="R5593" s="1">
        <v>200000</v>
      </c>
    </row>
    <row r="5594" spans="1:18" ht="11.25" customHeight="1" x14ac:dyDescent="0.25">
      <c r="A5594" s="1" t="s">
        <v>2973</v>
      </c>
      <c r="B5594" s="1" t="s">
        <v>2961</v>
      </c>
      <c r="C5594" s="35">
        <v>45477</v>
      </c>
      <c r="D5594" s="1">
        <v>7</v>
      </c>
      <c r="E5594" s="1" t="s">
        <v>2948</v>
      </c>
      <c r="F5594" s="1" t="s">
        <v>2949</v>
      </c>
      <c r="G5594" s="1" t="s">
        <v>2203</v>
      </c>
      <c r="H5594" s="1" t="s">
        <v>2204</v>
      </c>
      <c r="I5594" s="1" t="s">
        <v>2194</v>
      </c>
      <c r="J5594" s="1" t="s">
        <v>2962</v>
      </c>
      <c r="K5594" s="1" t="s">
        <v>2963</v>
      </c>
      <c r="L5594" s="1" t="s">
        <v>2964</v>
      </c>
      <c r="M5594" s="1" t="s">
        <v>2204</v>
      </c>
      <c r="N5594" s="1" t="s">
        <v>963</v>
      </c>
      <c r="O5594" s="1" t="s">
        <v>964</v>
      </c>
      <c r="P5594" s="1" t="s">
        <v>996</v>
      </c>
      <c r="Q5594" s="1">
        <v>15</v>
      </c>
      <c r="R5594" s="1">
        <v>210000</v>
      </c>
    </row>
    <row r="5595" spans="1:18" ht="11.25" customHeight="1" x14ac:dyDescent="0.25">
      <c r="A5595" s="1" t="s">
        <v>2974</v>
      </c>
      <c r="B5595" s="1" t="s">
        <v>2961</v>
      </c>
      <c r="C5595" s="35">
        <v>45477</v>
      </c>
      <c r="D5595" s="1">
        <v>7</v>
      </c>
      <c r="E5595" s="1" t="s">
        <v>2948</v>
      </c>
      <c r="F5595" s="1" t="s">
        <v>2949</v>
      </c>
      <c r="G5595" s="1" t="s">
        <v>2203</v>
      </c>
      <c r="H5595" s="1" t="s">
        <v>2204</v>
      </c>
      <c r="I5595" s="1" t="s">
        <v>2194</v>
      </c>
      <c r="J5595" s="1" t="s">
        <v>2962</v>
      </c>
      <c r="K5595" s="1" t="s">
        <v>2963</v>
      </c>
      <c r="L5595" s="1" t="s">
        <v>2964</v>
      </c>
      <c r="M5595" s="1" t="s">
        <v>2204</v>
      </c>
      <c r="N5595" s="1" t="s">
        <v>945</v>
      </c>
      <c r="O5595" s="1" t="s">
        <v>946</v>
      </c>
      <c r="P5595" s="1" t="s">
        <v>947</v>
      </c>
      <c r="Q5595" s="1">
        <v>16</v>
      </c>
      <c r="R5595" s="1">
        <v>200000</v>
      </c>
    </row>
    <row r="5596" spans="1:18" ht="11.25" customHeight="1" x14ac:dyDescent="0.25">
      <c r="A5596" s="1" t="s">
        <v>2975</v>
      </c>
      <c r="B5596" s="1" t="s">
        <v>2976</v>
      </c>
      <c r="C5596" s="35">
        <v>45479</v>
      </c>
      <c r="D5596" s="1">
        <v>7</v>
      </c>
      <c r="E5596" s="1" t="s">
        <v>2948</v>
      </c>
      <c r="F5596" s="1" t="s">
        <v>2949</v>
      </c>
      <c r="G5596" s="1" t="s">
        <v>2203</v>
      </c>
      <c r="H5596" s="1" t="s">
        <v>2204</v>
      </c>
      <c r="I5596" s="1" t="s">
        <v>2194</v>
      </c>
      <c r="J5596" s="1" t="s">
        <v>2977</v>
      </c>
      <c r="K5596" s="1" t="s">
        <v>2978</v>
      </c>
      <c r="L5596" s="1" t="s">
        <v>2979</v>
      </c>
      <c r="M5596" s="1" t="s">
        <v>2204</v>
      </c>
      <c r="N5596" s="1" t="s">
        <v>945</v>
      </c>
      <c r="O5596" s="1" t="s">
        <v>946</v>
      </c>
      <c r="P5596" s="1" t="s">
        <v>969</v>
      </c>
      <c r="Q5596" s="1">
        <v>16</v>
      </c>
      <c r="R5596" s="1">
        <v>200000</v>
      </c>
    </row>
    <row r="5597" spans="1:18" ht="11.25" customHeight="1" x14ac:dyDescent="0.25">
      <c r="A5597" s="1" t="s">
        <v>2980</v>
      </c>
      <c r="B5597" s="1" t="s">
        <v>2976</v>
      </c>
      <c r="C5597" s="35">
        <v>45479</v>
      </c>
      <c r="D5597" s="1">
        <v>7</v>
      </c>
      <c r="E5597" s="1" t="s">
        <v>2948</v>
      </c>
      <c r="F5597" s="1" t="s">
        <v>2949</v>
      </c>
      <c r="G5597" s="1" t="s">
        <v>2203</v>
      </c>
      <c r="H5597" s="1" t="s">
        <v>2204</v>
      </c>
      <c r="I5597" s="1" t="s">
        <v>2194</v>
      </c>
      <c r="J5597" s="1" t="s">
        <v>2977</v>
      </c>
      <c r="K5597" s="1" t="s">
        <v>2978</v>
      </c>
      <c r="L5597" s="1" t="s">
        <v>2979</v>
      </c>
      <c r="M5597" s="1" t="s">
        <v>2204</v>
      </c>
      <c r="N5597" s="1" t="s">
        <v>945</v>
      </c>
      <c r="O5597" s="1" t="s">
        <v>946</v>
      </c>
      <c r="P5597" s="1" t="s">
        <v>955</v>
      </c>
      <c r="Q5597" s="1">
        <v>72</v>
      </c>
      <c r="R5597" s="1">
        <v>900000</v>
      </c>
    </row>
    <row r="5598" spans="1:18" ht="11.25" customHeight="1" x14ac:dyDescent="0.25">
      <c r="A5598" s="1" t="s">
        <v>2981</v>
      </c>
      <c r="B5598" s="1" t="s">
        <v>2976</v>
      </c>
      <c r="C5598" s="35">
        <v>45479</v>
      </c>
      <c r="D5598" s="1">
        <v>7</v>
      </c>
      <c r="E5598" s="1" t="s">
        <v>2948</v>
      </c>
      <c r="F5598" s="1" t="s">
        <v>2949</v>
      </c>
      <c r="G5598" s="1" t="s">
        <v>2203</v>
      </c>
      <c r="H5598" s="1" t="s">
        <v>2204</v>
      </c>
      <c r="I5598" s="1" t="s">
        <v>2194</v>
      </c>
      <c r="J5598" s="1" t="s">
        <v>2977</v>
      </c>
      <c r="K5598" s="1" t="s">
        <v>2978</v>
      </c>
      <c r="L5598" s="1" t="s">
        <v>2979</v>
      </c>
      <c r="M5598" s="1" t="s">
        <v>2204</v>
      </c>
      <c r="N5598" s="1" t="s">
        <v>945</v>
      </c>
      <c r="O5598" s="1" t="s">
        <v>946</v>
      </c>
      <c r="P5598" s="1" t="s">
        <v>950</v>
      </c>
      <c r="Q5598" s="1">
        <v>16</v>
      </c>
      <c r="R5598" s="1">
        <v>200000</v>
      </c>
    </row>
    <row r="5599" spans="1:18" ht="11.25" customHeight="1" x14ac:dyDescent="0.25">
      <c r="A5599" s="1" t="s">
        <v>2982</v>
      </c>
      <c r="B5599" s="1" t="s">
        <v>2976</v>
      </c>
      <c r="C5599" s="35">
        <v>45479</v>
      </c>
      <c r="D5599" s="1">
        <v>7</v>
      </c>
      <c r="E5599" s="1" t="s">
        <v>2948</v>
      </c>
      <c r="F5599" s="1" t="s">
        <v>2949</v>
      </c>
      <c r="G5599" s="1" t="s">
        <v>2203</v>
      </c>
      <c r="H5599" s="1" t="s">
        <v>2204</v>
      </c>
      <c r="I5599" s="1" t="s">
        <v>2194</v>
      </c>
      <c r="J5599" s="1" t="s">
        <v>2977</v>
      </c>
      <c r="K5599" s="1" t="s">
        <v>2978</v>
      </c>
      <c r="L5599" s="1" t="s">
        <v>2979</v>
      </c>
      <c r="M5599" s="1" t="s">
        <v>2204</v>
      </c>
      <c r="N5599" s="1" t="s">
        <v>945</v>
      </c>
      <c r="O5599" s="1" t="s">
        <v>946</v>
      </c>
      <c r="P5599" s="1" t="s">
        <v>968</v>
      </c>
      <c r="Q5599" s="1">
        <v>16</v>
      </c>
      <c r="R5599" s="1">
        <v>200000</v>
      </c>
    </row>
    <row r="5600" spans="1:18" ht="11.25" customHeight="1" x14ac:dyDescent="0.25">
      <c r="A5600" s="1" t="s">
        <v>2983</v>
      </c>
      <c r="B5600" s="1" t="s">
        <v>2976</v>
      </c>
      <c r="C5600" s="35">
        <v>45479</v>
      </c>
      <c r="D5600" s="1">
        <v>7</v>
      </c>
      <c r="E5600" s="1" t="s">
        <v>2948</v>
      </c>
      <c r="F5600" s="1" t="s">
        <v>2949</v>
      </c>
      <c r="G5600" s="1" t="s">
        <v>2203</v>
      </c>
      <c r="H5600" s="1" t="s">
        <v>2204</v>
      </c>
      <c r="I5600" s="1" t="s">
        <v>2194</v>
      </c>
      <c r="J5600" s="1" t="s">
        <v>2977</v>
      </c>
      <c r="K5600" s="1" t="s">
        <v>2978</v>
      </c>
      <c r="L5600" s="1" t="s">
        <v>2979</v>
      </c>
      <c r="M5600" s="1" t="s">
        <v>2204</v>
      </c>
      <c r="N5600" s="1" t="s">
        <v>945</v>
      </c>
      <c r="O5600" s="1" t="s">
        <v>946</v>
      </c>
      <c r="P5600" s="1" t="s">
        <v>958</v>
      </c>
      <c r="Q5600" s="1">
        <v>16</v>
      </c>
      <c r="R5600" s="1">
        <v>200000</v>
      </c>
    </row>
    <row r="5601" spans="1:18" ht="11.25" customHeight="1" x14ac:dyDescent="0.25">
      <c r="A5601" s="1" t="s">
        <v>2984</v>
      </c>
      <c r="B5601" s="1" t="s">
        <v>2976</v>
      </c>
      <c r="C5601" s="35">
        <v>45479</v>
      </c>
      <c r="D5601" s="1">
        <v>7</v>
      </c>
      <c r="E5601" s="1" t="s">
        <v>2948</v>
      </c>
      <c r="F5601" s="1" t="s">
        <v>2949</v>
      </c>
      <c r="G5601" s="1" t="s">
        <v>2203</v>
      </c>
      <c r="H5601" s="1" t="s">
        <v>2204</v>
      </c>
      <c r="I5601" s="1" t="s">
        <v>2194</v>
      </c>
      <c r="J5601" s="1" t="s">
        <v>2977</v>
      </c>
      <c r="K5601" s="1" t="s">
        <v>2978</v>
      </c>
      <c r="L5601" s="1" t="s">
        <v>2979</v>
      </c>
      <c r="M5601" s="1" t="s">
        <v>2204</v>
      </c>
      <c r="N5601" s="1" t="s">
        <v>945</v>
      </c>
      <c r="O5601" s="1" t="s">
        <v>946</v>
      </c>
      <c r="P5601" s="1" t="s">
        <v>975</v>
      </c>
      <c r="Q5601" s="1">
        <v>16</v>
      </c>
      <c r="R5601" s="1">
        <v>200000</v>
      </c>
    </row>
    <row r="5602" spans="1:18" ht="11.25" customHeight="1" x14ac:dyDescent="0.25">
      <c r="A5602" s="1" t="s">
        <v>2985</v>
      </c>
      <c r="B5602" s="1" t="s">
        <v>2986</v>
      </c>
      <c r="C5602" s="35">
        <v>45482</v>
      </c>
      <c r="D5602" s="1">
        <v>7</v>
      </c>
      <c r="E5602" s="1" t="s">
        <v>2948</v>
      </c>
      <c r="F5602" s="1" t="s">
        <v>2949</v>
      </c>
      <c r="G5602" s="1" t="s">
        <v>2203</v>
      </c>
      <c r="H5602" s="1" t="s">
        <v>2204</v>
      </c>
      <c r="I5602" s="1" t="s">
        <v>2194</v>
      </c>
      <c r="J5602" s="1" t="s">
        <v>2987</v>
      </c>
      <c r="K5602" s="1" t="s">
        <v>2988</v>
      </c>
      <c r="L5602" s="1" t="s">
        <v>2989</v>
      </c>
      <c r="M5602" s="1" t="s">
        <v>2204</v>
      </c>
      <c r="N5602" s="1" t="s">
        <v>945</v>
      </c>
      <c r="O5602" s="1" t="s">
        <v>946</v>
      </c>
      <c r="P5602" s="1" t="s">
        <v>962</v>
      </c>
      <c r="Q5602" s="1">
        <v>16</v>
      </c>
      <c r="R5602" s="1">
        <v>200000</v>
      </c>
    </row>
    <row r="5603" spans="1:18" ht="11.25" customHeight="1" x14ac:dyDescent="0.25">
      <c r="A5603" s="1" t="s">
        <v>2990</v>
      </c>
      <c r="B5603" s="1" t="s">
        <v>2986</v>
      </c>
      <c r="C5603" s="35">
        <v>45482</v>
      </c>
      <c r="D5603" s="1">
        <v>7</v>
      </c>
      <c r="E5603" s="1" t="s">
        <v>2948</v>
      </c>
      <c r="F5603" s="1" t="s">
        <v>2949</v>
      </c>
      <c r="G5603" s="1" t="s">
        <v>2203</v>
      </c>
      <c r="H5603" s="1" t="s">
        <v>2204</v>
      </c>
      <c r="I5603" s="1" t="s">
        <v>2194</v>
      </c>
      <c r="J5603" s="1" t="s">
        <v>2987</v>
      </c>
      <c r="K5603" s="1" t="s">
        <v>2988</v>
      </c>
      <c r="L5603" s="1" t="s">
        <v>2989</v>
      </c>
      <c r="M5603" s="1" t="s">
        <v>2204</v>
      </c>
      <c r="N5603" s="1" t="s">
        <v>963</v>
      </c>
      <c r="O5603" s="1" t="s">
        <v>964</v>
      </c>
      <c r="P5603" s="1" t="s">
        <v>985</v>
      </c>
      <c r="Q5603" s="1">
        <v>15</v>
      </c>
      <c r="R5603" s="1">
        <v>210000</v>
      </c>
    </row>
    <row r="5604" spans="1:18" ht="11.25" customHeight="1" x14ac:dyDescent="0.25">
      <c r="A5604" s="1" t="s">
        <v>2991</v>
      </c>
      <c r="B5604" s="1" t="s">
        <v>2986</v>
      </c>
      <c r="C5604" s="35">
        <v>45482</v>
      </c>
      <c r="D5604" s="1">
        <v>7</v>
      </c>
      <c r="E5604" s="1" t="s">
        <v>2948</v>
      </c>
      <c r="F5604" s="1" t="s">
        <v>2949</v>
      </c>
      <c r="G5604" s="1" t="s">
        <v>2203</v>
      </c>
      <c r="H5604" s="1" t="s">
        <v>2204</v>
      </c>
      <c r="I5604" s="1" t="s">
        <v>2194</v>
      </c>
      <c r="J5604" s="1" t="s">
        <v>2987</v>
      </c>
      <c r="K5604" s="1" t="s">
        <v>2988</v>
      </c>
      <c r="L5604" s="1" t="s">
        <v>2989</v>
      </c>
      <c r="M5604" s="1" t="s">
        <v>2204</v>
      </c>
      <c r="N5604" s="1" t="s">
        <v>945</v>
      </c>
      <c r="O5604" s="1" t="s">
        <v>946</v>
      </c>
      <c r="P5604" s="1" t="s">
        <v>956</v>
      </c>
      <c r="Q5604" s="1">
        <v>16</v>
      </c>
      <c r="R5604" s="1">
        <v>200000</v>
      </c>
    </row>
    <row r="5605" spans="1:18" ht="11.25" customHeight="1" x14ac:dyDescent="0.25">
      <c r="A5605" s="1" t="s">
        <v>2992</v>
      </c>
      <c r="B5605" s="1" t="s">
        <v>2986</v>
      </c>
      <c r="C5605" s="35">
        <v>45482</v>
      </c>
      <c r="D5605" s="1">
        <v>7</v>
      </c>
      <c r="E5605" s="1" t="s">
        <v>2948</v>
      </c>
      <c r="F5605" s="1" t="s">
        <v>2949</v>
      </c>
      <c r="G5605" s="1" t="s">
        <v>2203</v>
      </c>
      <c r="H5605" s="1" t="s">
        <v>2204</v>
      </c>
      <c r="I5605" s="1" t="s">
        <v>2194</v>
      </c>
      <c r="J5605" s="1" t="s">
        <v>2987</v>
      </c>
      <c r="K5605" s="1" t="s">
        <v>2988</v>
      </c>
      <c r="L5605" s="1" t="s">
        <v>2989</v>
      </c>
      <c r="M5605" s="1" t="s">
        <v>2204</v>
      </c>
      <c r="N5605" s="1" t="s">
        <v>945</v>
      </c>
      <c r="O5605" s="1" t="s">
        <v>946</v>
      </c>
      <c r="P5605" s="1" t="s">
        <v>980</v>
      </c>
      <c r="Q5605" s="1">
        <v>16</v>
      </c>
      <c r="R5605" s="1">
        <v>200000</v>
      </c>
    </row>
    <row r="5606" spans="1:18" ht="11.25" customHeight="1" x14ac:dyDescent="0.25">
      <c r="A5606" s="1" t="s">
        <v>2993</v>
      </c>
      <c r="B5606" s="1" t="s">
        <v>2986</v>
      </c>
      <c r="C5606" s="35">
        <v>45482</v>
      </c>
      <c r="D5606" s="1">
        <v>7</v>
      </c>
      <c r="E5606" s="1" t="s">
        <v>2948</v>
      </c>
      <c r="F5606" s="1" t="s">
        <v>2949</v>
      </c>
      <c r="G5606" s="1" t="s">
        <v>2203</v>
      </c>
      <c r="H5606" s="1" t="s">
        <v>2204</v>
      </c>
      <c r="I5606" s="1" t="s">
        <v>2194</v>
      </c>
      <c r="J5606" s="1" t="s">
        <v>2987</v>
      </c>
      <c r="K5606" s="1" t="s">
        <v>2988</v>
      </c>
      <c r="L5606" s="1" t="s">
        <v>2989</v>
      </c>
      <c r="M5606" s="1" t="s">
        <v>2204</v>
      </c>
      <c r="N5606" s="1" t="s">
        <v>945</v>
      </c>
      <c r="O5606" s="1" t="s">
        <v>946</v>
      </c>
      <c r="P5606" s="1" t="s">
        <v>947</v>
      </c>
      <c r="Q5606" s="1">
        <v>16</v>
      </c>
      <c r="R5606" s="1">
        <v>200000</v>
      </c>
    </row>
    <row r="5607" spans="1:18" ht="11.25" customHeight="1" x14ac:dyDescent="0.25">
      <c r="A5607" s="1" t="s">
        <v>2994</v>
      </c>
      <c r="B5607" s="1" t="s">
        <v>2986</v>
      </c>
      <c r="C5607" s="35">
        <v>45482</v>
      </c>
      <c r="D5607" s="1">
        <v>7</v>
      </c>
      <c r="E5607" s="1" t="s">
        <v>2948</v>
      </c>
      <c r="F5607" s="1" t="s">
        <v>2949</v>
      </c>
      <c r="G5607" s="1" t="s">
        <v>2203</v>
      </c>
      <c r="H5607" s="1" t="s">
        <v>2204</v>
      </c>
      <c r="I5607" s="1" t="s">
        <v>2194</v>
      </c>
      <c r="J5607" s="1" t="s">
        <v>2987</v>
      </c>
      <c r="K5607" s="1" t="s">
        <v>2988</v>
      </c>
      <c r="L5607" s="1" t="s">
        <v>2989</v>
      </c>
      <c r="M5607" s="1" t="s">
        <v>2204</v>
      </c>
      <c r="N5607" s="1" t="s">
        <v>945</v>
      </c>
      <c r="O5607" s="1" t="s">
        <v>946</v>
      </c>
      <c r="P5607" s="1" t="s">
        <v>968</v>
      </c>
      <c r="Q5607" s="1">
        <v>16</v>
      </c>
      <c r="R5607" s="1">
        <v>200000</v>
      </c>
    </row>
    <row r="5608" spans="1:18" ht="11.25" customHeight="1" x14ac:dyDescent="0.25">
      <c r="A5608" s="1" t="s">
        <v>2995</v>
      </c>
      <c r="B5608" s="1" t="s">
        <v>2986</v>
      </c>
      <c r="C5608" s="35">
        <v>45482</v>
      </c>
      <c r="D5608" s="1">
        <v>7</v>
      </c>
      <c r="E5608" s="1" t="s">
        <v>2948</v>
      </c>
      <c r="F5608" s="1" t="s">
        <v>2949</v>
      </c>
      <c r="G5608" s="1" t="s">
        <v>2203</v>
      </c>
      <c r="H5608" s="1" t="s">
        <v>2204</v>
      </c>
      <c r="I5608" s="1" t="s">
        <v>2194</v>
      </c>
      <c r="J5608" s="1" t="s">
        <v>2987</v>
      </c>
      <c r="K5608" s="1" t="s">
        <v>2988</v>
      </c>
      <c r="L5608" s="1" t="s">
        <v>2989</v>
      </c>
      <c r="M5608" s="1" t="s">
        <v>2204</v>
      </c>
      <c r="N5608" s="1" t="s">
        <v>963</v>
      </c>
      <c r="O5608" s="1" t="s">
        <v>964</v>
      </c>
      <c r="P5608" s="1" t="s">
        <v>995</v>
      </c>
      <c r="Q5608" s="1">
        <v>15</v>
      </c>
      <c r="R5608" s="1">
        <v>210000</v>
      </c>
    </row>
    <row r="5609" spans="1:18" ht="11.25" customHeight="1" x14ac:dyDescent="0.25">
      <c r="A5609" s="1" t="s">
        <v>2996</v>
      </c>
      <c r="B5609" s="1" t="s">
        <v>2986</v>
      </c>
      <c r="C5609" s="35">
        <v>45482</v>
      </c>
      <c r="D5609" s="1">
        <v>7</v>
      </c>
      <c r="E5609" s="1" t="s">
        <v>2948</v>
      </c>
      <c r="F5609" s="1" t="s">
        <v>2949</v>
      </c>
      <c r="G5609" s="1" t="s">
        <v>2203</v>
      </c>
      <c r="H5609" s="1" t="s">
        <v>2204</v>
      </c>
      <c r="I5609" s="1" t="s">
        <v>2194</v>
      </c>
      <c r="J5609" s="1" t="s">
        <v>2987</v>
      </c>
      <c r="K5609" s="1" t="s">
        <v>2988</v>
      </c>
      <c r="L5609" s="1" t="s">
        <v>2989</v>
      </c>
      <c r="M5609" s="1" t="s">
        <v>2204</v>
      </c>
      <c r="N5609" s="1" t="s">
        <v>963</v>
      </c>
      <c r="O5609" s="1" t="s">
        <v>964</v>
      </c>
      <c r="P5609" s="1" t="s">
        <v>965</v>
      </c>
      <c r="Q5609" s="1">
        <v>15</v>
      </c>
      <c r="R5609" s="1">
        <v>210000</v>
      </c>
    </row>
    <row r="5610" spans="1:18" ht="11.25" customHeight="1" x14ac:dyDescent="0.25">
      <c r="A5610" s="1" t="s">
        <v>2997</v>
      </c>
      <c r="B5610" s="1" t="s">
        <v>2986</v>
      </c>
      <c r="C5610" s="35">
        <v>45482</v>
      </c>
      <c r="D5610" s="1">
        <v>7</v>
      </c>
      <c r="E5610" s="1" t="s">
        <v>2948</v>
      </c>
      <c r="F5610" s="1" t="s">
        <v>2949</v>
      </c>
      <c r="G5610" s="1" t="s">
        <v>2203</v>
      </c>
      <c r="H5610" s="1" t="s">
        <v>2204</v>
      </c>
      <c r="I5610" s="1" t="s">
        <v>2194</v>
      </c>
      <c r="J5610" s="1" t="s">
        <v>2987</v>
      </c>
      <c r="K5610" s="1" t="s">
        <v>2988</v>
      </c>
      <c r="L5610" s="1" t="s">
        <v>2989</v>
      </c>
      <c r="M5610" s="1" t="s">
        <v>2204</v>
      </c>
      <c r="N5610" s="1" t="s">
        <v>963</v>
      </c>
      <c r="O5610" s="1" t="s">
        <v>964</v>
      </c>
      <c r="P5610" s="1" t="s">
        <v>996</v>
      </c>
      <c r="Q5610" s="1">
        <v>15</v>
      </c>
      <c r="R5610" s="1">
        <v>210000</v>
      </c>
    </row>
    <row r="5611" spans="1:18" ht="11.25" customHeight="1" x14ac:dyDescent="0.25">
      <c r="A5611" s="1" t="s">
        <v>2998</v>
      </c>
      <c r="B5611" s="1" t="s">
        <v>2986</v>
      </c>
      <c r="C5611" s="35">
        <v>45482</v>
      </c>
      <c r="D5611" s="1">
        <v>7</v>
      </c>
      <c r="E5611" s="1" t="s">
        <v>2948</v>
      </c>
      <c r="F5611" s="1" t="s">
        <v>2949</v>
      </c>
      <c r="G5611" s="1" t="s">
        <v>2203</v>
      </c>
      <c r="H5611" s="1" t="s">
        <v>2204</v>
      </c>
      <c r="I5611" s="1" t="s">
        <v>2194</v>
      </c>
      <c r="J5611" s="1" t="s">
        <v>2987</v>
      </c>
      <c r="K5611" s="1" t="s">
        <v>2988</v>
      </c>
      <c r="L5611" s="1" t="s">
        <v>2989</v>
      </c>
      <c r="M5611" s="1" t="s">
        <v>2204</v>
      </c>
      <c r="N5611" s="1" t="s">
        <v>963</v>
      </c>
      <c r="O5611" s="1" t="s">
        <v>964</v>
      </c>
      <c r="P5611" s="1" t="s">
        <v>987</v>
      </c>
      <c r="Q5611" s="1">
        <v>15</v>
      </c>
      <c r="R5611" s="1">
        <v>210000</v>
      </c>
    </row>
    <row r="5612" spans="1:18" ht="11.25" customHeight="1" x14ac:dyDescent="0.25">
      <c r="A5612" s="1" t="s">
        <v>2999</v>
      </c>
      <c r="B5612" s="1" t="s">
        <v>3000</v>
      </c>
      <c r="C5612" s="35">
        <v>45474</v>
      </c>
      <c r="D5612" s="1">
        <v>7</v>
      </c>
      <c r="E5612" s="1" t="s">
        <v>3001</v>
      </c>
      <c r="F5612" s="1" t="s">
        <v>3002</v>
      </c>
      <c r="G5612" s="1" t="s">
        <v>2334</v>
      </c>
      <c r="H5612" s="1" t="s">
        <v>2335</v>
      </c>
      <c r="I5612" s="1" t="s">
        <v>2194</v>
      </c>
      <c r="J5612" s="1" t="s">
        <v>3003</v>
      </c>
      <c r="K5612" s="1" t="s">
        <v>3004</v>
      </c>
      <c r="L5612" s="1" t="s">
        <v>3005</v>
      </c>
      <c r="M5612" s="1" t="s">
        <v>2335</v>
      </c>
      <c r="N5612" s="1" t="s">
        <v>945</v>
      </c>
      <c r="O5612" s="1" t="s">
        <v>946</v>
      </c>
      <c r="P5612" s="1" t="s">
        <v>956</v>
      </c>
      <c r="Q5612" s="1">
        <v>21</v>
      </c>
      <c r="R5612" s="1">
        <v>262500</v>
      </c>
    </row>
    <row r="5613" spans="1:18" ht="11.25" customHeight="1" x14ac:dyDescent="0.25">
      <c r="A5613" s="1" t="s">
        <v>3006</v>
      </c>
      <c r="B5613" s="1" t="s">
        <v>3000</v>
      </c>
      <c r="C5613" s="35">
        <v>45474</v>
      </c>
      <c r="D5613" s="1">
        <v>7</v>
      </c>
      <c r="E5613" s="1" t="s">
        <v>3001</v>
      </c>
      <c r="F5613" s="1" t="s">
        <v>3002</v>
      </c>
      <c r="G5613" s="1" t="s">
        <v>2334</v>
      </c>
      <c r="H5613" s="1" t="s">
        <v>2335</v>
      </c>
      <c r="I5613" s="1" t="s">
        <v>2194</v>
      </c>
      <c r="J5613" s="1" t="s">
        <v>3003</v>
      </c>
      <c r="K5613" s="1" t="s">
        <v>3004</v>
      </c>
      <c r="L5613" s="1" t="s">
        <v>3005</v>
      </c>
      <c r="M5613" s="1" t="s">
        <v>2335</v>
      </c>
      <c r="N5613" s="1" t="s">
        <v>945</v>
      </c>
      <c r="O5613" s="1" t="s">
        <v>946</v>
      </c>
      <c r="P5613" s="1" t="s">
        <v>973</v>
      </c>
      <c r="Q5613" s="1">
        <v>16</v>
      </c>
      <c r="R5613" s="1">
        <v>200000</v>
      </c>
    </row>
    <row r="5614" spans="1:18" ht="11.25" customHeight="1" x14ac:dyDescent="0.25">
      <c r="A5614" s="1" t="s">
        <v>3007</v>
      </c>
      <c r="B5614" s="1" t="s">
        <v>3000</v>
      </c>
      <c r="C5614" s="35">
        <v>45474</v>
      </c>
      <c r="D5614" s="1">
        <v>7</v>
      </c>
      <c r="E5614" s="1" t="s">
        <v>3001</v>
      </c>
      <c r="F5614" s="1" t="s">
        <v>3002</v>
      </c>
      <c r="G5614" s="1" t="s">
        <v>2334</v>
      </c>
      <c r="H5614" s="1" t="s">
        <v>2335</v>
      </c>
      <c r="I5614" s="1" t="s">
        <v>2194</v>
      </c>
      <c r="J5614" s="1" t="s">
        <v>3003</v>
      </c>
      <c r="K5614" s="1" t="s">
        <v>3004</v>
      </c>
      <c r="L5614" s="1" t="s">
        <v>3005</v>
      </c>
      <c r="M5614" s="1" t="s">
        <v>2335</v>
      </c>
      <c r="N5614" s="1" t="s">
        <v>963</v>
      </c>
      <c r="O5614" s="1" t="s">
        <v>964</v>
      </c>
      <c r="P5614" s="1" t="s">
        <v>996</v>
      </c>
      <c r="Q5614" s="1">
        <v>15</v>
      </c>
      <c r="R5614" s="1">
        <v>210000</v>
      </c>
    </row>
    <row r="5615" spans="1:18" ht="11.25" customHeight="1" x14ac:dyDescent="0.25">
      <c r="A5615" s="1" t="s">
        <v>3008</v>
      </c>
      <c r="B5615" s="1" t="s">
        <v>3000</v>
      </c>
      <c r="C5615" s="35">
        <v>45474</v>
      </c>
      <c r="D5615" s="1">
        <v>7</v>
      </c>
      <c r="E5615" s="1" t="s">
        <v>3001</v>
      </c>
      <c r="F5615" s="1" t="s">
        <v>3002</v>
      </c>
      <c r="G5615" s="1" t="s">
        <v>2334</v>
      </c>
      <c r="H5615" s="1" t="s">
        <v>2335</v>
      </c>
      <c r="I5615" s="1" t="s">
        <v>2194</v>
      </c>
      <c r="J5615" s="1" t="s">
        <v>3003</v>
      </c>
      <c r="K5615" s="1" t="s">
        <v>3004</v>
      </c>
      <c r="L5615" s="1" t="s">
        <v>3005</v>
      </c>
      <c r="M5615" s="1" t="s">
        <v>2335</v>
      </c>
      <c r="N5615" s="1" t="s">
        <v>963</v>
      </c>
      <c r="O5615" s="1" t="s">
        <v>964</v>
      </c>
      <c r="P5615" s="1" t="s">
        <v>965</v>
      </c>
      <c r="Q5615" s="1">
        <v>30</v>
      </c>
      <c r="R5615" s="1">
        <v>420000</v>
      </c>
    </row>
    <row r="5616" spans="1:18" ht="11.25" customHeight="1" x14ac:dyDescent="0.25">
      <c r="A5616" s="1" t="s">
        <v>3009</v>
      </c>
      <c r="B5616" s="1" t="s">
        <v>3000</v>
      </c>
      <c r="C5616" s="35">
        <v>45474</v>
      </c>
      <c r="D5616" s="1">
        <v>7</v>
      </c>
      <c r="E5616" s="1" t="s">
        <v>3001</v>
      </c>
      <c r="F5616" s="1" t="s">
        <v>3002</v>
      </c>
      <c r="G5616" s="1" t="s">
        <v>2334</v>
      </c>
      <c r="H5616" s="1" t="s">
        <v>2335</v>
      </c>
      <c r="I5616" s="1" t="s">
        <v>2194</v>
      </c>
      <c r="J5616" s="1" t="s">
        <v>3003</v>
      </c>
      <c r="K5616" s="1" t="s">
        <v>3004</v>
      </c>
      <c r="L5616" s="1" t="s">
        <v>3005</v>
      </c>
      <c r="M5616" s="1" t="s">
        <v>2335</v>
      </c>
      <c r="N5616" s="1" t="s">
        <v>945</v>
      </c>
      <c r="O5616" s="1" t="s">
        <v>946</v>
      </c>
      <c r="P5616" s="1" t="s">
        <v>967</v>
      </c>
      <c r="Q5616" s="1">
        <v>16</v>
      </c>
      <c r="R5616" s="1">
        <v>200000</v>
      </c>
    </row>
    <row r="5617" spans="1:18" ht="11.25" customHeight="1" x14ac:dyDescent="0.25">
      <c r="A5617" s="1" t="s">
        <v>3010</v>
      </c>
      <c r="B5617" s="1" t="s">
        <v>3000</v>
      </c>
      <c r="C5617" s="35">
        <v>45474</v>
      </c>
      <c r="D5617" s="1">
        <v>7</v>
      </c>
      <c r="E5617" s="1" t="s">
        <v>3001</v>
      </c>
      <c r="F5617" s="1" t="s">
        <v>3002</v>
      </c>
      <c r="G5617" s="1" t="s">
        <v>2334</v>
      </c>
      <c r="H5617" s="1" t="s">
        <v>2335</v>
      </c>
      <c r="I5617" s="1" t="s">
        <v>2194</v>
      </c>
      <c r="J5617" s="1" t="s">
        <v>3003</v>
      </c>
      <c r="K5617" s="1" t="s">
        <v>3004</v>
      </c>
      <c r="L5617" s="1" t="s">
        <v>3005</v>
      </c>
      <c r="M5617" s="1" t="s">
        <v>2335</v>
      </c>
      <c r="N5617" s="1" t="s">
        <v>963</v>
      </c>
      <c r="O5617" s="1" t="s">
        <v>964</v>
      </c>
      <c r="P5617" s="1" t="s">
        <v>988</v>
      </c>
      <c r="Q5617" s="1">
        <v>15</v>
      </c>
      <c r="R5617" s="1">
        <v>210000</v>
      </c>
    </row>
    <row r="5618" spans="1:18" ht="11.25" customHeight="1" x14ac:dyDescent="0.25">
      <c r="A5618" s="1" t="s">
        <v>3011</v>
      </c>
      <c r="B5618" s="1" t="s">
        <v>3000</v>
      </c>
      <c r="C5618" s="35">
        <v>45474</v>
      </c>
      <c r="D5618" s="1">
        <v>7</v>
      </c>
      <c r="E5618" s="1" t="s">
        <v>3001</v>
      </c>
      <c r="F5618" s="1" t="s">
        <v>3002</v>
      </c>
      <c r="G5618" s="1" t="s">
        <v>2334</v>
      </c>
      <c r="H5618" s="1" t="s">
        <v>2335</v>
      </c>
      <c r="I5618" s="1" t="s">
        <v>2194</v>
      </c>
      <c r="J5618" s="1" t="s">
        <v>3003</v>
      </c>
      <c r="K5618" s="1" t="s">
        <v>3004</v>
      </c>
      <c r="L5618" s="1" t="s">
        <v>3005</v>
      </c>
      <c r="M5618" s="1" t="s">
        <v>2335</v>
      </c>
      <c r="N5618" s="1" t="s">
        <v>945</v>
      </c>
      <c r="O5618" s="1" t="s">
        <v>946</v>
      </c>
      <c r="P5618" s="1" t="s">
        <v>962</v>
      </c>
      <c r="Q5618" s="1">
        <v>16</v>
      </c>
      <c r="R5618" s="1">
        <v>200000</v>
      </c>
    </row>
    <row r="5619" spans="1:18" ht="11.25" customHeight="1" x14ac:dyDescent="0.25">
      <c r="A5619" s="1" t="s">
        <v>3012</v>
      </c>
      <c r="B5619" s="1" t="s">
        <v>3013</v>
      </c>
      <c r="C5619" s="35">
        <v>45477</v>
      </c>
      <c r="D5619" s="1">
        <v>7</v>
      </c>
      <c r="E5619" s="1" t="s">
        <v>3001</v>
      </c>
      <c r="F5619" s="1" t="s">
        <v>3002</v>
      </c>
      <c r="G5619" s="1" t="s">
        <v>2334</v>
      </c>
      <c r="H5619" s="1" t="s">
        <v>2335</v>
      </c>
      <c r="I5619" s="1" t="s">
        <v>2194</v>
      </c>
      <c r="J5619" s="1" t="s">
        <v>3014</v>
      </c>
      <c r="K5619" s="1" t="s">
        <v>3015</v>
      </c>
      <c r="L5619" s="1" t="s">
        <v>3005</v>
      </c>
      <c r="M5619" s="1" t="s">
        <v>2335</v>
      </c>
      <c r="N5619" s="1" t="s">
        <v>945</v>
      </c>
      <c r="O5619" s="1" t="s">
        <v>946</v>
      </c>
      <c r="P5619" s="1" t="s">
        <v>980</v>
      </c>
      <c r="Q5619" s="1">
        <v>16</v>
      </c>
      <c r="R5619" s="1">
        <v>200000</v>
      </c>
    </row>
    <row r="5620" spans="1:18" ht="11.25" customHeight="1" x14ac:dyDescent="0.25">
      <c r="A5620" s="1" t="s">
        <v>3016</v>
      </c>
      <c r="B5620" s="1" t="s">
        <v>3013</v>
      </c>
      <c r="C5620" s="35">
        <v>45477</v>
      </c>
      <c r="D5620" s="1">
        <v>7</v>
      </c>
      <c r="E5620" s="1" t="s">
        <v>3001</v>
      </c>
      <c r="F5620" s="1" t="s">
        <v>3002</v>
      </c>
      <c r="G5620" s="1" t="s">
        <v>2334</v>
      </c>
      <c r="H5620" s="1" t="s">
        <v>2335</v>
      </c>
      <c r="I5620" s="1" t="s">
        <v>2194</v>
      </c>
      <c r="J5620" s="1" t="s">
        <v>3014</v>
      </c>
      <c r="K5620" s="1" t="s">
        <v>3015</v>
      </c>
      <c r="L5620" s="1" t="s">
        <v>3005</v>
      </c>
      <c r="M5620" s="1" t="s">
        <v>2335</v>
      </c>
      <c r="N5620" s="1" t="s">
        <v>963</v>
      </c>
      <c r="O5620" s="1" t="s">
        <v>964</v>
      </c>
      <c r="P5620" s="1" t="s">
        <v>1003</v>
      </c>
      <c r="Q5620" s="1">
        <v>16</v>
      </c>
      <c r="R5620" s="1">
        <v>272000</v>
      </c>
    </row>
    <row r="5621" spans="1:18" ht="11.25" customHeight="1" x14ac:dyDescent="0.25">
      <c r="A5621" s="1" t="s">
        <v>3017</v>
      </c>
      <c r="B5621" s="1" t="s">
        <v>3013</v>
      </c>
      <c r="C5621" s="35">
        <v>45477</v>
      </c>
      <c r="D5621" s="1">
        <v>7</v>
      </c>
      <c r="E5621" s="1" t="s">
        <v>3001</v>
      </c>
      <c r="F5621" s="1" t="s">
        <v>3002</v>
      </c>
      <c r="G5621" s="1" t="s">
        <v>2334</v>
      </c>
      <c r="H5621" s="1" t="s">
        <v>2335</v>
      </c>
      <c r="I5621" s="1" t="s">
        <v>2194</v>
      </c>
      <c r="J5621" s="1" t="s">
        <v>3014</v>
      </c>
      <c r="K5621" s="1" t="s">
        <v>3015</v>
      </c>
      <c r="L5621" s="1" t="s">
        <v>3005</v>
      </c>
      <c r="M5621" s="1" t="s">
        <v>2335</v>
      </c>
      <c r="N5621" s="1" t="s">
        <v>945</v>
      </c>
      <c r="O5621" s="1" t="s">
        <v>946</v>
      </c>
      <c r="P5621" s="1" t="s">
        <v>967</v>
      </c>
      <c r="Q5621" s="1">
        <v>16</v>
      </c>
      <c r="R5621" s="1">
        <v>200000</v>
      </c>
    </row>
    <row r="5622" spans="1:18" ht="11.25" customHeight="1" x14ac:dyDescent="0.25">
      <c r="A5622" s="1" t="s">
        <v>3018</v>
      </c>
      <c r="B5622" s="1" t="s">
        <v>3013</v>
      </c>
      <c r="C5622" s="35">
        <v>45477</v>
      </c>
      <c r="D5622" s="1">
        <v>7</v>
      </c>
      <c r="E5622" s="1" t="s">
        <v>3001</v>
      </c>
      <c r="F5622" s="1" t="s">
        <v>3002</v>
      </c>
      <c r="G5622" s="1" t="s">
        <v>2334</v>
      </c>
      <c r="H5622" s="1" t="s">
        <v>2335</v>
      </c>
      <c r="I5622" s="1" t="s">
        <v>2194</v>
      </c>
      <c r="J5622" s="1" t="s">
        <v>3014</v>
      </c>
      <c r="K5622" s="1" t="s">
        <v>3015</v>
      </c>
      <c r="L5622" s="1" t="s">
        <v>3005</v>
      </c>
      <c r="M5622" s="1" t="s">
        <v>2335</v>
      </c>
      <c r="N5622" s="1" t="s">
        <v>945</v>
      </c>
      <c r="O5622" s="1" t="s">
        <v>946</v>
      </c>
      <c r="P5622" s="1" t="s">
        <v>956</v>
      </c>
      <c r="Q5622" s="1">
        <v>16</v>
      </c>
      <c r="R5622" s="1">
        <v>200000</v>
      </c>
    </row>
    <row r="5623" spans="1:18" ht="11.25" customHeight="1" x14ac:dyDescent="0.25">
      <c r="A5623" s="1" t="s">
        <v>3019</v>
      </c>
      <c r="B5623" s="1" t="s">
        <v>3013</v>
      </c>
      <c r="C5623" s="35">
        <v>45477</v>
      </c>
      <c r="D5623" s="1">
        <v>7</v>
      </c>
      <c r="E5623" s="1" t="s">
        <v>3001</v>
      </c>
      <c r="F5623" s="1" t="s">
        <v>3002</v>
      </c>
      <c r="G5623" s="1" t="s">
        <v>2334</v>
      </c>
      <c r="H5623" s="1" t="s">
        <v>2335</v>
      </c>
      <c r="I5623" s="1" t="s">
        <v>2194</v>
      </c>
      <c r="J5623" s="1" t="s">
        <v>3014</v>
      </c>
      <c r="K5623" s="1" t="s">
        <v>3015</v>
      </c>
      <c r="L5623" s="1" t="s">
        <v>3005</v>
      </c>
      <c r="M5623" s="1" t="s">
        <v>2335</v>
      </c>
      <c r="N5623" s="1" t="s">
        <v>945</v>
      </c>
      <c r="O5623" s="1" t="s">
        <v>946</v>
      </c>
      <c r="P5623" s="1" t="s">
        <v>953</v>
      </c>
      <c r="Q5623" s="1">
        <v>16</v>
      </c>
      <c r="R5623" s="1">
        <v>200000</v>
      </c>
    </row>
    <row r="5624" spans="1:18" ht="11.25" customHeight="1" x14ac:dyDescent="0.25">
      <c r="A5624" s="1" t="s">
        <v>3020</v>
      </c>
      <c r="B5624" s="1" t="s">
        <v>3013</v>
      </c>
      <c r="C5624" s="35">
        <v>45477</v>
      </c>
      <c r="D5624" s="1">
        <v>7</v>
      </c>
      <c r="E5624" s="1" t="s">
        <v>3001</v>
      </c>
      <c r="F5624" s="1" t="s">
        <v>3002</v>
      </c>
      <c r="G5624" s="1" t="s">
        <v>2334</v>
      </c>
      <c r="H5624" s="1" t="s">
        <v>2335</v>
      </c>
      <c r="I5624" s="1" t="s">
        <v>2194</v>
      </c>
      <c r="J5624" s="1" t="s">
        <v>3014</v>
      </c>
      <c r="K5624" s="1" t="s">
        <v>3015</v>
      </c>
      <c r="L5624" s="1" t="s">
        <v>3005</v>
      </c>
      <c r="M5624" s="1" t="s">
        <v>2335</v>
      </c>
      <c r="N5624" s="1" t="s">
        <v>963</v>
      </c>
      <c r="O5624" s="1" t="s">
        <v>964</v>
      </c>
      <c r="P5624" s="1" t="s">
        <v>965</v>
      </c>
      <c r="Q5624" s="1">
        <v>30</v>
      </c>
      <c r="R5624" s="1">
        <v>420000</v>
      </c>
    </row>
    <row r="5625" spans="1:18" ht="11.25" customHeight="1" x14ac:dyDescent="0.25">
      <c r="A5625" s="1" t="s">
        <v>3021</v>
      </c>
      <c r="B5625" s="1" t="s">
        <v>3022</v>
      </c>
      <c r="C5625" s="35">
        <v>45481</v>
      </c>
      <c r="D5625" s="1">
        <v>7</v>
      </c>
      <c r="E5625" s="1" t="s">
        <v>3001</v>
      </c>
      <c r="F5625" s="1" t="s">
        <v>3002</v>
      </c>
      <c r="G5625" s="1" t="s">
        <v>2334</v>
      </c>
      <c r="H5625" s="1" t="s">
        <v>2335</v>
      </c>
      <c r="I5625" s="1" t="s">
        <v>2194</v>
      </c>
      <c r="J5625" s="1" t="s">
        <v>3023</v>
      </c>
      <c r="K5625" s="1" t="s">
        <v>3024</v>
      </c>
      <c r="L5625" s="1" t="s">
        <v>3025</v>
      </c>
      <c r="M5625" s="1" t="s">
        <v>2335</v>
      </c>
      <c r="N5625" s="1" t="s">
        <v>945</v>
      </c>
      <c r="O5625" s="1" t="s">
        <v>946</v>
      </c>
      <c r="P5625" s="1" t="s">
        <v>958</v>
      </c>
      <c r="Q5625" s="1">
        <v>8</v>
      </c>
      <c r="R5625" s="1">
        <v>100000</v>
      </c>
    </row>
    <row r="5626" spans="1:18" ht="11.25" customHeight="1" x14ac:dyDescent="0.25">
      <c r="A5626" s="1" t="s">
        <v>3026</v>
      </c>
      <c r="B5626" s="1" t="s">
        <v>3022</v>
      </c>
      <c r="C5626" s="35">
        <v>45481</v>
      </c>
      <c r="D5626" s="1">
        <v>7</v>
      </c>
      <c r="E5626" s="1" t="s">
        <v>3001</v>
      </c>
      <c r="F5626" s="1" t="s">
        <v>3002</v>
      </c>
      <c r="G5626" s="1" t="s">
        <v>2334</v>
      </c>
      <c r="H5626" s="1" t="s">
        <v>2335</v>
      </c>
      <c r="I5626" s="1" t="s">
        <v>2194</v>
      </c>
      <c r="J5626" s="1" t="s">
        <v>3023</v>
      </c>
      <c r="K5626" s="1" t="s">
        <v>3024</v>
      </c>
      <c r="L5626" s="1" t="s">
        <v>3025</v>
      </c>
      <c r="M5626" s="1" t="s">
        <v>2335</v>
      </c>
      <c r="N5626" s="1" t="s">
        <v>945</v>
      </c>
      <c r="O5626" s="1" t="s">
        <v>946</v>
      </c>
      <c r="P5626" s="1" t="s">
        <v>962</v>
      </c>
      <c r="Q5626" s="1">
        <v>16</v>
      </c>
      <c r="R5626" s="1">
        <v>200000</v>
      </c>
    </row>
    <row r="5627" spans="1:18" ht="11.25" customHeight="1" x14ac:dyDescent="0.25">
      <c r="A5627" s="1" t="s">
        <v>3027</v>
      </c>
      <c r="B5627" s="1" t="s">
        <v>3022</v>
      </c>
      <c r="C5627" s="35">
        <v>45481</v>
      </c>
      <c r="D5627" s="1">
        <v>7</v>
      </c>
      <c r="E5627" s="1" t="s">
        <v>3001</v>
      </c>
      <c r="F5627" s="1" t="s">
        <v>3002</v>
      </c>
      <c r="G5627" s="1" t="s">
        <v>2334</v>
      </c>
      <c r="H5627" s="1" t="s">
        <v>2335</v>
      </c>
      <c r="I5627" s="1" t="s">
        <v>2194</v>
      </c>
      <c r="J5627" s="1" t="s">
        <v>3023</v>
      </c>
      <c r="K5627" s="1" t="s">
        <v>3024</v>
      </c>
      <c r="L5627" s="1" t="s">
        <v>3025</v>
      </c>
      <c r="M5627" s="1" t="s">
        <v>2335</v>
      </c>
      <c r="N5627" s="1" t="s">
        <v>963</v>
      </c>
      <c r="O5627" s="1" t="s">
        <v>964</v>
      </c>
      <c r="P5627" s="1" t="s">
        <v>996</v>
      </c>
      <c r="Q5627" s="1">
        <v>15</v>
      </c>
      <c r="R5627" s="1">
        <v>210000</v>
      </c>
    </row>
    <row r="5628" spans="1:18" ht="11.25" customHeight="1" x14ac:dyDescent="0.25">
      <c r="A5628" s="1" t="s">
        <v>3028</v>
      </c>
      <c r="B5628" s="1" t="s">
        <v>3022</v>
      </c>
      <c r="C5628" s="35">
        <v>45481</v>
      </c>
      <c r="D5628" s="1">
        <v>7</v>
      </c>
      <c r="E5628" s="1" t="s">
        <v>3001</v>
      </c>
      <c r="F5628" s="1" t="s">
        <v>3002</v>
      </c>
      <c r="G5628" s="1" t="s">
        <v>2334</v>
      </c>
      <c r="H5628" s="1" t="s">
        <v>2335</v>
      </c>
      <c r="I5628" s="1" t="s">
        <v>2194</v>
      </c>
      <c r="J5628" s="1" t="s">
        <v>3023</v>
      </c>
      <c r="K5628" s="1" t="s">
        <v>3024</v>
      </c>
      <c r="L5628" s="1" t="s">
        <v>3025</v>
      </c>
      <c r="M5628" s="1" t="s">
        <v>2335</v>
      </c>
      <c r="N5628" s="1" t="s">
        <v>945</v>
      </c>
      <c r="O5628" s="1" t="s">
        <v>946</v>
      </c>
      <c r="P5628" s="1" t="s">
        <v>967</v>
      </c>
      <c r="Q5628" s="1">
        <v>8</v>
      </c>
      <c r="R5628" s="1">
        <v>100000</v>
      </c>
    </row>
    <row r="5629" spans="1:18" ht="11.25" customHeight="1" x14ac:dyDescent="0.25">
      <c r="A5629" s="1" t="s">
        <v>3029</v>
      </c>
      <c r="B5629" s="1" t="s">
        <v>3022</v>
      </c>
      <c r="C5629" s="35">
        <v>45481</v>
      </c>
      <c r="D5629" s="1">
        <v>7</v>
      </c>
      <c r="E5629" s="1" t="s">
        <v>3001</v>
      </c>
      <c r="F5629" s="1" t="s">
        <v>3002</v>
      </c>
      <c r="G5629" s="1" t="s">
        <v>2334</v>
      </c>
      <c r="H5629" s="1" t="s">
        <v>2335</v>
      </c>
      <c r="I5629" s="1" t="s">
        <v>2194</v>
      </c>
      <c r="J5629" s="1" t="s">
        <v>3023</v>
      </c>
      <c r="K5629" s="1" t="s">
        <v>3024</v>
      </c>
      <c r="L5629" s="1" t="s">
        <v>3025</v>
      </c>
      <c r="M5629" s="1" t="s">
        <v>2335</v>
      </c>
      <c r="N5629" s="1" t="s">
        <v>945</v>
      </c>
      <c r="O5629" s="1" t="s">
        <v>946</v>
      </c>
      <c r="P5629" s="1" t="s">
        <v>975</v>
      </c>
      <c r="Q5629" s="1">
        <v>8</v>
      </c>
      <c r="R5629" s="1">
        <v>100000</v>
      </c>
    </row>
    <row r="5630" spans="1:18" ht="11.25" customHeight="1" x14ac:dyDescent="0.25">
      <c r="A5630" s="1" t="s">
        <v>3030</v>
      </c>
      <c r="B5630" s="1" t="s">
        <v>3022</v>
      </c>
      <c r="C5630" s="35">
        <v>45481</v>
      </c>
      <c r="D5630" s="1">
        <v>7</v>
      </c>
      <c r="E5630" s="1" t="s">
        <v>3001</v>
      </c>
      <c r="F5630" s="1" t="s">
        <v>3002</v>
      </c>
      <c r="G5630" s="1" t="s">
        <v>2334</v>
      </c>
      <c r="H5630" s="1" t="s">
        <v>2335</v>
      </c>
      <c r="I5630" s="1" t="s">
        <v>2194</v>
      </c>
      <c r="J5630" s="1" t="s">
        <v>3023</v>
      </c>
      <c r="K5630" s="1" t="s">
        <v>3024</v>
      </c>
      <c r="L5630" s="1" t="s">
        <v>3025</v>
      </c>
      <c r="M5630" s="1" t="s">
        <v>2335</v>
      </c>
      <c r="N5630" s="1" t="s">
        <v>945</v>
      </c>
      <c r="O5630" s="1" t="s">
        <v>946</v>
      </c>
      <c r="P5630" s="1" t="s">
        <v>991</v>
      </c>
      <c r="Q5630" s="1">
        <v>8</v>
      </c>
      <c r="R5630" s="1">
        <v>100000</v>
      </c>
    </row>
    <row r="5631" spans="1:18" ht="11.25" customHeight="1" x14ac:dyDescent="0.25">
      <c r="A5631" s="1" t="s">
        <v>3031</v>
      </c>
      <c r="B5631" s="1" t="s">
        <v>3022</v>
      </c>
      <c r="C5631" s="35">
        <v>45481</v>
      </c>
      <c r="D5631" s="1">
        <v>7</v>
      </c>
      <c r="E5631" s="1" t="s">
        <v>3001</v>
      </c>
      <c r="F5631" s="1" t="s">
        <v>3002</v>
      </c>
      <c r="G5631" s="1" t="s">
        <v>2334</v>
      </c>
      <c r="H5631" s="1" t="s">
        <v>2335</v>
      </c>
      <c r="I5631" s="1" t="s">
        <v>2194</v>
      </c>
      <c r="J5631" s="1" t="s">
        <v>3023</v>
      </c>
      <c r="K5631" s="1" t="s">
        <v>3024</v>
      </c>
      <c r="L5631" s="1" t="s">
        <v>3025</v>
      </c>
      <c r="M5631" s="1" t="s">
        <v>2335</v>
      </c>
      <c r="N5631" s="1" t="s">
        <v>945</v>
      </c>
      <c r="O5631" s="1" t="s">
        <v>946</v>
      </c>
      <c r="P5631" s="1" t="s">
        <v>952</v>
      </c>
      <c r="Q5631" s="1">
        <v>8</v>
      </c>
      <c r="R5631" s="1">
        <v>100000</v>
      </c>
    </row>
    <row r="5632" spans="1:18" ht="11.25" customHeight="1" x14ac:dyDescent="0.25">
      <c r="A5632" s="1" t="s">
        <v>3032</v>
      </c>
      <c r="B5632" s="1" t="s">
        <v>3022</v>
      </c>
      <c r="C5632" s="35">
        <v>45481</v>
      </c>
      <c r="D5632" s="1">
        <v>7</v>
      </c>
      <c r="E5632" s="1" t="s">
        <v>3001</v>
      </c>
      <c r="F5632" s="1" t="s">
        <v>3002</v>
      </c>
      <c r="G5632" s="1" t="s">
        <v>2334</v>
      </c>
      <c r="H5632" s="1" t="s">
        <v>2335</v>
      </c>
      <c r="I5632" s="1" t="s">
        <v>2194</v>
      </c>
      <c r="J5632" s="1" t="s">
        <v>3023</v>
      </c>
      <c r="K5632" s="1" t="s">
        <v>3024</v>
      </c>
      <c r="L5632" s="1" t="s">
        <v>3025</v>
      </c>
      <c r="M5632" s="1" t="s">
        <v>2335</v>
      </c>
      <c r="N5632" s="1" t="s">
        <v>963</v>
      </c>
      <c r="O5632" s="1" t="s">
        <v>964</v>
      </c>
      <c r="P5632" s="1" t="s">
        <v>965</v>
      </c>
      <c r="Q5632" s="1">
        <v>15</v>
      </c>
      <c r="R5632" s="1">
        <v>210000</v>
      </c>
    </row>
    <row r="5633" spans="1:18" ht="11.25" customHeight="1" x14ac:dyDescent="0.25">
      <c r="A5633" s="1" t="s">
        <v>3033</v>
      </c>
      <c r="B5633" s="1" t="s">
        <v>3034</v>
      </c>
      <c r="C5633" s="35">
        <v>45484</v>
      </c>
      <c r="D5633" s="1">
        <v>7</v>
      </c>
      <c r="E5633" s="1" t="s">
        <v>2948</v>
      </c>
      <c r="F5633" s="1" t="s">
        <v>2949</v>
      </c>
      <c r="G5633" s="1" t="s">
        <v>2203</v>
      </c>
      <c r="H5633" s="1" t="s">
        <v>2204</v>
      </c>
      <c r="I5633" s="1" t="s">
        <v>2194</v>
      </c>
      <c r="J5633" s="1" t="s">
        <v>3035</v>
      </c>
      <c r="K5633" s="1" t="s">
        <v>3036</v>
      </c>
      <c r="L5633" s="1" t="s">
        <v>2964</v>
      </c>
      <c r="M5633" s="1" t="s">
        <v>2204</v>
      </c>
      <c r="N5633" s="1" t="s">
        <v>945</v>
      </c>
      <c r="O5633" s="1" t="s">
        <v>946</v>
      </c>
      <c r="P5633" s="1" t="s">
        <v>967</v>
      </c>
      <c r="Q5633" s="1">
        <v>32</v>
      </c>
      <c r="R5633" s="1">
        <v>400000</v>
      </c>
    </row>
    <row r="5634" spans="1:18" ht="11.25" customHeight="1" x14ac:dyDescent="0.25">
      <c r="A5634" s="1" t="s">
        <v>3037</v>
      </c>
      <c r="B5634" s="1" t="s">
        <v>3034</v>
      </c>
      <c r="C5634" s="35">
        <v>45484</v>
      </c>
      <c r="D5634" s="1">
        <v>7</v>
      </c>
      <c r="E5634" s="1" t="s">
        <v>2948</v>
      </c>
      <c r="F5634" s="1" t="s">
        <v>2949</v>
      </c>
      <c r="G5634" s="1" t="s">
        <v>2203</v>
      </c>
      <c r="H5634" s="1" t="s">
        <v>2204</v>
      </c>
      <c r="I5634" s="1" t="s">
        <v>2194</v>
      </c>
      <c r="J5634" s="1" t="s">
        <v>3035</v>
      </c>
      <c r="K5634" s="1" t="s">
        <v>3036</v>
      </c>
      <c r="L5634" s="1" t="s">
        <v>2964</v>
      </c>
      <c r="M5634" s="1" t="s">
        <v>2204</v>
      </c>
      <c r="N5634" s="1" t="s">
        <v>945</v>
      </c>
      <c r="O5634" s="1" t="s">
        <v>946</v>
      </c>
      <c r="P5634" s="1" t="s">
        <v>980</v>
      </c>
      <c r="Q5634" s="1">
        <v>32</v>
      </c>
      <c r="R5634" s="1">
        <v>400000</v>
      </c>
    </row>
    <row r="5635" spans="1:18" ht="11.25" customHeight="1" x14ac:dyDescent="0.25">
      <c r="A5635" s="1" t="s">
        <v>3038</v>
      </c>
      <c r="B5635" s="1" t="s">
        <v>3034</v>
      </c>
      <c r="C5635" s="35">
        <v>45484</v>
      </c>
      <c r="D5635" s="1">
        <v>7</v>
      </c>
      <c r="E5635" s="1" t="s">
        <v>2948</v>
      </c>
      <c r="F5635" s="1" t="s">
        <v>2949</v>
      </c>
      <c r="G5635" s="1" t="s">
        <v>2203</v>
      </c>
      <c r="H5635" s="1" t="s">
        <v>2204</v>
      </c>
      <c r="I5635" s="1" t="s">
        <v>2194</v>
      </c>
      <c r="J5635" s="1" t="s">
        <v>3035</v>
      </c>
      <c r="K5635" s="1" t="s">
        <v>3036</v>
      </c>
      <c r="L5635" s="1" t="s">
        <v>2964</v>
      </c>
      <c r="M5635" s="1" t="s">
        <v>2204</v>
      </c>
      <c r="N5635" s="1" t="s">
        <v>945</v>
      </c>
      <c r="O5635" s="1" t="s">
        <v>946</v>
      </c>
      <c r="P5635" s="1" t="s">
        <v>954</v>
      </c>
      <c r="Q5635" s="1">
        <v>72</v>
      </c>
      <c r="R5635" s="1">
        <v>900000</v>
      </c>
    </row>
    <row r="5636" spans="1:18" ht="11.25" customHeight="1" x14ac:dyDescent="0.25">
      <c r="A5636" s="1" t="s">
        <v>3039</v>
      </c>
      <c r="B5636" s="1" t="s">
        <v>3034</v>
      </c>
      <c r="C5636" s="35">
        <v>45484</v>
      </c>
      <c r="D5636" s="1">
        <v>7</v>
      </c>
      <c r="E5636" s="1" t="s">
        <v>2948</v>
      </c>
      <c r="F5636" s="1" t="s">
        <v>2949</v>
      </c>
      <c r="G5636" s="1" t="s">
        <v>2203</v>
      </c>
      <c r="H5636" s="1" t="s">
        <v>2204</v>
      </c>
      <c r="I5636" s="1" t="s">
        <v>2194</v>
      </c>
      <c r="J5636" s="1" t="s">
        <v>3035</v>
      </c>
      <c r="K5636" s="1" t="s">
        <v>3036</v>
      </c>
      <c r="L5636" s="1" t="s">
        <v>2964</v>
      </c>
      <c r="M5636" s="1" t="s">
        <v>2204</v>
      </c>
      <c r="N5636" s="1" t="s">
        <v>945</v>
      </c>
      <c r="O5636" s="1" t="s">
        <v>946</v>
      </c>
      <c r="P5636" s="1" t="s">
        <v>958</v>
      </c>
      <c r="Q5636" s="1">
        <v>32</v>
      </c>
      <c r="R5636" s="1">
        <v>400000</v>
      </c>
    </row>
    <row r="5637" spans="1:18" ht="11.25" customHeight="1" x14ac:dyDescent="0.25">
      <c r="A5637" s="1" t="s">
        <v>3040</v>
      </c>
      <c r="B5637" s="1" t="s">
        <v>3034</v>
      </c>
      <c r="C5637" s="35">
        <v>45484</v>
      </c>
      <c r="D5637" s="1">
        <v>7</v>
      </c>
      <c r="E5637" s="1" t="s">
        <v>2948</v>
      </c>
      <c r="F5637" s="1" t="s">
        <v>2949</v>
      </c>
      <c r="G5637" s="1" t="s">
        <v>2203</v>
      </c>
      <c r="H5637" s="1" t="s">
        <v>2204</v>
      </c>
      <c r="I5637" s="1" t="s">
        <v>2194</v>
      </c>
      <c r="J5637" s="1" t="s">
        <v>3035</v>
      </c>
      <c r="K5637" s="1" t="s">
        <v>3036</v>
      </c>
      <c r="L5637" s="1" t="s">
        <v>2964</v>
      </c>
      <c r="M5637" s="1" t="s">
        <v>2204</v>
      </c>
      <c r="N5637" s="1" t="s">
        <v>945</v>
      </c>
      <c r="O5637" s="1" t="s">
        <v>946</v>
      </c>
      <c r="P5637" s="1" t="s">
        <v>956</v>
      </c>
      <c r="Q5637" s="1">
        <v>32</v>
      </c>
      <c r="R5637" s="1">
        <v>400000</v>
      </c>
    </row>
    <row r="5638" spans="1:18" ht="11.25" customHeight="1" x14ac:dyDescent="0.25">
      <c r="A5638" s="1" t="s">
        <v>3041</v>
      </c>
      <c r="B5638" s="1" t="s">
        <v>3034</v>
      </c>
      <c r="C5638" s="35">
        <v>45484</v>
      </c>
      <c r="D5638" s="1">
        <v>7</v>
      </c>
      <c r="E5638" s="1" t="s">
        <v>2948</v>
      </c>
      <c r="F5638" s="1" t="s">
        <v>2949</v>
      </c>
      <c r="G5638" s="1" t="s">
        <v>2203</v>
      </c>
      <c r="H5638" s="1" t="s">
        <v>2204</v>
      </c>
      <c r="I5638" s="1" t="s">
        <v>2194</v>
      </c>
      <c r="J5638" s="1" t="s">
        <v>3035</v>
      </c>
      <c r="K5638" s="1" t="s">
        <v>3036</v>
      </c>
      <c r="L5638" s="1" t="s">
        <v>2964</v>
      </c>
      <c r="M5638" s="1" t="s">
        <v>2204</v>
      </c>
      <c r="N5638" s="1" t="s">
        <v>963</v>
      </c>
      <c r="O5638" s="1" t="s">
        <v>964</v>
      </c>
      <c r="P5638" s="1" t="s">
        <v>965</v>
      </c>
      <c r="Q5638" s="1">
        <v>15</v>
      </c>
      <c r="R5638" s="1">
        <v>210000</v>
      </c>
    </row>
    <row r="5639" spans="1:18" ht="11.25" customHeight="1" x14ac:dyDescent="0.25">
      <c r="A5639" s="1" t="s">
        <v>3042</v>
      </c>
      <c r="B5639" s="1" t="s">
        <v>3034</v>
      </c>
      <c r="C5639" s="35">
        <v>45484</v>
      </c>
      <c r="D5639" s="1">
        <v>7</v>
      </c>
      <c r="E5639" s="1" t="s">
        <v>2948</v>
      </c>
      <c r="F5639" s="1" t="s">
        <v>2949</v>
      </c>
      <c r="G5639" s="1" t="s">
        <v>2203</v>
      </c>
      <c r="H5639" s="1" t="s">
        <v>2204</v>
      </c>
      <c r="I5639" s="1" t="s">
        <v>2194</v>
      </c>
      <c r="J5639" s="1" t="s">
        <v>3035</v>
      </c>
      <c r="K5639" s="1" t="s">
        <v>3036</v>
      </c>
      <c r="L5639" s="1" t="s">
        <v>2964</v>
      </c>
      <c r="M5639" s="1" t="s">
        <v>2204</v>
      </c>
      <c r="N5639" s="1" t="s">
        <v>963</v>
      </c>
      <c r="O5639" s="1" t="s">
        <v>964</v>
      </c>
      <c r="P5639" s="1" t="s">
        <v>995</v>
      </c>
      <c r="Q5639" s="1">
        <v>15</v>
      </c>
      <c r="R5639" s="1">
        <v>210000</v>
      </c>
    </row>
    <row r="5640" spans="1:18" ht="11.25" customHeight="1" x14ac:dyDescent="0.25">
      <c r="A5640" s="1" t="s">
        <v>3043</v>
      </c>
      <c r="B5640" s="1" t="s">
        <v>3034</v>
      </c>
      <c r="C5640" s="35">
        <v>45484</v>
      </c>
      <c r="D5640" s="1">
        <v>7</v>
      </c>
      <c r="E5640" s="1" t="s">
        <v>2948</v>
      </c>
      <c r="F5640" s="1" t="s">
        <v>2949</v>
      </c>
      <c r="G5640" s="1" t="s">
        <v>2203</v>
      </c>
      <c r="H5640" s="1" t="s">
        <v>2204</v>
      </c>
      <c r="I5640" s="1" t="s">
        <v>2194</v>
      </c>
      <c r="J5640" s="1" t="s">
        <v>3035</v>
      </c>
      <c r="K5640" s="1" t="s">
        <v>3036</v>
      </c>
      <c r="L5640" s="1" t="s">
        <v>2964</v>
      </c>
      <c r="M5640" s="1" t="s">
        <v>2204</v>
      </c>
      <c r="N5640" s="1" t="s">
        <v>963</v>
      </c>
      <c r="O5640" s="1" t="s">
        <v>964</v>
      </c>
      <c r="P5640" s="1" t="s">
        <v>985</v>
      </c>
      <c r="Q5640" s="1">
        <v>15</v>
      </c>
      <c r="R5640" s="1">
        <v>210000</v>
      </c>
    </row>
    <row r="5641" spans="1:18" ht="11.25" customHeight="1" x14ac:dyDescent="0.25">
      <c r="A5641" s="1" t="s">
        <v>3044</v>
      </c>
      <c r="B5641" s="1" t="s">
        <v>3034</v>
      </c>
      <c r="C5641" s="35">
        <v>45484</v>
      </c>
      <c r="D5641" s="1">
        <v>7</v>
      </c>
      <c r="E5641" s="1" t="s">
        <v>2948</v>
      </c>
      <c r="F5641" s="1" t="s">
        <v>2949</v>
      </c>
      <c r="G5641" s="1" t="s">
        <v>2203</v>
      </c>
      <c r="H5641" s="1" t="s">
        <v>2204</v>
      </c>
      <c r="I5641" s="1" t="s">
        <v>2194</v>
      </c>
      <c r="J5641" s="1" t="s">
        <v>3035</v>
      </c>
      <c r="K5641" s="1" t="s">
        <v>3036</v>
      </c>
      <c r="L5641" s="1" t="s">
        <v>2964</v>
      </c>
      <c r="M5641" s="1" t="s">
        <v>2204</v>
      </c>
      <c r="N5641" s="1" t="s">
        <v>945</v>
      </c>
      <c r="O5641" s="1" t="s">
        <v>946</v>
      </c>
      <c r="P5641" s="1" t="s">
        <v>947</v>
      </c>
      <c r="Q5641" s="1">
        <v>32</v>
      </c>
      <c r="R5641" s="1">
        <v>400000</v>
      </c>
    </row>
    <row r="5642" spans="1:18" ht="11.25" customHeight="1" x14ac:dyDescent="0.25">
      <c r="A5642" s="1" t="s">
        <v>3045</v>
      </c>
      <c r="B5642" s="1" t="s">
        <v>3046</v>
      </c>
      <c r="C5642" s="35">
        <v>45485</v>
      </c>
      <c r="D5642" s="1">
        <v>7</v>
      </c>
      <c r="E5642" s="1" t="s">
        <v>3001</v>
      </c>
      <c r="F5642" s="1" t="s">
        <v>3002</v>
      </c>
      <c r="G5642" s="1" t="s">
        <v>2334</v>
      </c>
      <c r="H5642" s="1" t="s">
        <v>2335</v>
      </c>
      <c r="I5642" s="1" t="s">
        <v>2194</v>
      </c>
      <c r="J5642" s="1" t="s">
        <v>3003</v>
      </c>
      <c r="K5642" s="1" t="s">
        <v>3004</v>
      </c>
      <c r="L5642" s="1" t="s">
        <v>3005</v>
      </c>
      <c r="M5642" s="1" t="s">
        <v>2335</v>
      </c>
      <c r="N5642" s="1" t="s">
        <v>945</v>
      </c>
      <c r="O5642" s="1" t="s">
        <v>946</v>
      </c>
      <c r="P5642" s="1" t="s">
        <v>947</v>
      </c>
      <c r="Q5642" s="1">
        <v>16</v>
      </c>
      <c r="R5642" s="1">
        <v>200000</v>
      </c>
    </row>
    <row r="5643" spans="1:18" ht="11.25" customHeight="1" x14ac:dyDescent="0.25">
      <c r="A5643" s="1" t="s">
        <v>3047</v>
      </c>
      <c r="B5643" s="1" t="s">
        <v>3046</v>
      </c>
      <c r="C5643" s="35">
        <v>45485</v>
      </c>
      <c r="D5643" s="1">
        <v>7</v>
      </c>
      <c r="E5643" s="1" t="s">
        <v>3001</v>
      </c>
      <c r="F5643" s="1" t="s">
        <v>3002</v>
      </c>
      <c r="G5643" s="1" t="s">
        <v>2334</v>
      </c>
      <c r="H5643" s="1" t="s">
        <v>2335</v>
      </c>
      <c r="I5643" s="1" t="s">
        <v>2194</v>
      </c>
      <c r="J5643" s="1" t="s">
        <v>3003</v>
      </c>
      <c r="K5643" s="1" t="s">
        <v>3004</v>
      </c>
      <c r="L5643" s="1" t="s">
        <v>3005</v>
      </c>
      <c r="M5643" s="1" t="s">
        <v>2335</v>
      </c>
      <c r="N5643" s="1" t="s">
        <v>963</v>
      </c>
      <c r="O5643" s="1" t="s">
        <v>964</v>
      </c>
      <c r="P5643" s="1" t="s">
        <v>996</v>
      </c>
      <c r="Q5643" s="1">
        <v>15</v>
      </c>
      <c r="R5643" s="1">
        <v>210000</v>
      </c>
    </row>
    <row r="5644" spans="1:18" ht="11.25" customHeight="1" x14ac:dyDescent="0.25">
      <c r="A5644" s="1" t="s">
        <v>3048</v>
      </c>
      <c r="B5644" s="1" t="s">
        <v>3046</v>
      </c>
      <c r="C5644" s="35">
        <v>45485</v>
      </c>
      <c r="D5644" s="1">
        <v>7</v>
      </c>
      <c r="E5644" s="1" t="s">
        <v>3001</v>
      </c>
      <c r="F5644" s="1" t="s">
        <v>3002</v>
      </c>
      <c r="G5644" s="1" t="s">
        <v>2334</v>
      </c>
      <c r="H5644" s="1" t="s">
        <v>2335</v>
      </c>
      <c r="I5644" s="1" t="s">
        <v>2194</v>
      </c>
      <c r="J5644" s="1" t="s">
        <v>3003</v>
      </c>
      <c r="K5644" s="1" t="s">
        <v>3004</v>
      </c>
      <c r="L5644" s="1" t="s">
        <v>3005</v>
      </c>
      <c r="M5644" s="1" t="s">
        <v>2335</v>
      </c>
      <c r="N5644" s="1" t="s">
        <v>945</v>
      </c>
      <c r="O5644" s="1" t="s">
        <v>946</v>
      </c>
      <c r="P5644" s="1" t="s">
        <v>986</v>
      </c>
      <c r="Q5644" s="1">
        <v>8</v>
      </c>
      <c r="R5644" s="1">
        <v>100000</v>
      </c>
    </row>
    <row r="5645" spans="1:18" ht="11.25" customHeight="1" x14ac:dyDescent="0.25">
      <c r="A5645" s="1" t="s">
        <v>3049</v>
      </c>
      <c r="B5645" s="1" t="s">
        <v>3046</v>
      </c>
      <c r="C5645" s="35">
        <v>45485</v>
      </c>
      <c r="D5645" s="1">
        <v>7</v>
      </c>
      <c r="E5645" s="1" t="s">
        <v>3001</v>
      </c>
      <c r="F5645" s="1" t="s">
        <v>3002</v>
      </c>
      <c r="G5645" s="1" t="s">
        <v>2334</v>
      </c>
      <c r="H5645" s="1" t="s">
        <v>2335</v>
      </c>
      <c r="I5645" s="1" t="s">
        <v>2194</v>
      </c>
      <c r="J5645" s="1" t="s">
        <v>3003</v>
      </c>
      <c r="K5645" s="1" t="s">
        <v>3004</v>
      </c>
      <c r="L5645" s="1" t="s">
        <v>3005</v>
      </c>
      <c r="M5645" s="1" t="s">
        <v>2335</v>
      </c>
      <c r="N5645" s="1" t="s">
        <v>945</v>
      </c>
      <c r="O5645" s="1" t="s">
        <v>946</v>
      </c>
      <c r="P5645" s="1" t="s">
        <v>980</v>
      </c>
      <c r="Q5645" s="1">
        <v>16</v>
      </c>
      <c r="R5645" s="1">
        <v>200000</v>
      </c>
    </row>
    <row r="5646" spans="1:18" ht="11.25" customHeight="1" x14ac:dyDescent="0.25">
      <c r="A5646" s="1" t="s">
        <v>3050</v>
      </c>
      <c r="B5646" s="1" t="s">
        <v>3046</v>
      </c>
      <c r="C5646" s="35">
        <v>45485</v>
      </c>
      <c r="D5646" s="1">
        <v>7</v>
      </c>
      <c r="E5646" s="1" t="s">
        <v>3001</v>
      </c>
      <c r="F5646" s="1" t="s">
        <v>3002</v>
      </c>
      <c r="G5646" s="1" t="s">
        <v>2334</v>
      </c>
      <c r="H5646" s="1" t="s">
        <v>2335</v>
      </c>
      <c r="I5646" s="1" t="s">
        <v>2194</v>
      </c>
      <c r="J5646" s="1" t="s">
        <v>3003</v>
      </c>
      <c r="K5646" s="1" t="s">
        <v>3004</v>
      </c>
      <c r="L5646" s="1" t="s">
        <v>3005</v>
      </c>
      <c r="M5646" s="1" t="s">
        <v>2335</v>
      </c>
      <c r="N5646" s="1" t="s">
        <v>945</v>
      </c>
      <c r="O5646" s="1" t="s">
        <v>946</v>
      </c>
      <c r="P5646" s="1" t="s">
        <v>977</v>
      </c>
      <c r="Q5646" s="1">
        <v>8</v>
      </c>
      <c r="R5646" s="1">
        <v>100000</v>
      </c>
    </row>
    <row r="5647" spans="1:18" ht="11.25" customHeight="1" x14ac:dyDescent="0.25">
      <c r="A5647" s="1" t="s">
        <v>3051</v>
      </c>
      <c r="B5647" s="1" t="s">
        <v>3046</v>
      </c>
      <c r="C5647" s="35">
        <v>45485</v>
      </c>
      <c r="D5647" s="1">
        <v>7</v>
      </c>
      <c r="E5647" s="1" t="s">
        <v>3001</v>
      </c>
      <c r="F5647" s="1" t="s">
        <v>3002</v>
      </c>
      <c r="G5647" s="1" t="s">
        <v>2334</v>
      </c>
      <c r="H5647" s="1" t="s">
        <v>2335</v>
      </c>
      <c r="I5647" s="1" t="s">
        <v>2194</v>
      </c>
      <c r="J5647" s="1" t="s">
        <v>3003</v>
      </c>
      <c r="K5647" s="1" t="s">
        <v>3004</v>
      </c>
      <c r="L5647" s="1" t="s">
        <v>3005</v>
      </c>
      <c r="M5647" s="1" t="s">
        <v>2335</v>
      </c>
      <c r="N5647" s="1" t="s">
        <v>945</v>
      </c>
      <c r="O5647" s="1" t="s">
        <v>946</v>
      </c>
      <c r="P5647" s="1" t="s">
        <v>962</v>
      </c>
      <c r="Q5647" s="1">
        <v>16</v>
      </c>
      <c r="R5647" s="1">
        <v>200000</v>
      </c>
    </row>
    <row r="5648" spans="1:18" ht="11.25" customHeight="1" x14ac:dyDescent="0.25">
      <c r="A5648" s="1" t="s">
        <v>3052</v>
      </c>
      <c r="B5648" s="1" t="s">
        <v>3046</v>
      </c>
      <c r="C5648" s="35">
        <v>45485</v>
      </c>
      <c r="D5648" s="1">
        <v>7</v>
      </c>
      <c r="E5648" s="1" t="s">
        <v>3001</v>
      </c>
      <c r="F5648" s="1" t="s">
        <v>3002</v>
      </c>
      <c r="G5648" s="1" t="s">
        <v>2334</v>
      </c>
      <c r="H5648" s="1" t="s">
        <v>2335</v>
      </c>
      <c r="I5648" s="1" t="s">
        <v>2194</v>
      </c>
      <c r="J5648" s="1" t="s">
        <v>3003</v>
      </c>
      <c r="K5648" s="1" t="s">
        <v>3004</v>
      </c>
      <c r="L5648" s="1" t="s">
        <v>3005</v>
      </c>
      <c r="M5648" s="1" t="s">
        <v>2335</v>
      </c>
      <c r="N5648" s="1" t="s">
        <v>945</v>
      </c>
      <c r="O5648" s="1" t="s">
        <v>946</v>
      </c>
      <c r="P5648" s="1" t="s">
        <v>994</v>
      </c>
      <c r="Q5648" s="1">
        <v>8</v>
      </c>
      <c r="R5648" s="1">
        <v>100000</v>
      </c>
    </row>
    <row r="5649" spans="1:18" ht="11.25" customHeight="1" x14ac:dyDescent="0.25">
      <c r="A5649" s="1" t="s">
        <v>3053</v>
      </c>
      <c r="B5649" s="1" t="s">
        <v>3046</v>
      </c>
      <c r="C5649" s="35">
        <v>45485</v>
      </c>
      <c r="D5649" s="1">
        <v>7</v>
      </c>
      <c r="E5649" s="1" t="s">
        <v>3001</v>
      </c>
      <c r="F5649" s="1" t="s">
        <v>3002</v>
      </c>
      <c r="G5649" s="1" t="s">
        <v>2334</v>
      </c>
      <c r="H5649" s="1" t="s">
        <v>2335</v>
      </c>
      <c r="I5649" s="1" t="s">
        <v>2194</v>
      </c>
      <c r="J5649" s="1" t="s">
        <v>3003</v>
      </c>
      <c r="K5649" s="1" t="s">
        <v>3004</v>
      </c>
      <c r="L5649" s="1" t="s">
        <v>3005</v>
      </c>
      <c r="M5649" s="1" t="s">
        <v>2335</v>
      </c>
      <c r="N5649" s="1" t="s">
        <v>945</v>
      </c>
      <c r="O5649" s="1" t="s">
        <v>946</v>
      </c>
      <c r="P5649" s="1" t="s">
        <v>991</v>
      </c>
      <c r="Q5649" s="1">
        <v>16</v>
      </c>
      <c r="R5649" s="1">
        <v>200000</v>
      </c>
    </row>
    <row r="5650" spans="1:18" ht="11.25" customHeight="1" x14ac:dyDescent="0.25">
      <c r="A5650" s="1" t="s">
        <v>3054</v>
      </c>
      <c r="B5650" s="1" t="s">
        <v>3046</v>
      </c>
      <c r="C5650" s="35">
        <v>45485</v>
      </c>
      <c r="D5650" s="1">
        <v>7</v>
      </c>
      <c r="E5650" s="1" t="s">
        <v>3001</v>
      </c>
      <c r="F5650" s="1" t="s">
        <v>3002</v>
      </c>
      <c r="G5650" s="1" t="s">
        <v>2334</v>
      </c>
      <c r="H5650" s="1" t="s">
        <v>2335</v>
      </c>
      <c r="I5650" s="1" t="s">
        <v>2194</v>
      </c>
      <c r="J5650" s="1" t="s">
        <v>3003</v>
      </c>
      <c r="K5650" s="1" t="s">
        <v>3004</v>
      </c>
      <c r="L5650" s="1" t="s">
        <v>3005</v>
      </c>
      <c r="M5650" s="1" t="s">
        <v>2335</v>
      </c>
      <c r="N5650" s="1" t="s">
        <v>945</v>
      </c>
      <c r="O5650" s="1" t="s">
        <v>946</v>
      </c>
      <c r="P5650" s="1" t="s">
        <v>973</v>
      </c>
      <c r="Q5650" s="1">
        <v>16</v>
      </c>
      <c r="R5650" s="1">
        <v>200000</v>
      </c>
    </row>
    <row r="5651" spans="1:18" ht="11.25" customHeight="1" x14ac:dyDescent="0.25">
      <c r="A5651" s="1" t="s">
        <v>3055</v>
      </c>
      <c r="B5651" s="1" t="s">
        <v>3046</v>
      </c>
      <c r="C5651" s="35">
        <v>45485</v>
      </c>
      <c r="D5651" s="1">
        <v>7</v>
      </c>
      <c r="E5651" s="1" t="s">
        <v>3001</v>
      </c>
      <c r="F5651" s="1" t="s">
        <v>3002</v>
      </c>
      <c r="G5651" s="1" t="s">
        <v>2334</v>
      </c>
      <c r="H5651" s="1" t="s">
        <v>2335</v>
      </c>
      <c r="I5651" s="1" t="s">
        <v>2194</v>
      </c>
      <c r="J5651" s="1" t="s">
        <v>3003</v>
      </c>
      <c r="K5651" s="1" t="s">
        <v>3004</v>
      </c>
      <c r="L5651" s="1" t="s">
        <v>3005</v>
      </c>
      <c r="M5651" s="1" t="s">
        <v>2335</v>
      </c>
      <c r="N5651" s="1" t="s">
        <v>963</v>
      </c>
      <c r="O5651" s="1" t="s">
        <v>964</v>
      </c>
      <c r="P5651" s="1" t="s">
        <v>965</v>
      </c>
      <c r="Q5651" s="1">
        <v>30</v>
      </c>
      <c r="R5651" s="1">
        <v>420000</v>
      </c>
    </row>
    <row r="5652" spans="1:18" ht="11.25" customHeight="1" x14ac:dyDescent="0.25">
      <c r="A5652" s="1" t="s">
        <v>3056</v>
      </c>
      <c r="B5652" s="1" t="s">
        <v>3046</v>
      </c>
      <c r="C5652" s="35">
        <v>45485</v>
      </c>
      <c r="D5652" s="1">
        <v>7</v>
      </c>
      <c r="E5652" s="1" t="s">
        <v>3001</v>
      </c>
      <c r="F5652" s="1" t="s">
        <v>3002</v>
      </c>
      <c r="G5652" s="1" t="s">
        <v>2334</v>
      </c>
      <c r="H5652" s="1" t="s">
        <v>2335</v>
      </c>
      <c r="I5652" s="1" t="s">
        <v>2194</v>
      </c>
      <c r="J5652" s="1" t="s">
        <v>3003</v>
      </c>
      <c r="K5652" s="1" t="s">
        <v>3004</v>
      </c>
      <c r="L5652" s="1" t="s">
        <v>3005</v>
      </c>
      <c r="M5652" s="1" t="s">
        <v>2335</v>
      </c>
      <c r="N5652" s="1" t="s">
        <v>945</v>
      </c>
      <c r="O5652" s="1" t="s">
        <v>946</v>
      </c>
      <c r="P5652" s="1" t="s">
        <v>967</v>
      </c>
      <c r="Q5652" s="1">
        <v>16</v>
      </c>
      <c r="R5652" s="1">
        <v>200000</v>
      </c>
    </row>
    <row r="5653" spans="1:18" ht="11.25" customHeight="1" x14ac:dyDescent="0.25">
      <c r="A5653" s="1" t="s">
        <v>3057</v>
      </c>
      <c r="B5653" s="1" t="s">
        <v>3058</v>
      </c>
      <c r="C5653" s="35">
        <v>45488</v>
      </c>
      <c r="D5653" s="1">
        <v>7</v>
      </c>
      <c r="E5653" s="1" t="s">
        <v>3001</v>
      </c>
      <c r="F5653" s="1" t="s">
        <v>3002</v>
      </c>
      <c r="G5653" s="1" t="s">
        <v>2334</v>
      </c>
      <c r="H5653" s="1" t="s">
        <v>2335</v>
      </c>
      <c r="I5653" s="1" t="s">
        <v>2194</v>
      </c>
      <c r="J5653" s="1" t="s">
        <v>2455</v>
      </c>
      <c r="K5653" s="1" t="s">
        <v>2456</v>
      </c>
      <c r="L5653" s="1" t="s">
        <v>2335</v>
      </c>
      <c r="M5653" s="1" t="s">
        <v>2335</v>
      </c>
      <c r="N5653" s="1" t="s">
        <v>963</v>
      </c>
      <c r="O5653" s="1" t="s">
        <v>964</v>
      </c>
      <c r="P5653" s="1" t="s">
        <v>1003</v>
      </c>
      <c r="Q5653" s="1">
        <v>40</v>
      </c>
      <c r="R5653" s="1">
        <v>680000</v>
      </c>
    </row>
    <row r="5654" spans="1:18" ht="11.25" customHeight="1" x14ac:dyDescent="0.25">
      <c r="A5654" s="1" t="s">
        <v>3059</v>
      </c>
      <c r="B5654" s="1" t="s">
        <v>3058</v>
      </c>
      <c r="C5654" s="35">
        <v>45488</v>
      </c>
      <c r="D5654" s="1">
        <v>7</v>
      </c>
      <c r="E5654" s="1" t="s">
        <v>3001</v>
      </c>
      <c r="F5654" s="1" t="s">
        <v>3002</v>
      </c>
      <c r="G5654" s="1" t="s">
        <v>2334</v>
      </c>
      <c r="H5654" s="1" t="s">
        <v>2335</v>
      </c>
      <c r="I5654" s="1" t="s">
        <v>2194</v>
      </c>
      <c r="J5654" s="1" t="s">
        <v>2455</v>
      </c>
      <c r="K5654" s="1" t="s">
        <v>2456</v>
      </c>
      <c r="L5654" s="1" t="s">
        <v>2335</v>
      </c>
      <c r="M5654" s="1" t="s">
        <v>2335</v>
      </c>
      <c r="N5654" s="1" t="s">
        <v>945</v>
      </c>
      <c r="O5654" s="1" t="s">
        <v>946</v>
      </c>
      <c r="P5654" s="1" t="s">
        <v>962</v>
      </c>
      <c r="Q5654" s="1">
        <v>32</v>
      </c>
      <c r="R5654" s="1">
        <v>400000</v>
      </c>
    </row>
    <row r="5655" spans="1:18" ht="11.25" customHeight="1" x14ac:dyDescent="0.25">
      <c r="A5655" s="1" t="s">
        <v>3060</v>
      </c>
      <c r="B5655" s="1" t="s">
        <v>3058</v>
      </c>
      <c r="C5655" s="35">
        <v>45488</v>
      </c>
      <c r="D5655" s="1">
        <v>7</v>
      </c>
      <c r="E5655" s="1" t="s">
        <v>3001</v>
      </c>
      <c r="F5655" s="1" t="s">
        <v>3002</v>
      </c>
      <c r="G5655" s="1" t="s">
        <v>2334</v>
      </c>
      <c r="H5655" s="1" t="s">
        <v>2335</v>
      </c>
      <c r="I5655" s="1" t="s">
        <v>2194</v>
      </c>
      <c r="J5655" s="1" t="s">
        <v>2455</v>
      </c>
      <c r="K5655" s="1" t="s">
        <v>2456</v>
      </c>
      <c r="L5655" s="1" t="s">
        <v>2335</v>
      </c>
      <c r="M5655" s="1" t="s">
        <v>2335</v>
      </c>
      <c r="N5655" s="1" t="s">
        <v>945</v>
      </c>
      <c r="O5655" s="1" t="s">
        <v>946</v>
      </c>
      <c r="P5655" s="1" t="s">
        <v>980</v>
      </c>
      <c r="Q5655" s="1">
        <v>16</v>
      </c>
      <c r="R5655" s="1">
        <v>200000</v>
      </c>
    </row>
    <row r="5656" spans="1:18" ht="11.25" customHeight="1" x14ac:dyDescent="0.25">
      <c r="A5656" s="1" t="s">
        <v>3061</v>
      </c>
      <c r="B5656" s="1" t="s">
        <v>3058</v>
      </c>
      <c r="C5656" s="35">
        <v>45488</v>
      </c>
      <c r="D5656" s="1">
        <v>7</v>
      </c>
      <c r="E5656" s="1" t="s">
        <v>3001</v>
      </c>
      <c r="F5656" s="1" t="s">
        <v>3002</v>
      </c>
      <c r="G5656" s="1" t="s">
        <v>2334</v>
      </c>
      <c r="H5656" s="1" t="s">
        <v>2335</v>
      </c>
      <c r="I5656" s="1" t="s">
        <v>2194</v>
      </c>
      <c r="J5656" s="1" t="s">
        <v>2455</v>
      </c>
      <c r="K5656" s="1" t="s">
        <v>2456</v>
      </c>
      <c r="L5656" s="1" t="s">
        <v>2335</v>
      </c>
      <c r="M5656" s="1" t="s">
        <v>2335</v>
      </c>
      <c r="N5656" s="1" t="s">
        <v>945</v>
      </c>
      <c r="O5656" s="1" t="s">
        <v>946</v>
      </c>
      <c r="P5656" s="1" t="s">
        <v>956</v>
      </c>
      <c r="Q5656" s="1">
        <v>32</v>
      </c>
      <c r="R5656" s="1">
        <v>400000</v>
      </c>
    </row>
    <row r="5657" spans="1:18" ht="11.25" customHeight="1" x14ac:dyDescent="0.25">
      <c r="A5657" s="1" t="s">
        <v>3062</v>
      </c>
      <c r="B5657" s="1" t="s">
        <v>3058</v>
      </c>
      <c r="C5657" s="35">
        <v>45488</v>
      </c>
      <c r="D5657" s="1">
        <v>7</v>
      </c>
      <c r="E5657" s="1" t="s">
        <v>3001</v>
      </c>
      <c r="F5657" s="1" t="s">
        <v>3002</v>
      </c>
      <c r="G5657" s="1" t="s">
        <v>2334</v>
      </c>
      <c r="H5657" s="1" t="s">
        <v>2335</v>
      </c>
      <c r="I5657" s="1" t="s">
        <v>2194</v>
      </c>
      <c r="J5657" s="1" t="s">
        <v>2455</v>
      </c>
      <c r="K5657" s="1" t="s">
        <v>2456</v>
      </c>
      <c r="L5657" s="1" t="s">
        <v>2335</v>
      </c>
      <c r="M5657" s="1" t="s">
        <v>2335</v>
      </c>
      <c r="N5657" s="1" t="s">
        <v>945</v>
      </c>
      <c r="O5657" s="1" t="s">
        <v>946</v>
      </c>
      <c r="P5657" s="1" t="s">
        <v>968</v>
      </c>
      <c r="Q5657" s="1">
        <v>16</v>
      </c>
      <c r="R5657" s="1">
        <v>200000</v>
      </c>
    </row>
    <row r="5658" spans="1:18" ht="11.25" customHeight="1" x14ac:dyDescent="0.25">
      <c r="A5658" s="1" t="s">
        <v>3063</v>
      </c>
      <c r="B5658" s="1" t="s">
        <v>3058</v>
      </c>
      <c r="C5658" s="35">
        <v>45488</v>
      </c>
      <c r="D5658" s="1">
        <v>7</v>
      </c>
      <c r="E5658" s="1" t="s">
        <v>3001</v>
      </c>
      <c r="F5658" s="1" t="s">
        <v>3002</v>
      </c>
      <c r="G5658" s="1" t="s">
        <v>2334</v>
      </c>
      <c r="H5658" s="1" t="s">
        <v>2335</v>
      </c>
      <c r="I5658" s="1" t="s">
        <v>2194</v>
      </c>
      <c r="J5658" s="1" t="s">
        <v>2455</v>
      </c>
      <c r="K5658" s="1" t="s">
        <v>2456</v>
      </c>
      <c r="L5658" s="1" t="s">
        <v>2335</v>
      </c>
      <c r="M5658" s="1" t="s">
        <v>2335</v>
      </c>
      <c r="N5658" s="1" t="s">
        <v>963</v>
      </c>
      <c r="O5658" s="1" t="s">
        <v>964</v>
      </c>
      <c r="P5658" s="1" t="s">
        <v>965</v>
      </c>
      <c r="Q5658" s="1">
        <v>30</v>
      </c>
      <c r="R5658" s="1">
        <v>420000</v>
      </c>
    </row>
    <row r="5659" spans="1:18" ht="11.25" customHeight="1" x14ac:dyDescent="0.25">
      <c r="A5659" s="1" t="s">
        <v>3064</v>
      </c>
      <c r="B5659" s="1" t="s">
        <v>3058</v>
      </c>
      <c r="C5659" s="35">
        <v>45488</v>
      </c>
      <c r="D5659" s="1">
        <v>7</v>
      </c>
      <c r="E5659" s="1" t="s">
        <v>3001</v>
      </c>
      <c r="F5659" s="1" t="s">
        <v>3002</v>
      </c>
      <c r="G5659" s="1" t="s">
        <v>2334</v>
      </c>
      <c r="H5659" s="1" t="s">
        <v>2335</v>
      </c>
      <c r="I5659" s="1" t="s">
        <v>2194</v>
      </c>
      <c r="J5659" s="1" t="s">
        <v>2455</v>
      </c>
      <c r="K5659" s="1" t="s">
        <v>2456</v>
      </c>
      <c r="L5659" s="1" t="s">
        <v>2335</v>
      </c>
      <c r="M5659" s="1" t="s">
        <v>2335</v>
      </c>
      <c r="N5659" s="1" t="s">
        <v>945</v>
      </c>
      <c r="O5659" s="1" t="s">
        <v>946</v>
      </c>
      <c r="P5659" s="1" t="s">
        <v>990</v>
      </c>
      <c r="Q5659" s="1">
        <v>16</v>
      </c>
      <c r="R5659" s="1">
        <v>200000</v>
      </c>
    </row>
    <row r="5660" spans="1:18" ht="11.25" customHeight="1" x14ac:dyDescent="0.25">
      <c r="A5660" s="1" t="s">
        <v>3065</v>
      </c>
      <c r="B5660" s="1" t="s">
        <v>3058</v>
      </c>
      <c r="C5660" s="35">
        <v>45488</v>
      </c>
      <c r="D5660" s="1">
        <v>7</v>
      </c>
      <c r="E5660" s="1" t="s">
        <v>3001</v>
      </c>
      <c r="F5660" s="1" t="s">
        <v>3002</v>
      </c>
      <c r="G5660" s="1" t="s">
        <v>2334</v>
      </c>
      <c r="H5660" s="1" t="s">
        <v>2335</v>
      </c>
      <c r="I5660" s="1" t="s">
        <v>2194</v>
      </c>
      <c r="J5660" s="1" t="s">
        <v>2455</v>
      </c>
      <c r="K5660" s="1" t="s">
        <v>2456</v>
      </c>
      <c r="L5660" s="1" t="s">
        <v>2335</v>
      </c>
      <c r="M5660" s="1" t="s">
        <v>2335</v>
      </c>
      <c r="N5660" s="1" t="s">
        <v>945</v>
      </c>
      <c r="O5660" s="1" t="s">
        <v>946</v>
      </c>
      <c r="P5660" s="1" t="s">
        <v>958</v>
      </c>
      <c r="Q5660" s="1">
        <v>16</v>
      </c>
      <c r="R5660" s="1">
        <v>200000</v>
      </c>
    </row>
    <row r="5661" spans="1:18" ht="11.25" customHeight="1" x14ac:dyDescent="0.25">
      <c r="A5661" s="1" t="s">
        <v>3066</v>
      </c>
      <c r="B5661" s="1" t="s">
        <v>3058</v>
      </c>
      <c r="C5661" s="35">
        <v>45488</v>
      </c>
      <c r="D5661" s="1">
        <v>7</v>
      </c>
      <c r="E5661" s="1" t="s">
        <v>3001</v>
      </c>
      <c r="F5661" s="1" t="s">
        <v>3002</v>
      </c>
      <c r="G5661" s="1" t="s">
        <v>2334</v>
      </c>
      <c r="H5661" s="1" t="s">
        <v>2335</v>
      </c>
      <c r="I5661" s="1" t="s">
        <v>2194</v>
      </c>
      <c r="J5661" s="1" t="s">
        <v>2455</v>
      </c>
      <c r="K5661" s="1" t="s">
        <v>2456</v>
      </c>
      <c r="L5661" s="1" t="s">
        <v>2335</v>
      </c>
      <c r="M5661" s="1" t="s">
        <v>2335</v>
      </c>
      <c r="N5661" s="1" t="s">
        <v>945</v>
      </c>
      <c r="O5661" s="1" t="s">
        <v>946</v>
      </c>
      <c r="P5661" s="1" t="s">
        <v>967</v>
      </c>
      <c r="Q5661" s="1">
        <v>16</v>
      </c>
      <c r="R5661" s="1">
        <v>200000</v>
      </c>
    </row>
    <row r="5662" spans="1:18" ht="11.25" customHeight="1" x14ac:dyDescent="0.25">
      <c r="A5662" s="1" t="s">
        <v>3067</v>
      </c>
      <c r="B5662" s="1" t="s">
        <v>3058</v>
      </c>
      <c r="C5662" s="35">
        <v>45488</v>
      </c>
      <c r="D5662" s="1">
        <v>7</v>
      </c>
      <c r="E5662" s="1" t="s">
        <v>3001</v>
      </c>
      <c r="F5662" s="1" t="s">
        <v>3002</v>
      </c>
      <c r="G5662" s="1" t="s">
        <v>2334</v>
      </c>
      <c r="H5662" s="1" t="s">
        <v>2335</v>
      </c>
      <c r="I5662" s="1" t="s">
        <v>2194</v>
      </c>
      <c r="J5662" s="1" t="s">
        <v>2455</v>
      </c>
      <c r="K5662" s="1" t="s">
        <v>2456</v>
      </c>
      <c r="L5662" s="1" t="s">
        <v>2335</v>
      </c>
      <c r="M5662" s="1" t="s">
        <v>2335</v>
      </c>
      <c r="N5662" s="1" t="s">
        <v>945</v>
      </c>
      <c r="O5662" s="1" t="s">
        <v>946</v>
      </c>
      <c r="P5662" s="1" t="s">
        <v>972</v>
      </c>
      <c r="Q5662" s="1">
        <v>4</v>
      </c>
      <c r="R5662" s="1">
        <v>50000</v>
      </c>
    </row>
    <row r="5663" spans="1:18" ht="11.25" customHeight="1" x14ac:dyDescent="0.25">
      <c r="A5663" s="1" t="s">
        <v>3068</v>
      </c>
      <c r="B5663" s="1" t="s">
        <v>3058</v>
      </c>
      <c r="C5663" s="35">
        <v>45488</v>
      </c>
      <c r="D5663" s="1">
        <v>7</v>
      </c>
      <c r="E5663" s="1" t="s">
        <v>3001</v>
      </c>
      <c r="F5663" s="1" t="s">
        <v>3002</v>
      </c>
      <c r="G5663" s="1" t="s">
        <v>2334</v>
      </c>
      <c r="H5663" s="1" t="s">
        <v>2335</v>
      </c>
      <c r="I5663" s="1" t="s">
        <v>2194</v>
      </c>
      <c r="J5663" s="1" t="s">
        <v>2455</v>
      </c>
      <c r="K5663" s="1" t="s">
        <v>2456</v>
      </c>
      <c r="L5663" s="1" t="s">
        <v>2335</v>
      </c>
      <c r="M5663" s="1" t="s">
        <v>2335</v>
      </c>
      <c r="N5663" s="1" t="s">
        <v>963</v>
      </c>
      <c r="O5663" s="1" t="s">
        <v>964</v>
      </c>
      <c r="P5663" s="1" t="s">
        <v>1021</v>
      </c>
      <c r="Q5663" s="1">
        <v>4</v>
      </c>
      <c r="R5663" s="1">
        <v>80000</v>
      </c>
    </row>
    <row r="5664" spans="1:18" ht="11.25" customHeight="1" x14ac:dyDescent="0.25">
      <c r="A5664" s="1" t="s">
        <v>3069</v>
      </c>
      <c r="B5664" s="1" t="s">
        <v>3058</v>
      </c>
      <c r="C5664" s="35">
        <v>45488</v>
      </c>
      <c r="D5664" s="1">
        <v>7</v>
      </c>
      <c r="E5664" s="1" t="s">
        <v>3001</v>
      </c>
      <c r="F5664" s="1" t="s">
        <v>3002</v>
      </c>
      <c r="G5664" s="1" t="s">
        <v>2334</v>
      </c>
      <c r="H5664" s="1" t="s">
        <v>2335</v>
      </c>
      <c r="I5664" s="1" t="s">
        <v>2194</v>
      </c>
      <c r="J5664" s="1" t="s">
        <v>2455</v>
      </c>
      <c r="K5664" s="1" t="s">
        <v>2456</v>
      </c>
      <c r="L5664" s="1" t="s">
        <v>2335</v>
      </c>
      <c r="M5664" s="1" t="s">
        <v>2335</v>
      </c>
      <c r="N5664" s="1" t="s">
        <v>945</v>
      </c>
      <c r="O5664" s="1" t="s">
        <v>946</v>
      </c>
      <c r="P5664" s="1" t="s">
        <v>978</v>
      </c>
      <c r="Q5664" s="1">
        <v>16</v>
      </c>
      <c r="R5664" s="1">
        <v>200000</v>
      </c>
    </row>
    <row r="5665" spans="1:18" ht="11.25" customHeight="1" x14ac:dyDescent="0.25">
      <c r="A5665" s="1" t="s">
        <v>3070</v>
      </c>
      <c r="B5665" s="1" t="s">
        <v>3071</v>
      </c>
      <c r="C5665" s="35">
        <v>45491</v>
      </c>
      <c r="D5665" s="1">
        <v>7</v>
      </c>
      <c r="E5665" s="1" t="s">
        <v>3001</v>
      </c>
      <c r="F5665" s="1" t="s">
        <v>3002</v>
      </c>
      <c r="G5665" s="1" t="s">
        <v>2334</v>
      </c>
      <c r="H5665" s="1" t="s">
        <v>2335</v>
      </c>
      <c r="I5665" s="1" t="s">
        <v>2194</v>
      </c>
      <c r="J5665" s="1" t="s">
        <v>3072</v>
      </c>
      <c r="K5665" s="1" t="s">
        <v>3073</v>
      </c>
      <c r="L5665" s="1" t="s">
        <v>2335</v>
      </c>
      <c r="M5665" s="1" t="s">
        <v>2335</v>
      </c>
      <c r="N5665" s="1" t="s">
        <v>963</v>
      </c>
      <c r="O5665" s="1" t="s">
        <v>964</v>
      </c>
      <c r="P5665" s="1" t="s">
        <v>996</v>
      </c>
      <c r="Q5665" s="1">
        <v>4</v>
      </c>
      <c r="R5665" s="1">
        <v>56000</v>
      </c>
    </row>
    <row r="5666" spans="1:18" ht="11.25" customHeight="1" x14ac:dyDescent="0.25">
      <c r="A5666" s="1" t="s">
        <v>3074</v>
      </c>
      <c r="B5666" s="1" t="s">
        <v>3071</v>
      </c>
      <c r="C5666" s="35">
        <v>45491</v>
      </c>
      <c r="D5666" s="1">
        <v>7</v>
      </c>
      <c r="E5666" s="1" t="s">
        <v>3001</v>
      </c>
      <c r="F5666" s="1" t="s">
        <v>3002</v>
      </c>
      <c r="G5666" s="1" t="s">
        <v>2334</v>
      </c>
      <c r="H5666" s="1" t="s">
        <v>2335</v>
      </c>
      <c r="I5666" s="1" t="s">
        <v>2194</v>
      </c>
      <c r="J5666" s="1" t="s">
        <v>3072</v>
      </c>
      <c r="K5666" s="1" t="s">
        <v>3073</v>
      </c>
      <c r="L5666" s="1" t="s">
        <v>2335</v>
      </c>
      <c r="M5666" s="1" t="s">
        <v>2335</v>
      </c>
      <c r="N5666" s="1" t="s">
        <v>963</v>
      </c>
      <c r="O5666" s="1" t="s">
        <v>964</v>
      </c>
      <c r="P5666" s="1" t="s">
        <v>965</v>
      </c>
      <c r="Q5666" s="1">
        <v>15</v>
      </c>
      <c r="R5666" s="1">
        <v>210000</v>
      </c>
    </row>
    <row r="5667" spans="1:18" ht="11.25" customHeight="1" x14ac:dyDescent="0.25">
      <c r="A5667" s="1" t="s">
        <v>3075</v>
      </c>
      <c r="B5667" s="1" t="s">
        <v>3076</v>
      </c>
      <c r="C5667" s="35">
        <v>45493</v>
      </c>
      <c r="D5667" s="1">
        <v>7</v>
      </c>
      <c r="E5667" s="1" t="s">
        <v>3001</v>
      </c>
      <c r="F5667" s="1" t="s">
        <v>3002</v>
      </c>
      <c r="G5667" s="1" t="s">
        <v>2334</v>
      </c>
      <c r="H5667" s="1" t="s">
        <v>2335</v>
      </c>
      <c r="I5667" s="1" t="s">
        <v>2194</v>
      </c>
      <c r="J5667" s="1" t="s">
        <v>3014</v>
      </c>
      <c r="K5667" s="1" t="s">
        <v>3015</v>
      </c>
      <c r="L5667" s="1" t="s">
        <v>3005</v>
      </c>
      <c r="M5667" s="1" t="s">
        <v>2335</v>
      </c>
      <c r="N5667" s="1" t="s">
        <v>963</v>
      </c>
      <c r="O5667" s="1" t="s">
        <v>964</v>
      </c>
      <c r="P5667" s="1" t="s">
        <v>988</v>
      </c>
      <c r="Q5667" s="1">
        <v>15</v>
      </c>
      <c r="R5667" s="1">
        <v>210000</v>
      </c>
    </row>
    <row r="5668" spans="1:18" ht="11.25" customHeight="1" x14ac:dyDescent="0.25">
      <c r="A5668" s="1" t="s">
        <v>3077</v>
      </c>
      <c r="B5668" s="1" t="s">
        <v>3076</v>
      </c>
      <c r="C5668" s="35">
        <v>45493</v>
      </c>
      <c r="D5668" s="1">
        <v>7</v>
      </c>
      <c r="E5668" s="1" t="s">
        <v>3001</v>
      </c>
      <c r="F5668" s="1" t="s">
        <v>3002</v>
      </c>
      <c r="G5668" s="1" t="s">
        <v>2334</v>
      </c>
      <c r="H5668" s="1" t="s">
        <v>2335</v>
      </c>
      <c r="I5668" s="1" t="s">
        <v>2194</v>
      </c>
      <c r="J5668" s="1" t="s">
        <v>3014</v>
      </c>
      <c r="K5668" s="1" t="s">
        <v>3015</v>
      </c>
      <c r="L5668" s="1" t="s">
        <v>3005</v>
      </c>
      <c r="M5668" s="1" t="s">
        <v>2335</v>
      </c>
      <c r="N5668" s="1" t="s">
        <v>945</v>
      </c>
      <c r="O5668" s="1" t="s">
        <v>946</v>
      </c>
      <c r="P5668" s="1" t="s">
        <v>980</v>
      </c>
      <c r="Q5668" s="1">
        <v>32</v>
      </c>
      <c r="R5668" s="1">
        <v>400000</v>
      </c>
    </row>
    <row r="5669" spans="1:18" ht="11.25" customHeight="1" x14ac:dyDescent="0.25">
      <c r="A5669" s="1" t="s">
        <v>3078</v>
      </c>
      <c r="B5669" s="1" t="s">
        <v>3076</v>
      </c>
      <c r="C5669" s="35">
        <v>45493</v>
      </c>
      <c r="D5669" s="1">
        <v>7</v>
      </c>
      <c r="E5669" s="1" t="s">
        <v>3001</v>
      </c>
      <c r="F5669" s="1" t="s">
        <v>3002</v>
      </c>
      <c r="G5669" s="1" t="s">
        <v>2334</v>
      </c>
      <c r="H5669" s="1" t="s">
        <v>2335</v>
      </c>
      <c r="I5669" s="1" t="s">
        <v>2194</v>
      </c>
      <c r="J5669" s="1" t="s">
        <v>3014</v>
      </c>
      <c r="K5669" s="1" t="s">
        <v>3015</v>
      </c>
      <c r="L5669" s="1" t="s">
        <v>3005</v>
      </c>
      <c r="M5669" s="1" t="s">
        <v>2335</v>
      </c>
      <c r="N5669" s="1" t="s">
        <v>945</v>
      </c>
      <c r="O5669" s="1" t="s">
        <v>946</v>
      </c>
      <c r="P5669" s="1" t="s">
        <v>962</v>
      </c>
      <c r="Q5669" s="1">
        <v>32</v>
      </c>
      <c r="R5669" s="1">
        <v>400000</v>
      </c>
    </row>
    <row r="5670" spans="1:18" ht="11.25" customHeight="1" x14ac:dyDescent="0.25">
      <c r="A5670" s="1" t="s">
        <v>3079</v>
      </c>
      <c r="B5670" s="1" t="s">
        <v>3076</v>
      </c>
      <c r="C5670" s="35">
        <v>45493</v>
      </c>
      <c r="D5670" s="1">
        <v>7</v>
      </c>
      <c r="E5670" s="1" t="s">
        <v>3001</v>
      </c>
      <c r="F5670" s="1" t="s">
        <v>3002</v>
      </c>
      <c r="G5670" s="1" t="s">
        <v>2334</v>
      </c>
      <c r="H5670" s="1" t="s">
        <v>2335</v>
      </c>
      <c r="I5670" s="1" t="s">
        <v>2194</v>
      </c>
      <c r="J5670" s="1" t="s">
        <v>3014</v>
      </c>
      <c r="K5670" s="1" t="s">
        <v>3015</v>
      </c>
      <c r="L5670" s="1" t="s">
        <v>3005</v>
      </c>
      <c r="M5670" s="1" t="s">
        <v>2335</v>
      </c>
      <c r="N5670" s="1" t="s">
        <v>945</v>
      </c>
      <c r="O5670" s="1" t="s">
        <v>946</v>
      </c>
      <c r="P5670" s="1" t="s">
        <v>975</v>
      </c>
      <c r="Q5670" s="1">
        <v>32</v>
      </c>
      <c r="R5670" s="1">
        <v>400000</v>
      </c>
    </row>
    <row r="5671" spans="1:18" ht="11.25" customHeight="1" x14ac:dyDescent="0.25">
      <c r="A5671" s="1" t="s">
        <v>3080</v>
      </c>
      <c r="B5671" s="1" t="s">
        <v>3076</v>
      </c>
      <c r="C5671" s="35">
        <v>45493</v>
      </c>
      <c r="D5671" s="1">
        <v>7</v>
      </c>
      <c r="E5671" s="1" t="s">
        <v>3001</v>
      </c>
      <c r="F5671" s="1" t="s">
        <v>3002</v>
      </c>
      <c r="G5671" s="1" t="s">
        <v>2334</v>
      </c>
      <c r="H5671" s="1" t="s">
        <v>2335</v>
      </c>
      <c r="I5671" s="1" t="s">
        <v>2194</v>
      </c>
      <c r="J5671" s="1" t="s">
        <v>3014</v>
      </c>
      <c r="K5671" s="1" t="s">
        <v>3015</v>
      </c>
      <c r="L5671" s="1" t="s">
        <v>3005</v>
      </c>
      <c r="M5671" s="1" t="s">
        <v>2335</v>
      </c>
      <c r="N5671" s="1" t="s">
        <v>963</v>
      </c>
      <c r="O5671" s="1" t="s">
        <v>964</v>
      </c>
      <c r="P5671" s="1" t="s">
        <v>965</v>
      </c>
      <c r="Q5671" s="1">
        <v>60</v>
      </c>
      <c r="R5671" s="1">
        <v>840000</v>
      </c>
    </row>
    <row r="5672" spans="1:18" ht="11.25" customHeight="1" x14ac:dyDescent="0.25">
      <c r="A5672" s="1" t="s">
        <v>3081</v>
      </c>
      <c r="B5672" s="1" t="s">
        <v>3076</v>
      </c>
      <c r="C5672" s="35">
        <v>45493</v>
      </c>
      <c r="D5672" s="1">
        <v>7</v>
      </c>
      <c r="E5672" s="1" t="s">
        <v>3001</v>
      </c>
      <c r="F5672" s="1" t="s">
        <v>3002</v>
      </c>
      <c r="G5672" s="1" t="s">
        <v>2334</v>
      </c>
      <c r="H5672" s="1" t="s">
        <v>2335</v>
      </c>
      <c r="I5672" s="1" t="s">
        <v>2194</v>
      </c>
      <c r="J5672" s="1" t="s">
        <v>3014</v>
      </c>
      <c r="K5672" s="1" t="s">
        <v>3015</v>
      </c>
      <c r="L5672" s="1" t="s">
        <v>3005</v>
      </c>
      <c r="M5672" s="1" t="s">
        <v>2335</v>
      </c>
      <c r="N5672" s="1" t="s">
        <v>945</v>
      </c>
      <c r="O5672" s="1" t="s">
        <v>946</v>
      </c>
      <c r="P5672" s="1" t="s">
        <v>958</v>
      </c>
      <c r="Q5672" s="1">
        <v>32</v>
      </c>
      <c r="R5672" s="1">
        <v>400000</v>
      </c>
    </row>
    <row r="5673" spans="1:18" ht="11.25" customHeight="1" x14ac:dyDescent="0.25">
      <c r="A5673" s="1" t="s">
        <v>3082</v>
      </c>
      <c r="B5673" s="1" t="s">
        <v>3076</v>
      </c>
      <c r="C5673" s="35">
        <v>45493</v>
      </c>
      <c r="D5673" s="1">
        <v>7</v>
      </c>
      <c r="E5673" s="1" t="s">
        <v>3001</v>
      </c>
      <c r="F5673" s="1" t="s">
        <v>3002</v>
      </c>
      <c r="G5673" s="1" t="s">
        <v>2334</v>
      </c>
      <c r="H5673" s="1" t="s">
        <v>2335</v>
      </c>
      <c r="I5673" s="1" t="s">
        <v>2194</v>
      </c>
      <c r="J5673" s="1" t="s">
        <v>3014</v>
      </c>
      <c r="K5673" s="1" t="s">
        <v>3015</v>
      </c>
      <c r="L5673" s="1" t="s">
        <v>3005</v>
      </c>
      <c r="M5673" s="1" t="s">
        <v>2335</v>
      </c>
      <c r="N5673" s="1" t="s">
        <v>945</v>
      </c>
      <c r="O5673" s="1" t="s">
        <v>946</v>
      </c>
      <c r="P5673" s="1" t="s">
        <v>956</v>
      </c>
      <c r="Q5673" s="1">
        <v>32</v>
      </c>
      <c r="R5673" s="1">
        <v>400000</v>
      </c>
    </row>
    <row r="5674" spans="1:18" ht="11.25" customHeight="1" x14ac:dyDescent="0.25">
      <c r="A5674" s="1" t="s">
        <v>3083</v>
      </c>
      <c r="B5674" s="1" t="s">
        <v>3084</v>
      </c>
      <c r="C5674" s="35">
        <v>45497</v>
      </c>
      <c r="D5674" s="1">
        <v>7</v>
      </c>
      <c r="E5674" s="1" t="s">
        <v>3001</v>
      </c>
      <c r="F5674" s="1" t="s">
        <v>3002</v>
      </c>
      <c r="G5674" s="1" t="s">
        <v>2334</v>
      </c>
      <c r="H5674" s="1" t="s">
        <v>2335</v>
      </c>
      <c r="I5674" s="1" t="s">
        <v>2194</v>
      </c>
      <c r="J5674" s="1" t="s">
        <v>3085</v>
      </c>
      <c r="K5674" s="1" t="s">
        <v>3086</v>
      </c>
      <c r="L5674" s="1" t="s">
        <v>3087</v>
      </c>
      <c r="M5674" s="1" t="s">
        <v>2335</v>
      </c>
      <c r="N5674" s="1" t="s">
        <v>945</v>
      </c>
      <c r="O5674" s="1" t="s">
        <v>946</v>
      </c>
      <c r="P5674" s="1" t="s">
        <v>956</v>
      </c>
      <c r="Q5674" s="1">
        <v>8</v>
      </c>
      <c r="R5674" s="1">
        <v>100000</v>
      </c>
    </row>
    <row r="5675" spans="1:18" ht="11.25" customHeight="1" x14ac:dyDescent="0.25">
      <c r="A5675" s="1" t="s">
        <v>3088</v>
      </c>
      <c r="B5675" s="1" t="s">
        <v>3084</v>
      </c>
      <c r="C5675" s="35">
        <v>45497</v>
      </c>
      <c r="D5675" s="1">
        <v>7</v>
      </c>
      <c r="E5675" s="1" t="s">
        <v>3001</v>
      </c>
      <c r="F5675" s="1" t="s">
        <v>3002</v>
      </c>
      <c r="G5675" s="1" t="s">
        <v>2334</v>
      </c>
      <c r="H5675" s="1" t="s">
        <v>2335</v>
      </c>
      <c r="I5675" s="1" t="s">
        <v>2194</v>
      </c>
      <c r="J5675" s="1" t="s">
        <v>3085</v>
      </c>
      <c r="K5675" s="1" t="s">
        <v>3086</v>
      </c>
      <c r="L5675" s="1" t="s">
        <v>3087</v>
      </c>
      <c r="M5675" s="1" t="s">
        <v>2335</v>
      </c>
      <c r="N5675" s="1" t="s">
        <v>963</v>
      </c>
      <c r="O5675" s="1" t="s">
        <v>964</v>
      </c>
      <c r="P5675" s="1" t="s">
        <v>988</v>
      </c>
      <c r="Q5675" s="1">
        <v>15</v>
      </c>
      <c r="R5675" s="1">
        <v>210000</v>
      </c>
    </row>
    <row r="5676" spans="1:18" ht="11.25" customHeight="1" x14ac:dyDescent="0.25">
      <c r="A5676" s="1" t="s">
        <v>3089</v>
      </c>
      <c r="B5676" s="1" t="s">
        <v>3084</v>
      </c>
      <c r="C5676" s="35">
        <v>45497</v>
      </c>
      <c r="D5676" s="1">
        <v>7</v>
      </c>
      <c r="E5676" s="1" t="s">
        <v>3001</v>
      </c>
      <c r="F5676" s="1" t="s">
        <v>3002</v>
      </c>
      <c r="G5676" s="1" t="s">
        <v>2334</v>
      </c>
      <c r="H5676" s="1" t="s">
        <v>2335</v>
      </c>
      <c r="I5676" s="1" t="s">
        <v>2194</v>
      </c>
      <c r="J5676" s="1" t="s">
        <v>3085</v>
      </c>
      <c r="K5676" s="1" t="s">
        <v>3086</v>
      </c>
      <c r="L5676" s="1" t="s">
        <v>3087</v>
      </c>
      <c r="M5676" s="1" t="s">
        <v>2335</v>
      </c>
      <c r="N5676" s="1" t="s">
        <v>963</v>
      </c>
      <c r="O5676" s="1" t="s">
        <v>964</v>
      </c>
      <c r="P5676" s="1" t="s">
        <v>996</v>
      </c>
      <c r="Q5676" s="1">
        <v>15</v>
      </c>
      <c r="R5676" s="1">
        <v>210000</v>
      </c>
    </row>
    <row r="5677" spans="1:18" ht="11.25" customHeight="1" x14ac:dyDescent="0.25">
      <c r="A5677" s="1" t="s">
        <v>3090</v>
      </c>
      <c r="B5677" s="1" t="s">
        <v>3084</v>
      </c>
      <c r="C5677" s="35">
        <v>45497</v>
      </c>
      <c r="D5677" s="1">
        <v>7</v>
      </c>
      <c r="E5677" s="1" t="s">
        <v>3001</v>
      </c>
      <c r="F5677" s="1" t="s">
        <v>3002</v>
      </c>
      <c r="G5677" s="1" t="s">
        <v>2334</v>
      </c>
      <c r="H5677" s="1" t="s">
        <v>2335</v>
      </c>
      <c r="I5677" s="1" t="s">
        <v>2194</v>
      </c>
      <c r="J5677" s="1" t="s">
        <v>3085</v>
      </c>
      <c r="K5677" s="1" t="s">
        <v>3086</v>
      </c>
      <c r="L5677" s="1" t="s">
        <v>3087</v>
      </c>
      <c r="M5677" s="1" t="s">
        <v>2335</v>
      </c>
      <c r="N5677" s="1" t="s">
        <v>945</v>
      </c>
      <c r="O5677" s="1" t="s">
        <v>946</v>
      </c>
      <c r="P5677" s="1" t="s">
        <v>962</v>
      </c>
      <c r="Q5677" s="1">
        <v>16</v>
      </c>
      <c r="R5677" s="1">
        <v>200000</v>
      </c>
    </row>
    <row r="5678" spans="1:18" ht="11.25" customHeight="1" x14ac:dyDescent="0.25">
      <c r="A5678" s="1" t="s">
        <v>3091</v>
      </c>
      <c r="B5678" s="1" t="s">
        <v>3084</v>
      </c>
      <c r="C5678" s="35">
        <v>45497</v>
      </c>
      <c r="D5678" s="1">
        <v>7</v>
      </c>
      <c r="E5678" s="1" t="s">
        <v>3001</v>
      </c>
      <c r="F5678" s="1" t="s">
        <v>3002</v>
      </c>
      <c r="G5678" s="1" t="s">
        <v>2334</v>
      </c>
      <c r="H5678" s="1" t="s">
        <v>2335</v>
      </c>
      <c r="I5678" s="1" t="s">
        <v>2194</v>
      </c>
      <c r="J5678" s="1" t="s">
        <v>3085</v>
      </c>
      <c r="K5678" s="1" t="s">
        <v>3086</v>
      </c>
      <c r="L5678" s="1" t="s">
        <v>3087</v>
      </c>
      <c r="M5678" s="1" t="s">
        <v>2335</v>
      </c>
      <c r="N5678" s="1" t="s">
        <v>945</v>
      </c>
      <c r="O5678" s="1" t="s">
        <v>946</v>
      </c>
      <c r="P5678" s="1" t="s">
        <v>956</v>
      </c>
      <c r="Q5678" s="1">
        <v>16</v>
      </c>
      <c r="R5678" s="1">
        <v>200000</v>
      </c>
    </row>
    <row r="5679" spans="1:18" ht="11.25" customHeight="1" x14ac:dyDescent="0.25">
      <c r="A5679" s="1" t="s">
        <v>3092</v>
      </c>
      <c r="B5679" s="1" t="s">
        <v>3084</v>
      </c>
      <c r="C5679" s="35">
        <v>45497</v>
      </c>
      <c r="D5679" s="1">
        <v>7</v>
      </c>
      <c r="E5679" s="1" t="s">
        <v>3001</v>
      </c>
      <c r="F5679" s="1" t="s">
        <v>3002</v>
      </c>
      <c r="G5679" s="1" t="s">
        <v>2334</v>
      </c>
      <c r="H5679" s="1" t="s">
        <v>2335</v>
      </c>
      <c r="I5679" s="1" t="s">
        <v>2194</v>
      </c>
      <c r="J5679" s="1" t="s">
        <v>3085</v>
      </c>
      <c r="K5679" s="1" t="s">
        <v>3086</v>
      </c>
      <c r="L5679" s="1" t="s">
        <v>3087</v>
      </c>
      <c r="M5679" s="1" t="s">
        <v>2335</v>
      </c>
      <c r="N5679" s="1" t="s">
        <v>963</v>
      </c>
      <c r="O5679" s="1" t="s">
        <v>964</v>
      </c>
      <c r="P5679" s="1" t="s">
        <v>965</v>
      </c>
      <c r="Q5679" s="1">
        <v>30</v>
      </c>
      <c r="R5679" s="1">
        <v>420000</v>
      </c>
    </row>
    <row r="5680" spans="1:18" ht="11.25" customHeight="1" x14ac:dyDescent="0.25">
      <c r="A5680" s="1" t="s">
        <v>3093</v>
      </c>
      <c r="B5680" s="1" t="s">
        <v>3084</v>
      </c>
      <c r="C5680" s="35">
        <v>45497</v>
      </c>
      <c r="D5680" s="1">
        <v>7</v>
      </c>
      <c r="E5680" s="1" t="s">
        <v>3001</v>
      </c>
      <c r="F5680" s="1" t="s">
        <v>3002</v>
      </c>
      <c r="G5680" s="1" t="s">
        <v>2334</v>
      </c>
      <c r="H5680" s="1" t="s">
        <v>2335</v>
      </c>
      <c r="I5680" s="1" t="s">
        <v>2194</v>
      </c>
      <c r="J5680" s="1" t="s">
        <v>3085</v>
      </c>
      <c r="K5680" s="1" t="s">
        <v>3086</v>
      </c>
      <c r="L5680" s="1" t="s">
        <v>3087</v>
      </c>
      <c r="M5680" s="1" t="s">
        <v>2335</v>
      </c>
      <c r="N5680" s="1" t="s">
        <v>963</v>
      </c>
      <c r="O5680" s="1" t="s">
        <v>964</v>
      </c>
      <c r="P5680" s="1" t="s">
        <v>1003</v>
      </c>
      <c r="Q5680" s="1">
        <v>8</v>
      </c>
      <c r="R5680" s="1">
        <v>136000</v>
      </c>
    </row>
    <row r="5681" spans="1:18" ht="11.25" customHeight="1" x14ac:dyDescent="0.25">
      <c r="A5681" s="1" t="s">
        <v>3094</v>
      </c>
      <c r="B5681" s="1" t="s">
        <v>3084</v>
      </c>
      <c r="C5681" s="35">
        <v>45497</v>
      </c>
      <c r="D5681" s="1">
        <v>7</v>
      </c>
      <c r="E5681" s="1" t="s">
        <v>3001</v>
      </c>
      <c r="F5681" s="1" t="s">
        <v>3002</v>
      </c>
      <c r="G5681" s="1" t="s">
        <v>2334</v>
      </c>
      <c r="H5681" s="1" t="s">
        <v>2335</v>
      </c>
      <c r="I5681" s="1" t="s">
        <v>2194</v>
      </c>
      <c r="J5681" s="1" t="s">
        <v>3085</v>
      </c>
      <c r="K5681" s="1" t="s">
        <v>3086</v>
      </c>
      <c r="L5681" s="1" t="s">
        <v>3087</v>
      </c>
      <c r="M5681" s="1" t="s">
        <v>2335</v>
      </c>
      <c r="N5681" s="1" t="s">
        <v>945</v>
      </c>
      <c r="O5681" s="1" t="s">
        <v>946</v>
      </c>
      <c r="P5681" s="1" t="s">
        <v>967</v>
      </c>
      <c r="Q5681" s="1">
        <v>8</v>
      </c>
      <c r="R5681" s="1">
        <v>100000</v>
      </c>
    </row>
    <row r="5682" spans="1:18" ht="11.25" customHeight="1" x14ac:dyDescent="0.25">
      <c r="A5682" s="1" t="s">
        <v>3095</v>
      </c>
      <c r="B5682" s="1" t="s">
        <v>3096</v>
      </c>
      <c r="C5682" s="35">
        <v>45488</v>
      </c>
      <c r="D5682" s="1">
        <v>7</v>
      </c>
      <c r="E5682" s="1" t="s">
        <v>2948</v>
      </c>
      <c r="F5682" s="1" t="s">
        <v>2949</v>
      </c>
      <c r="G5682" s="1" t="s">
        <v>2203</v>
      </c>
      <c r="H5682" s="1" t="s">
        <v>2204</v>
      </c>
      <c r="I5682" s="1" t="s">
        <v>2194</v>
      </c>
      <c r="J5682" s="1" t="s">
        <v>3097</v>
      </c>
      <c r="K5682" s="1" t="s">
        <v>3098</v>
      </c>
      <c r="L5682" s="1" t="s">
        <v>2952</v>
      </c>
      <c r="M5682" s="1" t="s">
        <v>2204</v>
      </c>
      <c r="N5682" s="1" t="s">
        <v>945</v>
      </c>
      <c r="O5682" s="1" t="s">
        <v>946</v>
      </c>
      <c r="P5682" s="1" t="s">
        <v>975</v>
      </c>
      <c r="Q5682" s="1">
        <v>32</v>
      </c>
      <c r="R5682" s="1">
        <v>400000</v>
      </c>
    </row>
    <row r="5683" spans="1:18" ht="11.25" customHeight="1" x14ac:dyDescent="0.25">
      <c r="A5683" s="1" t="s">
        <v>3099</v>
      </c>
      <c r="B5683" s="1" t="s">
        <v>3096</v>
      </c>
      <c r="C5683" s="35">
        <v>45488</v>
      </c>
      <c r="D5683" s="1">
        <v>7</v>
      </c>
      <c r="E5683" s="1" t="s">
        <v>2948</v>
      </c>
      <c r="F5683" s="1" t="s">
        <v>2949</v>
      </c>
      <c r="G5683" s="1" t="s">
        <v>2203</v>
      </c>
      <c r="H5683" s="1" t="s">
        <v>2204</v>
      </c>
      <c r="I5683" s="1" t="s">
        <v>2194</v>
      </c>
      <c r="J5683" s="1" t="s">
        <v>3097</v>
      </c>
      <c r="K5683" s="1" t="s">
        <v>3098</v>
      </c>
      <c r="L5683" s="1" t="s">
        <v>2952</v>
      </c>
      <c r="M5683" s="1" t="s">
        <v>2204</v>
      </c>
      <c r="N5683" s="1" t="s">
        <v>945</v>
      </c>
      <c r="O5683" s="1" t="s">
        <v>946</v>
      </c>
      <c r="P5683" s="1" t="s">
        <v>962</v>
      </c>
      <c r="Q5683" s="1">
        <v>32</v>
      </c>
      <c r="R5683" s="1">
        <v>400000</v>
      </c>
    </row>
    <row r="5684" spans="1:18" ht="11.25" customHeight="1" x14ac:dyDescent="0.25">
      <c r="A5684" s="1" t="s">
        <v>3100</v>
      </c>
      <c r="B5684" s="1" t="s">
        <v>3096</v>
      </c>
      <c r="C5684" s="35">
        <v>45488</v>
      </c>
      <c r="D5684" s="1">
        <v>7</v>
      </c>
      <c r="E5684" s="1" t="s">
        <v>2948</v>
      </c>
      <c r="F5684" s="1" t="s">
        <v>2949</v>
      </c>
      <c r="G5684" s="1" t="s">
        <v>2203</v>
      </c>
      <c r="H5684" s="1" t="s">
        <v>2204</v>
      </c>
      <c r="I5684" s="1" t="s">
        <v>2194</v>
      </c>
      <c r="J5684" s="1" t="s">
        <v>3097</v>
      </c>
      <c r="K5684" s="1" t="s">
        <v>3098</v>
      </c>
      <c r="L5684" s="1" t="s">
        <v>2952</v>
      </c>
      <c r="M5684" s="1" t="s">
        <v>2204</v>
      </c>
      <c r="N5684" s="1" t="s">
        <v>945</v>
      </c>
      <c r="O5684" s="1" t="s">
        <v>946</v>
      </c>
      <c r="P5684" s="1" t="s">
        <v>968</v>
      </c>
      <c r="Q5684" s="1">
        <v>32</v>
      </c>
      <c r="R5684" s="1">
        <v>400000</v>
      </c>
    </row>
    <row r="5685" spans="1:18" ht="11.25" customHeight="1" x14ac:dyDescent="0.25">
      <c r="A5685" s="1" t="s">
        <v>3101</v>
      </c>
      <c r="B5685" s="1" t="s">
        <v>3096</v>
      </c>
      <c r="C5685" s="35">
        <v>45488</v>
      </c>
      <c r="D5685" s="1">
        <v>7</v>
      </c>
      <c r="E5685" s="1" t="s">
        <v>2948</v>
      </c>
      <c r="F5685" s="1" t="s">
        <v>2949</v>
      </c>
      <c r="G5685" s="1" t="s">
        <v>2203</v>
      </c>
      <c r="H5685" s="1" t="s">
        <v>2204</v>
      </c>
      <c r="I5685" s="1" t="s">
        <v>2194</v>
      </c>
      <c r="J5685" s="1" t="s">
        <v>3097</v>
      </c>
      <c r="K5685" s="1" t="s">
        <v>3098</v>
      </c>
      <c r="L5685" s="1" t="s">
        <v>2952</v>
      </c>
      <c r="M5685" s="1" t="s">
        <v>2204</v>
      </c>
      <c r="N5685" s="1" t="s">
        <v>945</v>
      </c>
      <c r="O5685" s="1" t="s">
        <v>946</v>
      </c>
      <c r="P5685" s="1" t="s">
        <v>991</v>
      </c>
      <c r="Q5685" s="1">
        <v>32</v>
      </c>
      <c r="R5685" s="1">
        <v>400000</v>
      </c>
    </row>
    <row r="5686" spans="1:18" ht="11.25" customHeight="1" x14ac:dyDescent="0.25">
      <c r="A5686" s="1" t="s">
        <v>3102</v>
      </c>
      <c r="B5686" s="1" t="s">
        <v>3096</v>
      </c>
      <c r="C5686" s="35">
        <v>45488</v>
      </c>
      <c r="D5686" s="1">
        <v>7</v>
      </c>
      <c r="E5686" s="1" t="s">
        <v>2948</v>
      </c>
      <c r="F5686" s="1" t="s">
        <v>2949</v>
      </c>
      <c r="G5686" s="1" t="s">
        <v>2203</v>
      </c>
      <c r="H5686" s="1" t="s">
        <v>2204</v>
      </c>
      <c r="I5686" s="1" t="s">
        <v>2194</v>
      </c>
      <c r="J5686" s="1" t="s">
        <v>3097</v>
      </c>
      <c r="K5686" s="1" t="s">
        <v>3098</v>
      </c>
      <c r="L5686" s="1" t="s">
        <v>2952</v>
      </c>
      <c r="M5686" s="1" t="s">
        <v>2204</v>
      </c>
      <c r="N5686" s="1" t="s">
        <v>945</v>
      </c>
      <c r="O5686" s="1" t="s">
        <v>946</v>
      </c>
      <c r="P5686" s="1" t="s">
        <v>969</v>
      </c>
      <c r="Q5686" s="1">
        <v>32</v>
      </c>
      <c r="R5686" s="1">
        <v>400000</v>
      </c>
    </row>
    <row r="5687" spans="1:18" ht="11.25" customHeight="1" x14ac:dyDescent="0.25">
      <c r="A5687" s="1" t="s">
        <v>3103</v>
      </c>
      <c r="B5687" s="1" t="s">
        <v>3096</v>
      </c>
      <c r="C5687" s="35">
        <v>45488</v>
      </c>
      <c r="D5687" s="1">
        <v>7</v>
      </c>
      <c r="E5687" s="1" t="s">
        <v>2948</v>
      </c>
      <c r="F5687" s="1" t="s">
        <v>2949</v>
      </c>
      <c r="G5687" s="1" t="s">
        <v>2203</v>
      </c>
      <c r="H5687" s="1" t="s">
        <v>2204</v>
      </c>
      <c r="I5687" s="1" t="s">
        <v>2194</v>
      </c>
      <c r="J5687" s="1" t="s">
        <v>3097</v>
      </c>
      <c r="K5687" s="1" t="s">
        <v>3098</v>
      </c>
      <c r="L5687" s="1" t="s">
        <v>2952</v>
      </c>
      <c r="M5687" s="1" t="s">
        <v>2204</v>
      </c>
      <c r="N5687" s="1" t="s">
        <v>945</v>
      </c>
      <c r="O5687" s="1" t="s">
        <v>946</v>
      </c>
      <c r="P5687" s="1" t="s">
        <v>950</v>
      </c>
      <c r="Q5687" s="1">
        <v>32</v>
      </c>
      <c r="R5687" s="1">
        <v>400000</v>
      </c>
    </row>
    <row r="5688" spans="1:18" ht="11.25" customHeight="1" x14ac:dyDescent="0.25">
      <c r="A5688" s="1" t="s">
        <v>3104</v>
      </c>
      <c r="B5688" s="1" t="s">
        <v>3096</v>
      </c>
      <c r="C5688" s="35">
        <v>45488</v>
      </c>
      <c r="D5688" s="1">
        <v>7</v>
      </c>
      <c r="E5688" s="1" t="s">
        <v>2948</v>
      </c>
      <c r="F5688" s="1" t="s">
        <v>2949</v>
      </c>
      <c r="G5688" s="1" t="s">
        <v>2203</v>
      </c>
      <c r="H5688" s="1" t="s">
        <v>2204</v>
      </c>
      <c r="I5688" s="1" t="s">
        <v>2194</v>
      </c>
      <c r="J5688" s="1" t="s">
        <v>3097</v>
      </c>
      <c r="K5688" s="1" t="s">
        <v>3098</v>
      </c>
      <c r="L5688" s="1" t="s">
        <v>2952</v>
      </c>
      <c r="M5688" s="1" t="s">
        <v>2204</v>
      </c>
      <c r="N5688" s="1" t="s">
        <v>945</v>
      </c>
      <c r="O5688" s="1" t="s">
        <v>946</v>
      </c>
      <c r="P5688" s="1" t="s">
        <v>980</v>
      </c>
      <c r="Q5688" s="1">
        <v>32</v>
      </c>
      <c r="R5688" s="1">
        <v>400000</v>
      </c>
    </row>
    <row r="5689" spans="1:18" ht="11.25" customHeight="1" x14ac:dyDescent="0.25">
      <c r="A5689" s="1" t="s">
        <v>3105</v>
      </c>
      <c r="B5689" s="1" t="s">
        <v>3106</v>
      </c>
      <c r="C5689" s="35">
        <v>45490</v>
      </c>
      <c r="D5689" s="1">
        <v>7</v>
      </c>
      <c r="E5689" s="1" t="s">
        <v>2948</v>
      </c>
      <c r="F5689" s="1" t="s">
        <v>2949</v>
      </c>
      <c r="G5689" s="1" t="s">
        <v>2203</v>
      </c>
      <c r="H5689" s="1" t="s">
        <v>2204</v>
      </c>
      <c r="I5689" s="1" t="s">
        <v>2194</v>
      </c>
      <c r="J5689" s="1" t="s">
        <v>3107</v>
      </c>
      <c r="K5689" s="1" t="s">
        <v>2217</v>
      </c>
      <c r="L5689" s="1" t="s">
        <v>3108</v>
      </c>
      <c r="M5689" s="1" t="s">
        <v>2204</v>
      </c>
      <c r="N5689" s="1" t="s">
        <v>945</v>
      </c>
      <c r="O5689" s="1" t="s">
        <v>946</v>
      </c>
      <c r="P5689" s="1" t="s">
        <v>953</v>
      </c>
      <c r="Q5689" s="1">
        <v>32</v>
      </c>
      <c r="R5689" s="1">
        <v>400000</v>
      </c>
    </row>
    <row r="5690" spans="1:18" ht="11.25" customHeight="1" x14ac:dyDescent="0.25">
      <c r="A5690" s="1" t="s">
        <v>3109</v>
      </c>
      <c r="B5690" s="1" t="s">
        <v>3106</v>
      </c>
      <c r="C5690" s="35">
        <v>45490</v>
      </c>
      <c r="D5690" s="1">
        <v>7</v>
      </c>
      <c r="E5690" s="1" t="s">
        <v>2948</v>
      </c>
      <c r="F5690" s="1" t="s">
        <v>2949</v>
      </c>
      <c r="G5690" s="1" t="s">
        <v>2203</v>
      </c>
      <c r="H5690" s="1" t="s">
        <v>2204</v>
      </c>
      <c r="I5690" s="1" t="s">
        <v>2194</v>
      </c>
      <c r="J5690" s="1" t="s">
        <v>3107</v>
      </c>
      <c r="K5690" s="1" t="s">
        <v>2217</v>
      </c>
      <c r="L5690" s="1" t="s">
        <v>3108</v>
      </c>
      <c r="M5690" s="1" t="s">
        <v>2204</v>
      </c>
      <c r="N5690" s="1" t="s">
        <v>945</v>
      </c>
      <c r="O5690" s="1" t="s">
        <v>946</v>
      </c>
      <c r="P5690" s="1" t="s">
        <v>956</v>
      </c>
      <c r="Q5690" s="1">
        <v>32</v>
      </c>
      <c r="R5690" s="1">
        <v>400000</v>
      </c>
    </row>
    <row r="5691" spans="1:18" ht="11.25" customHeight="1" x14ac:dyDescent="0.25">
      <c r="A5691" s="1" t="s">
        <v>3110</v>
      </c>
      <c r="B5691" s="1" t="s">
        <v>3106</v>
      </c>
      <c r="C5691" s="35">
        <v>45490</v>
      </c>
      <c r="D5691" s="1">
        <v>7</v>
      </c>
      <c r="E5691" s="1" t="s">
        <v>2948</v>
      </c>
      <c r="F5691" s="1" t="s">
        <v>2949</v>
      </c>
      <c r="G5691" s="1" t="s">
        <v>2203</v>
      </c>
      <c r="H5691" s="1" t="s">
        <v>2204</v>
      </c>
      <c r="I5691" s="1" t="s">
        <v>2194</v>
      </c>
      <c r="J5691" s="1" t="s">
        <v>3107</v>
      </c>
      <c r="K5691" s="1" t="s">
        <v>2217</v>
      </c>
      <c r="L5691" s="1" t="s">
        <v>3108</v>
      </c>
      <c r="M5691" s="1" t="s">
        <v>2204</v>
      </c>
      <c r="N5691" s="1" t="s">
        <v>945</v>
      </c>
      <c r="O5691" s="1" t="s">
        <v>946</v>
      </c>
      <c r="P5691" s="1" t="s">
        <v>958</v>
      </c>
      <c r="Q5691" s="1">
        <v>32</v>
      </c>
      <c r="R5691" s="1">
        <v>400000</v>
      </c>
    </row>
    <row r="5692" spans="1:18" ht="11.25" customHeight="1" x14ac:dyDescent="0.25">
      <c r="A5692" s="1" t="s">
        <v>3111</v>
      </c>
      <c r="B5692" s="1" t="s">
        <v>3106</v>
      </c>
      <c r="C5692" s="35">
        <v>45490</v>
      </c>
      <c r="D5692" s="1">
        <v>7</v>
      </c>
      <c r="E5692" s="1" t="s">
        <v>2948</v>
      </c>
      <c r="F5692" s="1" t="s">
        <v>2949</v>
      </c>
      <c r="G5692" s="1" t="s">
        <v>2203</v>
      </c>
      <c r="H5692" s="1" t="s">
        <v>2204</v>
      </c>
      <c r="I5692" s="1" t="s">
        <v>2194</v>
      </c>
      <c r="J5692" s="1" t="s">
        <v>3107</v>
      </c>
      <c r="K5692" s="1" t="s">
        <v>2217</v>
      </c>
      <c r="L5692" s="1" t="s">
        <v>3108</v>
      </c>
      <c r="M5692" s="1" t="s">
        <v>2204</v>
      </c>
      <c r="N5692" s="1" t="s">
        <v>945</v>
      </c>
      <c r="O5692" s="1" t="s">
        <v>946</v>
      </c>
      <c r="P5692" s="1" t="s">
        <v>991</v>
      </c>
      <c r="Q5692" s="1">
        <v>16</v>
      </c>
      <c r="R5692" s="1">
        <v>200000</v>
      </c>
    </row>
    <row r="5693" spans="1:18" ht="11.25" customHeight="1" x14ac:dyDescent="0.25">
      <c r="A5693" s="1" t="s">
        <v>3112</v>
      </c>
      <c r="B5693" s="1" t="s">
        <v>3106</v>
      </c>
      <c r="C5693" s="35">
        <v>45490</v>
      </c>
      <c r="D5693" s="1">
        <v>7</v>
      </c>
      <c r="E5693" s="1" t="s">
        <v>2948</v>
      </c>
      <c r="F5693" s="1" t="s">
        <v>2949</v>
      </c>
      <c r="G5693" s="1" t="s">
        <v>2203</v>
      </c>
      <c r="H5693" s="1" t="s">
        <v>2204</v>
      </c>
      <c r="I5693" s="1" t="s">
        <v>2194</v>
      </c>
      <c r="J5693" s="1" t="s">
        <v>3107</v>
      </c>
      <c r="K5693" s="1" t="s">
        <v>2217</v>
      </c>
      <c r="L5693" s="1" t="s">
        <v>3108</v>
      </c>
      <c r="M5693" s="1" t="s">
        <v>2204</v>
      </c>
      <c r="N5693" s="1" t="s">
        <v>945</v>
      </c>
      <c r="O5693" s="1" t="s">
        <v>946</v>
      </c>
      <c r="P5693" s="1" t="s">
        <v>990</v>
      </c>
      <c r="Q5693" s="1">
        <v>16</v>
      </c>
      <c r="R5693" s="1">
        <v>200000</v>
      </c>
    </row>
    <row r="5694" spans="1:18" ht="11.25" customHeight="1" x14ac:dyDescent="0.25">
      <c r="A5694" s="1" t="s">
        <v>3113</v>
      </c>
      <c r="B5694" s="1" t="s">
        <v>3106</v>
      </c>
      <c r="C5694" s="35">
        <v>45490</v>
      </c>
      <c r="D5694" s="1">
        <v>7</v>
      </c>
      <c r="E5694" s="1" t="s">
        <v>2948</v>
      </c>
      <c r="F5694" s="1" t="s">
        <v>2949</v>
      </c>
      <c r="G5694" s="1" t="s">
        <v>2203</v>
      </c>
      <c r="H5694" s="1" t="s">
        <v>2204</v>
      </c>
      <c r="I5694" s="1" t="s">
        <v>2194</v>
      </c>
      <c r="J5694" s="1" t="s">
        <v>3107</v>
      </c>
      <c r="K5694" s="1" t="s">
        <v>2217</v>
      </c>
      <c r="L5694" s="1" t="s">
        <v>3108</v>
      </c>
      <c r="M5694" s="1" t="s">
        <v>2204</v>
      </c>
      <c r="N5694" s="1" t="s">
        <v>945</v>
      </c>
      <c r="O5694" s="1" t="s">
        <v>946</v>
      </c>
      <c r="P5694" s="1" t="s">
        <v>947</v>
      </c>
      <c r="Q5694" s="1">
        <v>32</v>
      </c>
      <c r="R5694" s="1">
        <v>400000</v>
      </c>
    </row>
    <row r="5695" spans="1:18" ht="11.25" customHeight="1" x14ac:dyDescent="0.25">
      <c r="A5695" s="1" t="s">
        <v>3114</v>
      </c>
      <c r="B5695" s="1" t="s">
        <v>3106</v>
      </c>
      <c r="C5695" s="35">
        <v>45490</v>
      </c>
      <c r="D5695" s="1">
        <v>7</v>
      </c>
      <c r="E5695" s="1" t="s">
        <v>2948</v>
      </c>
      <c r="F5695" s="1" t="s">
        <v>2949</v>
      </c>
      <c r="G5695" s="1" t="s">
        <v>2203</v>
      </c>
      <c r="H5695" s="1" t="s">
        <v>2204</v>
      </c>
      <c r="I5695" s="1" t="s">
        <v>2194</v>
      </c>
      <c r="J5695" s="1" t="s">
        <v>3107</v>
      </c>
      <c r="K5695" s="1" t="s">
        <v>2217</v>
      </c>
      <c r="L5695" s="1" t="s">
        <v>3108</v>
      </c>
      <c r="M5695" s="1" t="s">
        <v>2204</v>
      </c>
      <c r="N5695" s="1" t="s">
        <v>945</v>
      </c>
      <c r="O5695" s="1" t="s">
        <v>946</v>
      </c>
      <c r="P5695" s="1" t="s">
        <v>980</v>
      </c>
      <c r="Q5695" s="1">
        <v>32</v>
      </c>
      <c r="R5695" s="1">
        <v>400000</v>
      </c>
    </row>
    <row r="5696" spans="1:18" ht="11.25" customHeight="1" x14ac:dyDescent="0.25">
      <c r="A5696" s="1" t="s">
        <v>3115</v>
      </c>
      <c r="B5696" s="1" t="s">
        <v>3116</v>
      </c>
      <c r="C5696" s="35">
        <v>45492</v>
      </c>
      <c r="D5696" s="1">
        <v>7</v>
      </c>
      <c r="E5696" s="1" t="s">
        <v>2948</v>
      </c>
      <c r="F5696" s="1" t="s">
        <v>2949</v>
      </c>
      <c r="G5696" s="1" t="s">
        <v>2203</v>
      </c>
      <c r="H5696" s="1" t="s">
        <v>2204</v>
      </c>
      <c r="I5696" s="1" t="s">
        <v>2194</v>
      </c>
      <c r="J5696" s="1" t="s">
        <v>3117</v>
      </c>
      <c r="K5696" s="1" t="s">
        <v>3118</v>
      </c>
      <c r="L5696" s="1" t="s">
        <v>3119</v>
      </c>
      <c r="M5696" s="1" t="s">
        <v>2204</v>
      </c>
      <c r="N5696" s="1" t="s">
        <v>963</v>
      </c>
      <c r="O5696" s="1" t="s">
        <v>964</v>
      </c>
      <c r="P5696" s="1" t="s">
        <v>965</v>
      </c>
      <c r="Q5696" s="1">
        <v>15</v>
      </c>
      <c r="R5696" s="1">
        <v>210000</v>
      </c>
    </row>
    <row r="5697" spans="1:18" ht="11.25" customHeight="1" x14ac:dyDescent="0.25">
      <c r="A5697" s="1" t="s">
        <v>3120</v>
      </c>
      <c r="B5697" s="1" t="s">
        <v>3116</v>
      </c>
      <c r="C5697" s="35">
        <v>45492</v>
      </c>
      <c r="D5697" s="1">
        <v>7</v>
      </c>
      <c r="E5697" s="1" t="s">
        <v>2948</v>
      </c>
      <c r="F5697" s="1" t="s">
        <v>2949</v>
      </c>
      <c r="G5697" s="1" t="s">
        <v>2203</v>
      </c>
      <c r="H5697" s="1" t="s">
        <v>2204</v>
      </c>
      <c r="I5697" s="1" t="s">
        <v>2194</v>
      </c>
      <c r="J5697" s="1" t="s">
        <v>3117</v>
      </c>
      <c r="K5697" s="1" t="s">
        <v>3118</v>
      </c>
      <c r="L5697" s="1" t="s">
        <v>3119</v>
      </c>
      <c r="M5697" s="1" t="s">
        <v>2204</v>
      </c>
      <c r="N5697" s="1" t="s">
        <v>963</v>
      </c>
      <c r="O5697" s="1" t="s">
        <v>964</v>
      </c>
      <c r="P5697" s="1" t="s">
        <v>985</v>
      </c>
      <c r="Q5697" s="1">
        <v>15</v>
      </c>
      <c r="R5697" s="1">
        <v>210000</v>
      </c>
    </row>
    <row r="5698" spans="1:18" ht="11.25" customHeight="1" x14ac:dyDescent="0.25">
      <c r="A5698" s="1" t="s">
        <v>3121</v>
      </c>
      <c r="B5698" s="1" t="s">
        <v>3116</v>
      </c>
      <c r="C5698" s="35">
        <v>45492</v>
      </c>
      <c r="D5698" s="1">
        <v>7</v>
      </c>
      <c r="E5698" s="1" t="s">
        <v>2948</v>
      </c>
      <c r="F5698" s="1" t="s">
        <v>2949</v>
      </c>
      <c r="G5698" s="1" t="s">
        <v>2203</v>
      </c>
      <c r="H5698" s="1" t="s">
        <v>2204</v>
      </c>
      <c r="I5698" s="1" t="s">
        <v>2194</v>
      </c>
      <c r="J5698" s="1" t="s">
        <v>3117</v>
      </c>
      <c r="K5698" s="1" t="s">
        <v>3118</v>
      </c>
      <c r="L5698" s="1" t="s">
        <v>3119</v>
      </c>
      <c r="M5698" s="1" t="s">
        <v>2204</v>
      </c>
      <c r="N5698" s="1" t="s">
        <v>963</v>
      </c>
      <c r="O5698" s="1" t="s">
        <v>964</v>
      </c>
      <c r="P5698" s="1" t="s">
        <v>1003</v>
      </c>
      <c r="Q5698" s="1">
        <v>40</v>
      </c>
      <c r="R5698" s="1">
        <v>680000</v>
      </c>
    </row>
    <row r="5699" spans="1:18" ht="11.25" customHeight="1" x14ac:dyDescent="0.25">
      <c r="A5699" s="1" t="s">
        <v>3122</v>
      </c>
      <c r="B5699" s="1" t="s">
        <v>3116</v>
      </c>
      <c r="C5699" s="35">
        <v>45492</v>
      </c>
      <c r="D5699" s="1">
        <v>7</v>
      </c>
      <c r="E5699" s="1" t="s">
        <v>2948</v>
      </c>
      <c r="F5699" s="1" t="s">
        <v>2949</v>
      </c>
      <c r="G5699" s="1" t="s">
        <v>2203</v>
      </c>
      <c r="H5699" s="1" t="s">
        <v>2204</v>
      </c>
      <c r="I5699" s="1" t="s">
        <v>2194</v>
      </c>
      <c r="J5699" s="1" t="s">
        <v>3117</v>
      </c>
      <c r="K5699" s="1" t="s">
        <v>3118</v>
      </c>
      <c r="L5699" s="1" t="s">
        <v>3119</v>
      </c>
      <c r="M5699" s="1" t="s">
        <v>2204</v>
      </c>
      <c r="N5699" s="1" t="s">
        <v>963</v>
      </c>
      <c r="O5699" s="1" t="s">
        <v>964</v>
      </c>
      <c r="P5699" s="1" t="s">
        <v>987</v>
      </c>
      <c r="Q5699" s="1">
        <v>15</v>
      </c>
      <c r="R5699" s="1">
        <v>210000</v>
      </c>
    </row>
    <row r="5700" spans="1:18" ht="11.25" customHeight="1" x14ac:dyDescent="0.25">
      <c r="A5700" s="1" t="s">
        <v>3123</v>
      </c>
      <c r="B5700" s="1" t="s">
        <v>3124</v>
      </c>
      <c r="C5700" s="35">
        <v>45498</v>
      </c>
      <c r="D5700" s="1">
        <v>7</v>
      </c>
      <c r="E5700" s="1" t="s">
        <v>2493</v>
      </c>
      <c r="F5700" s="1" t="s">
        <v>2494</v>
      </c>
      <c r="G5700" s="1" t="s">
        <v>2334</v>
      </c>
      <c r="H5700" s="1" t="s">
        <v>2495</v>
      </c>
      <c r="I5700" s="1" t="s">
        <v>2194</v>
      </c>
      <c r="J5700" s="1" t="s">
        <v>3125</v>
      </c>
      <c r="K5700" s="1" t="s">
        <v>3126</v>
      </c>
      <c r="L5700" s="1" t="s">
        <v>2495</v>
      </c>
      <c r="M5700" s="1" t="s">
        <v>2495</v>
      </c>
      <c r="N5700" s="1" t="s">
        <v>945</v>
      </c>
      <c r="O5700" s="1" t="s">
        <v>946</v>
      </c>
      <c r="P5700" s="1" t="s">
        <v>1022</v>
      </c>
      <c r="Q5700" s="1">
        <v>8</v>
      </c>
      <c r="R5700" s="1">
        <v>100000</v>
      </c>
    </row>
    <row r="5701" spans="1:18" ht="11.25" customHeight="1" x14ac:dyDescent="0.25">
      <c r="A5701" s="1" t="s">
        <v>3127</v>
      </c>
      <c r="B5701" s="1" t="s">
        <v>3124</v>
      </c>
      <c r="C5701" s="35">
        <v>45498</v>
      </c>
      <c r="D5701" s="1">
        <v>7</v>
      </c>
      <c r="E5701" s="1" t="s">
        <v>2493</v>
      </c>
      <c r="F5701" s="1" t="s">
        <v>2494</v>
      </c>
      <c r="G5701" s="1" t="s">
        <v>2334</v>
      </c>
      <c r="H5701" s="1" t="s">
        <v>2495</v>
      </c>
      <c r="I5701" s="1" t="s">
        <v>2194</v>
      </c>
      <c r="J5701" s="1" t="s">
        <v>3125</v>
      </c>
      <c r="K5701" s="1" t="s">
        <v>3126</v>
      </c>
      <c r="L5701" s="1" t="s">
        <v>2495</v>
      </c>
      <c r="M5701" s="1" t="s">
        <v>2495</v>
      </c>
      <c r="N5701" s="1" t="s">
        <v>945</v>
      </c>
      <c r="O5701" s="1" t="s">
        <v>946</v>
      </c>
      <c r="P5701" s="1" t="s">
        <v>961</v>
      </c>
      <c r="Q5701" s="1">
        <v>12</v>
      </c>
      <c r="R5701" s="1">
        <v>150000</v>
      </c>
    </row>
    <row r="5702" spans="1:18" ht="11.25" customHeight="1" x14ac:dyDescent="0.25">
      <c r="A5702" s="1" t="s">
        <v>3128</v>
      </c>
      <c r="B5702" s="1" t="s">
        <v>3124</v>
      </c>
      <c r="C5702" s="35">
        <v>45498</v>
      </c>
      <c r="D5702" s="1">
        <v>7</v>
      </c>
      <c r="E5702" s="1" t="s">
        <v>2493</v>
      </c>
      <c r="F5702" s="1" t="s">
        <v>2494</v>
      </c>
      <c r="G5702" s="1" t="s">
        <v>2334</v>
      </c>
      <c r="H5702" s="1" t="s">
        <v>2495</v>
      </c>
      <c r="I5702" s="1" t="s">
        <v>2194</v>
      </c>
      <c r="J5702" s="1" t="s">
        <v>3125</v>
      </c>
      <c r="K5702" s="1" t="s">
        <v>3126</v>
      </c>
      <c r="L5702" s="1" t="s">
        <v>2495</v>
      </c>
      <c r="M5702" s="1" t="s">
        <v>2495</v>
      </c>
      <c r="N5702" s="1" t="s">
        <v>945</v>
      </c>
      <c r="O5702" s="1" t="s">
        <v>946</v>
      </c>
      <c r="P5702" s="1" t="s">
        <v>953</v>
      </c>
      <c r="Q5702" s="1">
        <v>12</v>
      </c>
      <c r="R5702" s="1">
        <v>150000</v>
      </c>
    </row>
    <row r="5703" spans="1:18" ht="11.25" customHeight="1" x14ac:dyDescent="0.25">
      <c r="A5703" s="1" t="s">
        <v>3129</v>
      </c>
      <c r="B5703" s="1" t="s">
        <v>3124</v>
      </c>
      <c r="C5703" s="35">
        <v>45498</v>
      </c>
      <c r="D5703" s="1">
        <v>7</v>
      </c>
      <c r="E5703" s="1" t="s">
        <v>2493</v>
      </c>
      <c r="F5703" s="1" t="s">
        <v>2494</v>
      </c>
      <c r="G5703" s="1" t="s">
        <v>2334</v>
      </c>
      <c r="H5703" s="1" t="s">
        <v>2495</v>
      </c>
      <c r="I5703" s="1" t="s">
        <v>2194</v>
      </c>
      <c r="J5703" s="1" t="s">
        <v>3125</v>
      </c>
      <c r="K5703" s="1" t="s">
        <v>3126</v>
      </c>
      <c r="L5703" s="1" t="s">
        <v>2495</v>
      </c>
      <c r="M5703" s="1" t="s">
        <v>2495</v>
      </c>
      <c r="N5703" s="1" t="s">
        <v>945</v>
      </c>
      <c r="O5703" s="1" t="s">
        <v>946</v>
      </c>
      <c r="P5703" s="1" t="s">
        <v>967</v>
      </c>
      <c r="Q5703" s="1">
        <v>32</v>
      </c>
      <c r="R5703" s="1">
        <v>400000</v>
      </c>
    </row>
    <row r="5704" spans="1:18" ht="11.25" customHeight="1" x14ac:dyDescent="0.25">
      <c r="A5704" s="1" t="s">
        <v>3130</v>
      </c>
      <c r="B5704" s="1" t="s">
        <v>3124</v>
      </c>
      <c r="C5704" s="35">
        <v>45498</v>
      </c>
      <c r="D5704" s="1">
        <v>7</v>
      </c>
      <c r="E5704" s="1" t="s">
        <v>2493</v>
      </c>
      <c r="F5704" s="1" t="s">
        <v>2494</v>
      </c>
      <c r="G5704" s="1" t="s">
        <v>2334</v>
      </c>
      <c r="H5704" s="1" t="s">
        <v>2495</v>
      </c>
      <c r="I5704" s="1" t="s">
        <v>2194</v>
      </c>
      <c r="J5704" s="1" t="s">
        <v>3125</v>
      </c>
      <c r="K5704" s="1" t="s">
        <v>3126</v>
      </c>
      <c r="L5704" s="1" t="s">
        <v>2495</v>
      </c>
      <c r="M5704" s="1" t="s">
        <v>2495</v>
      </c>
      <c r="N5704" s="1" t="s">
        <v>945</v>
      </c>
      <c r="O5704" s="1" t="s">
        <v>946</v>
      </c>
      <c r="P5704" s="1" t="s">
        <v>990</v>
      </c>
      <c r="Q5704" s="1">
        <v>32</v>
      </c>
      <c r="R5704" s="1">
        <v>400000</v>
      </c>
    </row>
    <row r="5705" spans="1:18" ht="11.25" customHeight="1" x14ac:dyDescent="0.25">
      <c r="A5705" s="1" t="s">
        <v>3131</v>
      </c>
      <c r="B5705" s="1" t="s">
        <v>3124</v>
      </c>
      <c r="C5705" s="35">
        <v>45498</v>
      </c>
      <c r="D5705" s="1">
        <v>7</v>
      </c>
      <c r="E5705" s="1" t="s">
        <v>2493</v>
      </c>
      <c r="F5705" s="1" t="s">
        <v>2494</v>
      </c>
      <c r="G5705" s="1" t="s">
        <v>2334</v>
      </c>
      <c r="H5705" s="1" t="s">
        <v>2495</v>
      </c>
      <c r="I5705" s="1" t="s">
        <v>2194</v>
      </c>
      <c r="J5705" s="1" t="s">
        <v>3125</v>
      </c>
      <c r="K5705" s="1" t="s">
        <v>3126</v>
      </c>
      <c r="L5705" s="1" t="s">
        <v>2495</v>
      </c>
      <c r="M5705" s="1" t="s">
        <v>2495</v>
      </c>
      <c r="N5705" s="1" t="s">
        <v>963</v>
      </c>
      <c r="O5705" s="1" t="s">
        <v>964</v>
      </c>
      <c r="P5705" s="1" t="s">
        <v>1003</v>
      </c>
      <c r="Q5705" s="1">
        <v>24</v>
      </c>
      <c r="R5705" s="1">
        <v>408000</v>
      </c>
    </row>
    <row r="5706" spans="1:18" ht="11.25" customHeight="1" x14ac:dyDescent="0.25">
      <c r="A5706" s="1" t="s">
        <v>3132</v>
      </c>
      <c r="B5706" s="1" t="s">
        <v>3124</v>
      </c>
      <c r="C5706" s="35">
        <v>45498</v>
      </c>
      <c r="D5706" s="1">
        <v>7</v>
      </c>
      <c r="E5706" s="1" t="s">
        <v>2493</v>
      </c>
      <c r="F5706" s="1" t="s">
        <v>2494</v>
      </c>
      <c r="G5706" s="1" t="s">
        <v>2334</v>
      </c>
      <c r="H5706" s="1" t="s">
        <v>2495</v>
      </c>
      <c r="I5706" s="1" t="s">
        <v>2194</v>
      </c>
      <c r="J5706" s="1" t="s">
        <v>3125</v>
      </c>
      <c r="K5706" s="1" t="s">
        <v>3126</v>
      </c>
      <c r="L5706" s="1" t="s">
        <v>2495</v>
      </c>
      <c r="M5706" s="1" t="s">
        <v>2495</v>
      </c>
      <c r="N5706" s="1" t="s">
        <v>963</v>
      </c>
      <c r="O5706" s="1" t="s">
        <v>964</v>
      </c>
      <c r="P5706" s="1" t="s">
        <v>965</v>
      </c>
      <c r="Q5706" s="1">
        <v>15</v>
      </c>
      <c r="R5706" s="1">
        <v>210000</v>
      </c>
    </row>
    <row r="5707" spans="1:18" ht="11.25" customHeight="1" x14ac:dyDescent="0.25">
      <c r="A5707" s="1" t="s">
        <v>3133</v>
      </c>
      <c r="B5707" s="1" t="s">
        <v>3124</v>
      </c>
      <c r="C5707" s="35">
        <v>45498</v>
      </c>
      <c r="D5707" s="1">
        <v>7</v>
      </c>
      <c r="E5707" s="1" t="s">
        <v>2493</v>
      </c>
      <c r="F5707" s="1" t="s">
        <v>2494</v>
      </c>
      <c r="G5707" s="1" t="s">
        <v>2334</v>
      </c>
      <c r="H5707" s="1" t="s">
        <v>2495</v>
      </c>
      <c r="I5707" s="1" t="s">
        <v>2194</v>
      </c>
      <c r="J5707" s="1" t="s">
        <v>3125</v>
      </c>
      <c r="K5707" s="1" t="s">
        <v>3126</v>
      </c>
      <c r="L5707" s="1" t="s">
        <v>2495</v>
      </c>
      <c r="M5707" s="1" t="s">
        <v>2495</v>
      </c>
      <c r="N5707" s="1" t="s">
        <v>945</v>
      </c>
      <c r="O5707" s="1" t="s">
        <v>946</v>
      </c>
      <c r="P5707" s="1" t="s">
        <v>960</v>
      </c>
      <c r="Q5707" s="1">
        <v>12</v>
      </c>
      <c r="R5707" s="1">
        <v>150000</v>
      </c>
    </row>
    <row r="5708" spans="1:18" ht="11.25" customHeight="1" x14ac:dyDescent="0.25">
      <c r="A5708" s="1" t="s">
        <v>3134</v>
      </c>
      <c r="B5708" s="1" t="s">
        <v>3124</v>
      </c>
      <c r="C5708" s="35">
        <v>45498</v>
      </c>
      <c r="D5708" s="1">
        <v>7</v>
      </c>
      <c r="E5708" s="1" t="s">
        <v>2493</v>
      </c>
      <c r="F5708" s="1" t="s">
        <v>2494</v>
      </c>
      <c r="G5708" s="1" t="s">
        <v>2334</v>
      </c>
      <c r="H5708" s="1" t="s">
        <v>2495</v>
      </c>
      <c r="I5708" s="1" t="s">
        <v>2194</v>
      </c>
      <c r="J5708" s="1" t="s">
        <v>3125</v>
      </c>
      <c r="K5708" s="1" t="s">
        <v>3126</v>
      </c>
      <c r="L5708" s="1" t="s">
        <v>2495</v>
      </c>
      <c r="M5708" s="1" t="s">
        <v>2495</v>
      </c>
      <c r="N5708" s="1" t="s">
        <v>945</v>
      </c>
      <c r="O5708" s="1" t="s">
        <v>946</v>
      </c>
      <c r="P5708" s="1" t="s">
        <v>952</v>
      </c>
      <c r="Q5708" s="1">
        <v>12</v>
      </c>
      <c r="R5708" s="1">
        <v>150000</v>
      </c>
    </row>
    <row r="5709" spans="1:18" ht="11.25" customHeight="1" x14ac:dyDescent="0.25">
      <c r="A5709" s="1" t="s">
        <v>3135</v>
      </c>
      <c r="B5709" s="1" t="s">
        <v>3124</v>
      </c>
      <c r="C5709" s="35">
        <v>45498</v>
      </c>
      <c r="D5709" s="1">
        <v>7</v>
      </c>
      <c r="E5709" s="1" t="s">
        <v>2493</v>
      </c>
      <c r="F5709" s="1" t="s">
        <v>2494</v>
      </c>
      <c r="G5709" s="1" t="s">
        <v>2334</v>
      </c>
      <c r="H5709" s="1" t="s">
        <v>2495</v>
      </c>
      <c r="I5709" s="1" t="s">
        <v>2194</v>
      </c>
      <c r="J5709" s="1" t="s">
        <v>3125</v>
      </c>
      <c r="K5709" s="1" t="s">
        <v>3126</v>
      </c>
      <c r="L5709" s="1" t="s">
        <v>2495</v>
      </c>
      <c r="M5709" s="1" t="s">
        <v>2495</v>
      </c>
      <c r="N5709" s="1" t="s">
        <v>945</v>
      </c>
      <c r="O5709" s="1" t="s">
        <v>946</v>
      </c>
      <c r="P5709" s="1" t="s">
        <v>974</v>
      </c>
      <c r="Q5709" s="1">
        <v>20</v>
      </c>
      <c r="R5709" s="1">
        <v>250000</v>
      </c>
    </row>
    <row r="5710" spans="1:18" ht="11.25" customHeight="1" x14ac:dyDescent="0.25">
      <c r="A5710" s="1" t="s">
        <v>3136</v>
      </c>
      <c r="B5710" s="1" t="s">
        <v>3124</v>
      </c>
      <c r="C5710" s="35">
        <v>45498</v>
      </c>
      <c r="D5710" s="1">
        <v>7</v>
      </c>
      <c r="E5710" s="1" t="s">
        <v>2493</v>
      </c>
      <c r="F5710" s="1" t="s">
        <v>2494</v>
      </c>
      <c r="G5710" s="1" t="s">
        <v>2334</v>
      </c>
      <c r="H5710" s="1" t="s">
        <v>2495</v>
      </c>
      <c r="I5710" s="1" t="s">
        <v>2194</v>
      </c>
      <c r="J5710" s="1" t="s">
        <v>3125</v>
      </c>
      <c r="K5710" s="1" t="s">
        <v>3126</v>
      </c>
      <c r="L5710" s="1" t="s">
        <v>2495</v>
      </c>
      <c r="M5710" s="1" t="s">
        <v>2495</v>
      </c>
      <c r="N5710" s="1" t="s">
        <v>945</v>
      </c>
      <c r="O5710" s="1" t="s">
        <v>946</v>
      </c>
      <c r="P5710" s="1" t="s">
        <v>973</v>
      </c>
      <c r="Q5710" s="1">
        <v>20</v>
      </c>
      <c r="R5710" s="1">
        <v>250000</v>
      </c>
    </row>
    <row r="5711" spans="1:18" ht="11.25" customHeight="1" x14ac:dyDescent="0.25">
      <c r="A5711" s="1" t="s">
        <v>3137</v>
      </c>
      <c r="B5711" s="1" t="s">
        <v>3138</v>
      </c>
      <c r="C5711" s="35">
        <v>45500</v>
      </c>
      <c r="D5711" s="1">
        <v>7</v>
      </c>
      <c r="E5711" s="1" t="s">
        <v>3001</v>
      </c>
      <c r="F5711" s="1" t="s">
        <v>3002</v>
      </c>
      <c r="G5711" s="1" t="s">
        <v>2334</v>
      </c>
      <c r="H5711" s="1" t="s">
        <v>2335</v>
      </c>
      <c r="I5711" s="1" t="s">
        <v>2194</v>
      </c>
      <c r="J5711" s="1" t="s">
        <v>3085</v>
      </c>
      <c r="K5711" s="1" t="s">
        <v>3086</v>
      </c>
      <c r="L5711" s="1" t="s">
        <v>3087</v>
      </c>
      <c r="M5711" s="1" t="s">
        <v>2335</v>
      </c>
      <c r="N5711" s="1" t="s">
        <v>963</v>
      </c>
      <c r="O5711" s="1" t="s">
        <v>964</v>
      </c>
      <c r="P5711" s="1" t="s">
        <v>965</v>
      </c>
      <c r="Q5711" s="1">
        <v>30</v>
      </c>
      <c r="R5711" s="1">
        <v>420000</v>
      </c>
    </row>
    <row r="5712" spans="1:18" ht="11.25" customHeight="1" x14ac:dyDescent="0.25">
      <c r="A5712" s="1" t="s">
        <v>3139</v>
      </c>
      <c r="B5712" s="1" t="s">
        <v>3138</v>
      </c>
      <c r="C5712" s="35">
        <v>45500</v>
      </c>
      <c r="D5712" s="1">
        <v>7</v>
      </c>
      <c r="E5712" s="1" t="s">
        <v>3001</v>
      </c>
      <c r="F5712" s="1" t="s">
        <v>3002</v>
      </c>
      <c r="G5712" s="1" t="s">
        <v>2334</v>
      </c>
      <c r="H5712" s="1" t="s">
        <v>2335</v>
      </c>
      <c r="I5712" s="1" t="s">
        <v>2194</v>
      </c>
      <c r="J5712" s="1" t="s">
        <v>3085</v>
      </c>
      <c r="K5712" s="1" t="s">
        <v>3086</v>
      </c>
      <c r="L5712" s="1" t="s">
        <v>3087</v>
      </c>
      <c r="M5712" s="1" t="s">
        <v>2335</v>
      </c>
      <c r="N5712" s="1" t="s">
        <v>963</v>
      </c>
      <c r="O5712" s="1" t="s">
        <v>964</v>
      </c>
      <c r="P5712" s="1" t="s">
        <v>1003</v>
      </c>
      <c r="Q5712" s="1">
        <v>8</v>
      </c>
      <c r="R5712" s="1">
        <v>136000</v>
      </c>
    </row>
    <row r="5713" spans="1:18" ht="11.25" customHeight="1" x14ac:dyDescent="0.25">
      <c r="A5713" s="1" t="s">
        <v>3140</v>
      </c>
      <c r="B5713" s="1" t="s">
        <v>3138</v>
      </c>
      <c r="C5713" s="35">
        <v>45500</v>
      </c>
      <c r="D5713" s="1">
        <v>7</v>
      </c>
      <c r="E5713" s="1" t="s">
        <v>3001</v>
      </c>
      <c r="F5713" s="1" t="s">
        <v>3002</v>
      </c>
      <c r="G5713" s="1" t="s">
        <v>2334</v>
      </c>
      <c r="H5713" s="1" t="s">
        <v>2335</v>
      </c>
      <c r="I5713" s="1" t="s">
        <v>2194</v>
      </c>
      <c r="J5713" s="1" t="s">
        <v>3085</v>
      </c>
      <c r="K5713" s="1" t="s">
        <v>3086</v>
      </c>
      <c r="L5713" s="1" t="s">
        <v>3087</v>
      </c>
      <c r="M5713" s="1" t="s">
        <v>2335</v>
      </c>
      <c r="N5713" s="1" t="s">
        <v>963</v>
      </c>
      <c r="O5713" s="1" t="s">
        <v>964</v>
      </c>
      <c r="P5713" s="1" t="s">
        <v>996</v>
      </c>
      <c r="Q5713" s="1">
        <v>1</v>
      </c>
      <c r="R5713" s="1">
        <v>14000</v>
      </c>
    </row>
    <row r="5714" spans="1:18" ht="11.25" customHeight="1" x14ac:dyDescent="0.25">
      <c r="A5714" s="1" t="s">
        <v>3141</v>
      </c>
      <c r="B5714" s="1" t="s">
        <v>3138</v>
      </c>
      <c r="C5714" s="35">
        <v>45500</v>
      </c>
      <c r="D5714" s="1">
        <v>7</v>
      </c>
      <c r="E5714" s="1" t="s">
        <v>3001</v>
      </c>
      <c r="F5714" s="1" t="s">
        <v>3002</v>
      </c>
      <c r="G5714" s="1" t="s">
        <v>2334</v>
      </c>
      <c r="H5714" s="1" t="s">
        <v>2335</v>
      </c>
      <c r="I5714" s="1" t="s">
        <v>2194</v>
      </c>
      <c r="J5714" s="1" t="s">
        <v>3085</v>
      </c>
      <c r="K5714" s="1" t="s">
        <v>3086</v>
      </c>
      <c r="L5714" s="1" t="s">
        <v>3087</v>
      </c>
      <c r="M5714" s="1" t="s">
        <v>2335</v>
      </c>
      <c r="N5714" s="1" t="s">
        <v>945</v>
      </c>
      <c r="O5714" s="1" t="s">
        <v>946</v>
      </c>
      <c r="P5714" s="1" t="s">
        <v>991</v>
      </c>
      <c r="Q5714" s="1">
        <v>12</v>
      </c>
      <c r="R5714" s="1">
        <v>150000</v>
      </c>
    </row>
    <row r="5715" spans="1:18" ht="11.25" customHeight="1" x14ac:dyDescent="0.25">
      <c r="A5715" s="1" t="s">
        <v>3142</v>
      </c>
      <c r="B5715" s="1" t="s">
        <v>3138</v>
      </c>
      <c r="C5715" s="35">
        <v>45500</v>
      </c>
      <c r="D5715" s="1">
        <v>7</v>
      </c>
      <c r="E5715" s="1" t="s">
        <v>3001</v>
      </c>
      <c r="F5715" s="1" t="s">
        <v>3002</v>
      </c>
      <c r="G5715" s="1" t="s">
        <v>2334</v>
      </c>
      <c r="H5715" s="1" t="s">
        <v>2335</v>
      </c>
      <c r="I5715" s="1" t="s">
        <v>2194</v>
      </c>
      <c r="J5715" s="1" t="s">
        <v>3085</v>
      </c>
      <c r="K5715" s="1" t="s">
        <v>3086</v>
      </c>
      <c r="L5715" s="1" t="s">
        <v>3087</v>
      </c>
      <c r="M5715" s="1" t="s">
        <v>2335</v>
      </c>
      <c r="N5715" s="1" t="s">
        <v>963</v>
      </c>
      <c r="O5715" s="1" t="s">
        <v>964</v>
      </c>
      <c r="P5715" s="1" t="s">
        <v>985</v>
      </c>
      <c r="Q5715" s="1">
        <v>15</v>
      </c>
      <c r="R5715" s="1">
        <v>210000</v>
      </c>
    </row>
    <row r="5716" spans="1:18" ht="11.25" customHeight="1" x14ac:dyDescent="0.25">
      <c r="A5716" s="1" t="s">
        <v>3143</v>
      </c>
      <c r="B5716" s="1" t="s">
        <v>3138</v>
      </c>
      <c r="C5716" s="35">
        <v>45500</v>
      </c>
      <c r="D5716" s="1">
        <v>7</v>
      </c>
      <c r="E5716" s="1" t="s">
        <v>3001</v>
      </c>
      <c r="F5716" s="1" t="s">
        <v>3002</v>
      </c>
      <c r="G5716" s="1" t="s">
        <v>2334</v>
      </c>
      <c r="H5716" s="1" t="s">
        <v>2335</v>
      </c>
      <c r="I5716" s="1" t="s">
        <v>2194</v>
      </c>
      <c r="J5716" s="1" t="s">
        <v>3085</v>
      </c>
      <c r="K5716" s="1" t="s">
        <v>3086</v>
      </c>
      <c r="L5716" s="1" t="s">
        <v>3087</v>
      </c>
      <c r="M5716" s="1" t="s">
        <v>2335</v>
      </c>
      <c r="N5716" s="1" t="s">
        <v>963</v>
      </c>
      <c r="O5716" s="1" t="s">
        <v>964</v>
      </c>
      <c r="P5716" s="1" t="s">
        <v>988</v>
      </c>
      <c r="Q5716" s="1">
        <v>15</v>
      </c>
      <c r="R5716" s="1">
        <v>210000</v>
      </c>
    </row>
    <row r="5717" spans="1:18" ht="11.25" customHeight="1" x14ac:dyDescent="0.25">
      <c r="A5717" s="1" t="s">
        <v>3144</v>
      </c>
      <c r="B5717" s="1" t="s">
        <v>3145</v>
      </c>
      <c r="C5717" s="35">
        <v>45504</v>
      </c>
      <c r="D5717" s="1">
        <v>7</v>
      </c>
      <c r="E5717" s="1" t="s">
        <v>3001</v>
      </c>
      <c r="F5717" s="1" t="s">
        <v>3002</v>
      </c>
      <c r="G5717" s="1" t="s">
        <v>2334</v>
      </c>
      <c r="H5717" s="1" t="s">
        <v>2335</v>
      </c>
      <c r="I5717" s="1" t="s">
        <v>2194</v>
      </c>
      <c r="J5717" s="1" t="s">
        <v>2455</v>
      </c>
      <c r="K5717" s="1" t="s">
        <v>2456</v>
      </c>
      <c r="L5717" s="1" t="s">
        <v>2335</v>
      </c>
      <c r="M5717" s="1" t="s">
        <v>2335</v>
      </c>
      <c r="N5717" s="1" t="s">
        <v>963</v>
      </c>
      <c r="O5717" s="1" t="s">
        <v>964</v>
      </c>
      <c r="P5717" s="1" t="s">
        <v>988</v>
      </c>
      <c r="Q5717" s="1">
        <v>15</v>
      </c>
      <c r="R5717" s="1">
        <v>210000</v>
      </c>
    </row>
    <row r="5718" spans="1:18" ht="11.25" customHeight="1" x14ac:dyDescent="0.25">
      <c r="A5718" s="1" t="s">
        <v>3146</v>
      </c>
      <c r="B5718" s="1" t="s">
        <v>3145</v>
      </c>
      <c r="C5718" s="35">
        <v>45504</v>
      </c>
      <c r="D5718" s="1">
        <v>7</v>
      </c>
      <c r="E5718" s="1" t="s">
        <v>3001</v>
      </c>
      <c r="F5718" s="1" t="s">
        <v>3002</v>
      </c>
      <c r="G5718" s="1" t="s">
        <v>2334</v>
      </c>
      <c r="H5718" s="1" t="s">
        <v>2335</v>
      </c>
      <c r="I5718" s="1" t="s">
        <v>2194</v>
      </c>
      <c r="J5718" s="1" t="s">
        <v>2455</v>
      </c>
      <c r="K5718" s="1" t="s">
        <v>2456</v>
      </c>
      <c r="L5718" s="1" t="s">
        <v>2335</v>
      </c>
      <c r="M5718" s="1" t="s">
        <v>2335</v>
      </c>
      <c r="N5718" s="1" t="s">
        <v>963</v>
      </c>
      <c r="O5718" s="1" t="s">
        <v>964</v>
      </c>
      <c r="P5718" s="1" t="s">
        <v>1046</v>
      </c>
      <c r="Q5718" s="1">
        <v>2</v>
      </c>
      <c r="R5718" s="1">
        <v>70000</v>
      </c>
    </row>
    <row r="5719" spans="1:18" ht="11.25" customHeight="1" x14ac:dyDescent="0.25">
      <c r="A5719" s="1" t="s">
        <v>3147</v>
      </c>
      <c r="B5719" s="1" t="s">
        <v>3145</v>
      </c>
      <c r="C5719" s="35">
        <v>45504</v>
      </c>
      <c r="D5719" s="1">
        <v>7</v>
      </c>
      <c r="E5719" s="1" t="s">
        <v>3001</v>
      </c>
      <c r="F5719" s="1" t="s">
        <v>3002</v>
      </c>
      <c r="G5719" s="1" t="s">
        <v>2334</v>
      </c>
      <c r="H5719" s="1" t="s">
        <v>2335</v>
      </c>
      <c r="I5719" s="1" t="s">
        <v>2194</v>
      </c>
      <c r="J5719" s="1" t="s">
        <v>2455</v>
      </c>
      <c r="K5719" s="1" t="s">
        <v>2456</v>
      </c>
      <c r="L5719" s="1" t="s">
        <v>2335</v>
      </c>
      <c r="M5719" s="1" t="s">
        <v>2335</v>
      </c>
      <c r="N5719" s="1" t="s">
        <v>945</v>
      </c>
      <c r="O5719" s="1" t="s">
        <v>946</v>
      </c>
      <c r="P5719" s="1" t="s">
        <v>956</v>
      </c>
      <c r="Q5719" s="1">
        <v>16</v>
      </c>
      <c r="R5719" s="1">
        <v>200000</v>
      </c>
    </row>
    <row r="5720" spans="1:18" ht="11.25" customHeight="1" x14ac:dyDescent="0.25">
      <c r="A5720" s="1" t="s">
        <v>3148</v>
      </c>
      <c r="B5720" s="1" t="s">
        <v>3145</v>
      </c>
      <c r="C5720" s="35">
        <v>45504</v>
      </c>
      <c r="D5720" s="1">
        <v>7</v>
      </c>
      <c r="E5720" s="1" t="s">
        <v>3001</v>
      </c>
      <c r="F5720" s="1" t="s">
        <v>3002</v>
      </c>
      <c r="G5720" s="1" t="s">
        <v>2334</v>
      </c>
      <c r="H5720" s="1" t="s">
        <v>2335</v>
      </c>
      <c r="I5720" s="1" t="s">
        <v>2194</v>
      </c>
      <c r="J5720" s="1" t="s">
        <v>2455</v>
      </c>
      <c r="K5720" s="1" t="s">
        <v>2456</v>
      </c>
      <c r="L5720" s="1" t="s">
        <v>2335</v>
      </c>
      <c r="M5720" s="1" t="s">
        <v>2335</v>
      </c>
      <c r="N5720" s="1" t="s">
        <v>963</v>
      </c>
      <c r="O5720" s="1" t="s">
        <v>964</v>
      </c>
      <c r="P5720" s="1" t="s">
        <v>1021</v>
      </c>
      <c r="Q5720" s="1">
        <v>4</v>
      </c>
      <c r="R5720" s="1">
        <v>80000</v>
      </c>
    </row>
    <row r="5721" spans="1:18" ht="11.25" customHeight="1" x14ac:dyDescent="0.25">
      <c r="A5721" s="1" t="s">
        <v>3149</v>
      </c>
      <c r="B5721" s="1" t="s">
        <v>3145</v>
      </c>
      <c r="C5721" s="35">
        <v>45504</v>
      </c>
      <c r="D5721" s="1">
        <v>7</v>
      </c>
      <c r="E5721" s="1" t="s">
        <v>3001</v>
      </c>
      <c r="F5721" s="1" t="s">
        <v>3002</v>
      </c>
      <c r="G5721" s="1" t="s">
        <v>2334</v>
      </c>
      <c r="H5721" s="1" t="s">
        <v>2335</v>
      </c>
      <c r="I5721" s="1" t="s">
        <v>2194</v>
      </c>
      <c r="J5721" s="1" t="s">
        <v>2455</v>
      </c>
      <c r="K5721" s="1" t="s">
        <v>2456</v>
      </c>
      <c r="L5721" s="1" t="s">
        <v>2335</v>
      </c>
      <c r="M5721" s="1" t="s">
        <v>2335</v>
      </c>
      <c r="N5721" s="1" t="s">
        <v>963</v>
      </c>
      <c r="O5721" s="1" t="s">
        <v>964</v>
      </c>
      <c r="P5721" s="1" t="s">
        <v>965</v>
      </c>
      <c r="Q5721" s="1">
        <v>30</v>
      </c>
      <c r="R5721" s="1">
        <v>420000</v>
      </c>
    </row>
    <row r="5722" spans="1:18" ht="11.25" customHeight="1" x14ac:dyDescent="0.25">
      <c r="A5722" s="1" t="s">
        <v>3150</v>
      </c>
      <c r="B5722" s="1" t="s">
        <v>3145</v>
      </c>
      <c r="C5722" s="35">
        <v>45504</v>
      </c>
      <c r="D5722" s="1">
        <v>7</v>
      </c>
      <c r="E5722" s="1" t="s">
        <v>3001</v>
      </c>
      <c r="F5722" s="1" t="s">
        <v>3002</v>
      </c>
      <c r="G5722" s="1" t="s">
        <v>2334</v>
      </c>
      <c r="H5722" s="1" t="s">
        <v>2335</v>
      </c>
      <c r="I5722" s="1" t="s">
        <v>2194</v>
      </c>
      <c r="J5722" s="1" t="s">
        <v>2455</v>
      </c>
      <c r="K5722" s="1" t="s">
        <v>2456</v>
      </c>
      <c r="L5722" s="1" t="s">
        <v>2335</v>
      </c>
      <c r="M5722" s="1" t="s">
        <v>2335</v>
      </c>
      <c r="N5722" s="1" t="s">
        <v>963</v>
      </c>
      <c r="O5722" s="1" t="s">
        <v>964</v>
      </c>
      <c r="P5722" s="1" t="s">
        <v>996</v>
      </c>
      <c r="Q5722" s="1">
        <v>15</v>
      </c>
      <c r="R5722" s="1">
        <v>210000</v>
      </c>
    </row>
    <row r="5723" spans="1:18" ht="11.25" customHeight="1" x14ac:dyDescent="0.25">
      <c r="A5723" s="1" t="s">
        <v>3151</v>
      </c>
      <c r="B5723" s="1" t="s">
        <v>3145</v>
      </c>
      <c r="C5723" s="35">
        <v>45504</v>
      </c>
      <c r="D5723" s="1">
        <v>7</v>
      </c>
      <c r="E5723" s="1" t="s">
        <v>3001</v>
      </c>
      <c r="F5723" s="1" t="s">
        <v>3002</v>
      </c>
      <c r="G5723" s="1" t="s">
        <v>2334</v>
      </c>
      <c r="H5723" s="1" t="s">
        <v>2335</v>
      </c>
      <c r="I5723" s="1" t="s">
        <v>2194</v>
      </c>
      <c r="J5723" s="1" t="s">
        <v>2455</v>
      </c>
      <c r="K5723" s="1" t="s">
        <v>2456</v>
      </c>
      <c r="L5723" s="1" t="s">
        <v>2335</v>
      </c>
      <c r="M5723" s="1" t="s">
        <v>2335</v>
      </c>
      <c r="N5723" s="1" t="s">
        <v>963</v>
      </c>
      <c r="O5723" s="1" t="s">
        <v>964</v>
      </c>
      <c r="P5723" s="1" t="s">
        <v>1045</v>
      </c>
      <c r="Q5723" s="1">
        <v>2</v>
      </c>
      <c r="R5723" s="1">
        <v>70000</v>
      </c>
    </row>
    <row r="5724" spans="1:18" ht="11.25" customHeight="1" x14ac:dyDescent="0.25">
      <c r="A5724" s="1" t="s">
        <v>3152</v>
      </c>
      <c r="B5724" s="1" t="s">
        <v>3145</v>
      </c>
      <c r="C5724" s="35">
        <v>45504</v>
      </c>
      <c r="D5724" s="1">
        <v>7</v>
      </c>
      <c r="E5724" s="1" t="s">
        <v>3001</v>
      </c>
      <c r="F5724" s="1" t="s">
        <v>3002</v>
      </c>
      <c r="G5724" s="1" t="s">
        <v>2334</v>
      </c>
      <c r="H5724" s="1" t="s">
        <v>2335</v>
      </c>
      <c r="I5724" s="1" t="s">
        <v>2194</v>
      </c>
      <c r="J5724" s="1" t="s">
        <v>2455</v>
      </c>
      <c r="K5724" s="1" t="s">
        <v>2456</v>
      </c>
      <c r="L5724" s="1" t="s">
        <v>2335</v>
      </c>
      <c r="M5724" s="1" t="s">
        <v>2335</v>
      </c>
      <c r="N5724" s="1" t="s">
        <v>963</v>
      </c>
      <c r="O5724" s="1" t="s">
        <v>964</v>
      </c>
      <c r="P5724" s="1" t="s">
        <v>1003</v>
      </c>
      <c r="Q5724" s="1">
        <v>16</v>
      </c>
      <c r="R5724" s="1">
        <v>272000</v>
      </c>
    </row>
    <row r="5725" spans="1:18" ht="11.25" customHeight="1" x14ac:dyDescent="0.25">
      <c r="A5725" s="1" t="s">
        <v>3153</v>
      </c>
      <c r="B5725" s="1" t="s">
        <v>3154</v>
      </c>
      <c r="C5725" s="35">
        <v>45502</v>
      </c>
      <c r="D5725" s="1">
        <v>7</v>
      </c>
      <c r="E5725" s="1" t="s">
        <v>2493</v>
      </c>
      <c r="F5725" s="1" t="s">
        <v>2494</v>
      </c>
      <c r="G5725" s="1" t="s">
        <v>2334</v>
      </c>
      <c r="H5725" s="1" t="s">
        <v>2495</v>
      </c>
      <c r="I5725" s="1" t="s">
        <v>2194</v>
      </c>
      <c r="J5725" s="1" t="s">
        <v>2508</v>
      </c>
      <c r="K5725" s="1" t="s">
        <v>2509</v>
      </c>
      <c r="L5725" s="1" t="s">
        <v>2495</v>
      </c>
      <c r="M5725" s="1" t="s">
        <v>2495</v>
      </c>
      <c r="N5725" s="1" t="s">
        <v>945</v>
      </c>
      <c r="O5725" s="1" t="s">
        <v>946</v>
      </c>
      <c r="P5725" s="1" t="s">
        <v>962</v>
      </c>
      <c r="Q5725" s="1">
        <v>16</v>
      </c>
      <c r="R5725" s="1">
        <v>200000</v>
      </c>
    </row>
    <row r="5726" spans="1:18" ht="11.25" customHeight="1" x14ac:dyDescent="0.25">
      <c r="A5726" s="1" t="s">
        <v>3155</v>
      </c>
      <c r="B5726" s="1" t="s">
        <v>3154</v>
      </c>
      <c r="C5726" s="35">
        <v>45502</v>
      </c>
      <c r="D5726" s="1">
        <v>7</v>
      </c>
      <c r="E5726" s="1" t="s">
        <v>2493</v>
      </c>
      <c r="F5726" s="1" t="s">
        <v>2494</v>
      </c>
      <c r="G5726" s="1" t="s">
        <v>2334</v>
      </c>
      <c r="H5726" s="1" t="s">
        <v>2495</v>
      </c>
      <c r="I5726" s="1" t="s">
        <v>2194</v>
      </c>
      <c r="J5726" s="1" t="s">
        <v>2508</v>
      </c>
      <c r="K5726" s="1" t="s">
        <v>2509</v>
      </c>
      <c r="L5726" s="1" t="s">
        <v>2495</v>
      </c>
      <c r="M5726" s="1" t="s">
        <v>2495</v>
      </c>
      <c r="N5726" s="1" t="s">
        <v>945</v>
      </c>
      <c r="O5726" s="1" t="s">
        <v>946</v>
      </c>
      <c r="P5726" s="1" t="s">
        <v>955</v>
      </c>
      <c r="Q5726" s="1">
        <v>16</v>
      </c>
      <c r="R5726" s="1">
        <v>200000</v>
      </c>
    </row>
    <row r="5727" spans="1:18" ht="11.25" customHeight="1" x14ac:dyDescent="0.25">
      <c r="A5727" s="1" t="s">
        <v>3156</v>
      </c>
      <c r="B5727" s="1" t="s">
        <v>3154</v>
      </c>
      <c r="C5727" s="35">
        <v>45502</v>
      </c>
      <c r="D5727" s="1">
        <v>7</v>
      </c>
      <c r="E5727" s="1" t="s">
        <v>2493</v>
      </c>
      <c r="F5727" s="1" t="s">
        <v>2494</v>
      </c>
      <c r="G5727" s="1" t="s">
        <v>2334</v>
      </c>
      <c r="H5727" s="1" t="s">
        <v>2495</v>
      </c>
      <c r="I5727" s="1" t="s">
        <v>2194</v>
      </c>
      <c r="J5727" s="1" t="s">
        <v>2508</v>
      </c>
      <c r="K5727" s="1" t="s">
        <v>2509</v>
      </c>
      <c r="L5727" s="1" t="s">
        <v>2495</v>
      </c>
      <c r="M5727" s="1" t="s">
        <v>2495</v>
      </c>
      <c r="N5727" s="1" t="s">
        <v>945</v>
      </c>
      <c r="O5727" s="1" t="s">
        <v>946</v>
      </c>
      <c r="P5727" s="1" t="s">
        <v>947</v>
      </c>
      <c r="Q5727" s="1">
        <v>16</v>
      </c>
      <c r="R5727" s="1">
        <v>200000</v>
      </c>
    </row>
    <row r="5728" spans="1:18" ht="11.25" customHeight="1" x14ac:dyDescent="0.25">
      <c r="A5728" s="1" t="s">
        <v>3157</v>
      </c>
      <c r="B5728" s="1" t="s">
        <v>3154</v>
      </c>
      <c r="C5728" s="35">
        <v>45502</v>
      </c>
      <c r="D5728" s="1">
        <v>7</v>
      </c>
      <c r="E5728" s="1" t="s">
        <v>2493</v>
      </c>
      <c r="F5728" s="1" t="s">
        <v>2494</v>
      </c>
      <c r="G5728" s="1" t="s">
        <v>2334</v>
      </c>
      <c r="H5728" s="1" t="s">
        <v>2495</v>
      </c>
      <c r="I5728" s="1" t="s">
        <v>2194</v>
      </c>
      <c r="J5728" s="1" t="s">
        <v>2508</v>
      </c>
      <c r="K5728" s="1" t="s">
        <v>2509</v>
      </c>
      <c r="L5728" s="1" t="s">
        <v>2495</v>
      </c>
      <c r="M5728" s="1" t="s">
        <v>2495</v>
      </c>
      <c r="N5728" s="1" t="s">
        <v>963</v>
      </c>
      <c r="O5728" s="1" t="s">
        <v>964</v>
      </c>
      <c r="P5728" s="1" t="s">
        <v>1003</v>
      </c>
      <c r="Q5728" s="1">
        <v>16</v>
      </c>
      <c r="R5728" s="1">
        <v>272000</v>
      </c>
    </row>
    <row r="5729" spans="1:18" ht="11.25" customHeight="1" x14ac:dyDescent="0.25">
      <c r="A5729" s="1" t="s">
        <v>3158</v>
      </c>
      <c r="B5729" s="1" t="s">
        <v>3154</v>
      </c>
      <c r="C5729" s="35">
        <v>45502</v>
      </c>
      <c r="D5729" s="1">
        <v>7</v>
      </c>
      <c r="E5729" s="1" t="s">
        <v>2493</v>
      </c>
      <c r="F5729" s="1" t="s">
        <v>2494</v>
      </c>
      <c r="G5729" s="1" t="s">
        <v>2334</v>
      </c>
      <c r="H5729" s="1" t="s">
        <v>2495</v>
      </c>
      <c r="I5729" s="1" t="s">
        <v>2194</v>
      </c>
      <c r="J5729" s="1" t="s">
        <v>2508</v>
      </c>
      <c r="K5729" s="1" t="s">
        <v>2509</v>
      </c>
      <c r="L5729" s="1" t="s">
        <v>2495</v>
      </c>
      <c r="M5729" s="1" t="s">
        <v>2495</v>
      </c>
      <c r="N5729" s="1" t="s">
        <v>945</v>
      </c>
      <c r="O5729" s="1" t="s">
        <v>946</v>
      </c>
      <c r="P5729" s="1" t="s">
        <v>956</v>
      </c>
      <c r="Q5729" s="1">
        <v>32</v>
      </c>
      <c r="R5729" s="1">
        <v>400000</v>
      </c>
    </row>
    <row r="5730" spans="1:18" ht="11.25" customHeight="1" x14ac:dyDescent="0.25">
      <c r="A5730" s="1" t="s">
        <v>3159</v>
      </c>
      <c r="B5730" s="1" t="s">
        <v>3154</v>
      </c>
      <c r="C5730" s="35">
        <v>45502</v>
      </c>
      <c r="D5730" s="1">
        <v>7</v>
      </c>
      <c r="E5730" s="1" t="s">
        <v>2493</v>
      </c>
      <c r="F5730" s="1" t="s">
        <v>2494</v>
      </c>
      <c r="G5730" s="1" t="s">
        <v>2334</v>
      </c>
      <c r="H5730" s="1" t="s">
        <v>2495</v>
      </c>
      <c r="I5730" s="1" t="s">
        <v>2194</v>
      </c>
      <c r="J5730" s="1" t="s">
        <v>2508</v>
      </c>
      <c r="K5730" s="1" t="s">
        <v>2509</v>
      </c>
      <c r="L5730" s="1" t="s">
        <v>2495</v>
      </c>
      <c r="M5730" s="1" t="s">
        <v>2495</v>
      </c>
      <c r="N5730" s="1" t="s">
        <v>963</v>
      </c>
      <c r="O5730" s="1" t="s">
        <v>964</v>
      </c>
      <c r="P5730" s="1" t="s">
        <v>965</v>
      </c>
      <c r="Q5730" s="1">
        <v>15</v>
      </c>
      <c r="R5730" s="1">
        <v>210000</v>
      </c>
    </row>
    <row r="5731" spans="1:18" ht="11.25" customHeight="1" x14ac:dyDescent="0.25">
      <c r="A5731" s="1" t="s">
        <v>3160</v>
      </c>
      <c r="B5731" s="1" t="s">
        <v>3154</v>
      </c>
      <c r="C5731" s="35">
        <v>45502</v>
      </c>
      <c r="D5731" s="1">
        <v>7</v>
      </c>
      <c r="E5731" s="1" t="s">
        <v>2493</v>
      </c>
      <c r="F5731" s="1" t="s">
        <v>2494</v>
      </c>
      <c r="G5731" s="1" t="s">
        <v>2334</v>
      </c>
      <c r="H5731" s="1" t="s">
        <v>2495</v>
      </c>
      <c r="I5731" s="1" t="s">
        <v>2194</v>
      </c>
      <c r="J5731" s="1" t="s">
        <v>2508</v>
      </c>
      <c r="K5731" s="1" t="s">
        <v>2509</v>
      </c>
      <c r="L5731" s="1" t="s">
        <v>2495</v>
      </c>
      <c r="M5731" s="1" t="s">
        <v>2495</v>
      </c>
      <c r="N5731" s="1" t="s">
        <v>945</v>
      </c>
      <c r="O5731" s="1" t="s">
        <v>946</v>
      </c>
      <c r="P5731" s="1" t="s">
        <v>968</v>
      </c>
      <c r="Q5731" s="1">
        <v>16</v>
      </c>
      <c r="R5731" s="1">
        <v>200000</v>
      </c>
    </row>
    <row r="5732" spans="1:18" ht="11.25" customHeight="1" x14ac:dyDescent="0.25">
      <c r="A5732" s="1" t="s">
        <v>3161</v>
      </c>
      <c r="B5732" s="1" t="s">
        <v>3154</v>
      </c>
      <c r="C5732" s="35">
        <v>45502</v>
      </c>
      <c r="D5732" s="1">
        <v>7</v>
      </c>
      <c r="E5732" s="1" t="s">
        <v>2493</v>
      </c>
      <c r="F5732" s="1" t="s">
        <v>2494</v>
      </c>
      <c r="G5732" s="1" t="s">
        <v>2334</v>
      </c>
      <c r="H5732" s="1" t="s">
        <v>2495</v>
      </c>
      <c r="I5732" s="1" t="s">
        <v>2194</v>
      </c>
      <c r="J5732" s="1" t="s">
        <v>2508</v>
      </c>
      <c r="K5732" s="1" t="s">
        <v>2509</v>
      </c>
      <c r="L5732" s="1" t="s">
        <v>2495</v>
      </c>
      <c r="M5732" s="1" t="s">
        <v>2495</v>
      </c>
      <c r="N5732" s="1" t="s">
        <v>945</v>
      </c>
      <c r="O5732" s="1" t="s">
        <v>946</v>
      </c>
      <c r="P5732" s="1" t="s">
        <v>980</v>
      </c>
      <c r="Q5732" s="1">
        <v>32</v>
      </c>
      <c r="R5732" s="1">
        <v>400000</v>
      </c>
    </row>
    <row r="5733" spans="1:18" ht="11.25" customHeight="1" x14ac:dyDescent="0.25">
      <c r="A5733" s="1" t="s">
        <v>3162</v>
      </c>
      <c r="B5733" s="1" t="s">
        <v>3154</v>
      </c>
      <c r="C5733" s="35">
        <v>45502</v>
      </c>
      <c r="D5733" s="1">
        <v>7</v>
      </c>
      <c r="E5733" s="1" t="s">
        <v>2493</v>
      </c>
      <c r="F5733" s="1" t="s">
        <v>2494</v>
      </c>
      <c r="G5733" s="1" t="s">
        <v>2334</v>
      </c>
      <c r="H5733" s="1" t="s">
        <v>2495</v>
      </c>
      <c r="I5733" s="1" t="s">
        <v>2194</v>
      </c>
      <c r="J5733" s="1" t="s">
        <v>2508</v>
      </c>
      <c r="K5733" s="1" t="s">
        <v>2509</v>
      </c>
      <c r="L5733" s="1" t="s">
        <v>2495</v>
      </c>
      <c r="M5733" s="1" t="s">
        <v>2495</v>
      </c>
      <c r="N5733" s="1" t="s">
        <v>945</v>
      </c>
      <c r="O5733" s="1" t="s">
        <v>946</v>
      </c>
      <c r="P5733" s="1" t="s">
        <v>950</v>
      </c>
      <c r="Q5733" s="1">
        <v>16</v>
      </c>
      <c r="R5733" s="1">
        <v>200000</v>
      </c>
    </row>
    <row r="5734" spans="1:18" ht="11.25" customHeight="1" x14ac:dyDescent="0.25">
      <c r="A5734" s="1" t="s">
        <v>3163</v>
      </c>
      <c r="B5734" s="1" t="s">
        <v>3164</v>
      </c>
      <c r="C5734" s="35">
        <v>45483</v>
      </c>
      <c r="D5734" s="1">
        <v>7</v>
      </c>
      <c r="E5734" s="1" t="s">
        <v>3165</v>
      </c>
      <c r="F5734" s="1" t="s">
        <v>3166</v>
      </c>
      <c r="G5734" s="1" t="s">
        <v>3167</v>
      </c>
      <c r="H5734" s="1" t="s">
        <v>3168</v>
      </c>
      <c r="I5734" s="1" t="s">
        <v>2194</v>
      </c>
      <c r="J5734" s="1" t="s">
        <v>3169</v>
      </c>
      <c r="K5734" s="1" t="s">
        <v>3170</v>
      </c>
      <c r="L5734" s="1" t="s">
        <v>3168</v>
      </c>
      <c r="M5734" s="1" t="s">
        <v>3168</v>
      </c>
      <c r="N5734" s="1" t="s">
        <v>963</v>
      </c>
      <c r="O5734" s="1" t="s">
        <v>964</v>
      </c>
      <c r="P5734" s="1" t="s">
        <v>1003</v>
      </c>
      <c r="Q5734" s="1">
        <v>32</v>
      </c>
      <c r="R5734" s="1">
        <v>544000</v>
      </c>
    </row>
    <row r="5735" spans="1:18" ht="11.25" customHeight="1" x14ac:dyDescent="0.25">
      <c r="A5735" s="1" t="s">
        <v>3171</v>
      </c>
      <c r="B5735" s="1" t="s">
        <v>3164</v>
      </c>
      <c r="C5735" s="35">
        <v>45483</v>
      </c>
      <c r="D5735" s="1">
        <v>7</v>
      </c>
      <c r="E5735" s="1" t="s">
        <v>3165</v>
      </c>
      <c r="F5735" s="1" t="s">
        <v>3166</v>
      </c>
      <c r="G5735" s="1" t="s">
        <v>3167</v>
      </c>
      <c r="H5735" s="1" t="s">
        <v>3168</v>
      </c>
      <c r="I5735" s="1" t="s">
        <v>2194</v>
      </c>
      <c r="J5735" s="1" t="s">
        <v>3169</v>
      </c>
      <c r="K5735" s="1" t="s">
        <v>3170</v>
      </c>
      <c r="L5735" s="1" t="s">
        <v>3168</v>
      </c>
      <c r="M5735" s="1" t="s">
        <v>3168</v>
      </c>
      <c r="N5735" s="1" t="s">
        <v>945</v>
      </c>
      <c r="O5735" s="1" t="s">
        <v>946</v>
      </c>
      <c r="P5735" s="1" t="s">
        <v>984</v>
      </c>
      <c r="Q5735" s="1">
        <v>16</v>
      </c>
      <c r="R5735" s="1">
        <v>200000</v>
      </c>
    </row>
    <row r="5736" spans="1:18" ht="11.25" customHeight="1" x14ac:dyDescent="0.25">
      <c r="A5736" s="1" t="s">
        <v>3172</v>
      </c>
      <c r="B5736" s="1" t="s">
        <v>3164</v>
      </c>
      <c r="C5736" s="35">
        <v>45483</v>
      </c>
      <c r="D5736" s="1">
        <v>7</v>
      </c>
      <c r="E5736" s="1" t="s">
        <v>3165</v>
      </c>
      <c r="F5736" s="1" t="s">
        <v>3166</v>
      </c>
      <c r="G5736" s="1" t="s">
        <v>3167</v>
      </c>
      <c r="H5736" s="1" t="s">
        <v>3168</v>
      </c>
      <c r="I5736" s="1" t="s">
        <v>2194</v>
      </c>
      <c r="J5736" s="1" t="s">
        <v>3169</v>
      </c>
      <c r="K5736" s="1" t="s">
        <v>3170</v>
      </c>
      <c r="L5736" s="1" t="s">
        <v>3168</v>
      </c>
      <c r="M5736" s="1" t="s">
        <v>3168</v>
      </c>
      <c r="N5736" s="1" t="s">
        <v>945</v>
      </c>
      <c r="O5736" s="1" t="s">
        <v>946</v>
      </c>
      <c r="P5736" s="1" t="s">
        <v>953</v>
      </c>
      <c r="Q5736" s="1">
        <v>32</v>
      </c>
      <c r="R5736" s="1">
        <v>400000</v>
      </c>
    </row>
    <row r="5737" spans="1:18" ht="11.25" customHeight="1" x14ac:dyDescent="0.25">
      <c r="A5737" s="1" t="s">
        <v>3173</v>
      </c>
      <c r="B5737" s="1" t="s">
        <v>3164</v>
      </c>
      <c r="C5737" s="35">
        <v>45483</v>
      </c>
      <c r="D5737" s="1">
        <v>7</v>
      </c>
      <c r="E5737" s="1" t="s">
        <v>3165</v>
      </c>
      <c r="F5737" s="1" t="s">
        <v>3166</v>
      </c>
      <c r="G5737" s="1" t="s">
        <v>3167</v>
      </c>
      <c r="H5737" s="1" t="s">
        <v>3168</v>
      </c>
      <c r="I5737" s="1" t="s">
        <v>2194</v>
      </c>
      <c r="J5737" s="1" t="s">
        <v>3169</v>
      </c>
      <c r="K5737" s="1" t="s">
        <v>3170</v>
      </c>
      <c r="L5737" s="1" t="s">
        <v>3168</v>
      </c>
      <c r="M5737" s="1" t="s">
        <v>3168</v>
      </c>
      <c r="N5737" s="1" t="s">
        <v>945</v>
      </c>
      <c r="O5737" s="1" t="s">
        <v>946</v>
      </c>
      <c r="P5737" s="1" t="s">
        <v>1022</v>
      </c>
      <c r="Q5737" s="1">
        <v>32</v>
      </c>
      <c r="R5737" s="1">
        <v>400000</v>
      </c>
    </row>
    <row r="5738" spans="1:18" ht="11.25" customHeight="1" x14ac:dyDescent="0.25">
      <c r="A5738" s="1" t="s">
        <v>3174</v>
      </c>
      <c r="B5738" s="1" t="s">
        <v>3164</v>
      </c>
      <c r="C5738" s="35">
        <v>45483</v>
      </c>
      <c r="D5738" s="1">
        <v>7</v>
      </c>
      <c r="E5738" s="1" t="s">
        <v>3165</v>
      </c>
      <c r="F5738" s="1" t="s">
        <v>3166</v>
      </c>
      <c r="G5738" s="1" t="s">
        <v>3167</v>
      </c>
      <c r="H5738" s="1" t="s">
        <v>3168</v>
      </c>
      <c r="I5738" s="1" t="s">
        <v>2194</v>
      </c>
      <c r="J5738" s="1" t="s">
        <v>3169</v>
      </c>
      <c r="K5738" s="1" t="s">
        <v>3170</v>
      </c>
      <c r="L5738" s="1" t="s">
        <v>3168</v>
      </c>
      <c r="M5738" s="1" t="s">
        <v>3168</v>
      </c>
      <c r="N5738" s="1" t="s">
        <v>945</v>
      </c>
      <c r="O5738" s="1" t="s">
        <v>946</v>
      </c>
      <c r="P5738" s="1" t="s">
        <v>1001</v>
      </c>
      <c r="Q5738" s="1">
        <v>16</v>
      </c>
      <c r="R5738" s="1">
        <v>200000</v>
      </c>
    </row>
    <row r="5739" spans="1:18" ht="11.25" customHeight="1" x14ac:dyDescent="0.25">
      <c r="A5739" s="1" t="s">
        <v>3175</v>
      </c>
      <c r="B5739" s="1" t="s">
        <v>3164</v>
      </c>
      <c r="C5739" s="35">
        <v>45483</v>
      </c>
      <c r="D5739" s="1">
        <v>7</v>
      </c>
      <c r="E5739" s="1" t="s">
        <v>3165</v>
      </c>
      <c r="F5739" s="1" t="s">
        <v>3166</v>
      </c>
      <c r="G5739" s="1" t="s">
        <v>3167</v>
      </c>
      <c r="H5739" s="1" t="s">
        <v>3168</v>
      </c>
      <c r="I5739" s="1" t="s">
        <v>2194</v>
      </c>
      <c r="J5739" s="1" t="s">
        <v>3169</v>
      </c>
      <c r="K5739" s="1" t="s">
        <v>3170</v>
      </c>
      <c r="L5739" s="1" t="s">
        <v>3168</v>
      </c>
      <c r="M5739" s="1" t="s">
        <v>3168</v>
      </c>
      <c r="N5739" s="1" t="s">
        <v>945</v>
      </c>
      <c r="O5739" s="1" t="s">
        <v>946</v>
      </c>
      <c r="P5739" s="1" t="s">
        <v>968</v>
      </c>
      <c r="Q5739" s="1">
        <v>16</v>
      </c>
      <c r="R5739" s="1">
        <v>200000</v>
      </c>
    </row>
    <row r="5740" spans="1:18" ht="11.25" customHeight="1" x14ac:dyDescent="0.25">
      <c r="A5740" s="1" t="s">
        <v>3176</v>
      </c>
      <c r="B5740" s="1" t="s">
        <v>3164</v>
      </c>
      <c r="C5740" s="35">
        <v>45483</v>
      </c>
      <c r="D5740" s="1">
        <v>7</v>
      </c>
      <c r="E5740" s="1" t="s">
        <v>3165</v>
      </c>
      <c r="F5740" s="1" t="s">
        <v>3166</v>
      </c>
      <c r="G5740" s="1" t="s">
        <v>3167</v>
      </c>
      <c r="H5740" s="1" t="s">
        <v>3168</v>
      </c>
      <c r="I5740" s="1" t="s">
        <v>2194</v>
      </c>
      <c r="J5740" s="1" t="s">
        <v>3169</v>
      </c>
      <c r="K5740" s="1" t="s">
        <v>3170</v>
      </c>
      <c r="L5740" s="1" t="s">
        <v>3168</v>
      </c>
      <c r="M5740" s="1" t="s">
        <v>3168</v>
      </c>
      <c r="N5740" s="1" t="s">
        <v>945</v>
      </c>
      <c r="O5740" s="1" t="s">
        <v>946</v>
      </c>
      <c r="P5740" s="1" t="s">
        <v>947</v>
      </c>
      <c r="Q5740" s="1">
        <v>32</v>
      </c>
      <c r="R5740" s="1">
        <v>400000</v>
      </c>
    </row>
    <row r="5741" spans="1:18" ht="11.25" customHeight="1" x14ac:dyDescent="0.25">
      <c r="A5741" s="1" t="s">
        <v>3177</v>
      </c>
      <c r="B5741" s="1" t="s">
        <v>3164</v>
      </c>
      <c r="C5741" s="35">
        <v>45483</v>
      </c>
      <c r="D5741" s="1">
        <v>7</v>
      </c>
      <c r="E5741" s="1" t="s">
        <v>3165</v>
      </c>
      <c r="F5741" s="1" t="s">
        <v>3166</v>
      </c>
      <c r="G5741" s="1" t="s">
        <v>3167</v>
      </c>
      <c r="H5741" s="1" t="s">
        <v>3168</v>
      </c>
      <c r="I5741" s="1" t="s">
        <v>2194</v>
      </c>
      <c r="J5741" s="1" t="s">
        <v>3169</v>
      </c>
      <c r="K5741" s="1" t="s">
        <v>3170</v>
      </c>
      <c r="L5741" s="1" t="s">
        <v>3168</v>
      </c>
      <c r="M5741" s="1" t="s">
        <v>3168</v>
      </c>
      <c r="N5741" s="1" t="s">
        <v>945</v>
      </c>
      <c r="O5741" s="1" t="s">
        <v>946</v>
      </c>
      <c r="P5741" s="1" t="s">
        <v>956</v>
      </c>
      <c r="Q5741" s="1">
        <v>16</v>
      </c>
      <c r="R5741" s="1">
        <v>200000</v>
      </c>
    </row>
    <row r="5742" spans="1:18" ht="11.25" customHeight="1" x14ac:dyDescent="0.25">
      <c r="A5742" s="1" t="s">
        <v>3178</v>
      </c>
      <c r="B5742" s="1" t="s">
        <v>3164</v>
      </c>
      <c r="C5742" s="35">
        <v>45483</v>
      </c>
      <c r="D5742" s="1">
        <v>7</v>
      </c>
      <c r="E5742" s="1" t="s">
        <v>3165</v>
      </c>
      <c r="F5742" s="1" t="s">
        <v>3166</v>
      </c>
      <c r="G5742" s="1" t="s">
        <v>3167</v>
      </c>
      <c r="H5742" s="1" t="s">
        <v>3168</v>
      </c>
      <c r="I5742" s="1" t="s">
        <v>2194</v>
      </c>
      <c r="J5742" s="1" t="s">
        <v>3169</v>
      </c>
      <c r="K5742" s="1" t="s">
        <v>3170</v>
      </c>
      <c r="L5742" s="1" t="s">
        <v>3168</v>
      </c>
      <c r="M5742" s="1" t="s">
        <v>3168</v>
      </c>
      <c r="N5742" s="1" t="s">
        <v>945</v>
      </c>
      <c r="O5742" s="1" t="s">
        <v>946</v>
      </c>
      <c r="P5742" s="1" t="s">
        <v>975</v>
      </c>
      <c r="Q5742" s="1">
        <v>32</v>
      </c>
      <c r="R5742" s="1">
        <v>400000</v>
      </c>
    </row>
    <row r="5743" spans="1:18" ht="11.25" customHeight="1" x14ac:dyDescent="0.25">
      <c r="A5743" s="1" t="s">
        <v>3179</v>
      </c>
      <c r="B5743" s="1" t="s">
        <v>3164</v>
      </c>
      <c r="C5743" s="35">
        <v>45483</v>
      </c>
      <c r="D5743" s="1">
        <v>7</v>
      </c>
      <c r="E5743" s="1" t="s">
        <v>3165</v>
      </c>
      <c r="F5743" s="1" t="s">
        <v>3166</v>
      </c>
      <c r="G5743" s="1" t="s">
        <v>3167</v>
      </c>
      <c r="H5743" s="1" t="s">
        <v>3168</v>
      </c>
      <c r="I5743" s="1" t="s">
        <v>2194</v>
      </c>
      <c r="J5743" s="1" t="s">
        <v>3169</v>
      </c>
      <c r="K5743" s="1" t="s">
        <v>3170</v>
      </c>
      <c r="L5743" s="1" t="s">
        <v>3168</v>
      </c>
      <c r="M5743" s="1" t="s">
        <v>3168</v>
      </c>
      <c r="N5743" s="1" t="s">
        <v>963</v>
      </c>
      <c r="O5743" s="1" t="s">
        <v>964</v>
      </c>
      <c r="P5743" s="1" t="s">
        <v>985</v>
      </c>
      <c r="Q5743" s="1">
        <v>30</v>
      </c>
      <c r="R5743" s="1">
        <v>420000</v>
      </c>
    </row>
    <row r="5744" spans="1:18" ht="11.25" customHeight="1" x14ac:dyDescent="0.25">
      <c r="A5744" s="1" t="s">
        <v>3180</v>
      </c>
      <c r="B5744" s="1" t="s">
        <v>3164</v>
      </c>
      <c r="C5744" s="35">
        <v>45483</v>
      </c>
      <c r="D5744" s="1">
        <v>7</v>
      </c>
      <c r="E5744" s="1" t="s">
        <v>3165</v>
      </c>
      <c r="F5744" s="1" t="s">
        <v>3166</v>
      </c>
      <c r="G5744" s="1" t="s">
        <v>3167</v>
      </c>
      <c r="H5744" s="1" t="s">
        <v>3168</v>
      </c>
      <c r="I5744" s="1" t="s">
        <v>2194</v>
      </c>
      <c r="J5744" s="1" t="s">
        <v>3169</v>
      </c>
      <c r="K5744" s="1" t="s">
        <v>3170</v>
      </c>
      <c r="L5744" s="1" t="s">
        <v>3168</v>
      </c>
      <c r="M5744" s="1" t="s">
        <v>3168</v>
      </c>
      <c r="N5744" s="1" t="s">
        <v>945</v>
      </c>
      <c r="O5744" s="1" t="s">
        <v>946</v>
      </c>
      <c r="P5744" s="1" t="s">
        <v>969</v>
      </c>
      <c r="Q5744" s="1">
        <v>32</v>
      </c>
      <c r="R5744" s="1">
        <v>400000</v>
      </c>
    </row>
    <row r="5745" spans="1:18" ht="11.25" customHeight="1" x14ac:dyDescent="0.25">
      <c r="A5745" s="1" t="s">
        <v>3181</v>
      </c>
      <c r="B5745" s="1" t="s">
        <v>3182</v>
      </c>
      <c r="C5745" s="35">
        <v>45478</v>
      </c>
      <c r="D5745" s="1">
        <v>7</v>
      </c>
      <c r="E5745" s="1" t="s">
        <v>3183</v>
      </c>
      <c r="F5745" s="1" t="s">
        <v>3184</v>
      </c>
      <c r="G5745" s="1" t="s">
        <v>2563</v>
      </c>
      <c r="H5745" s="1" t="s">
        <v>2564</v>
      </c>
      <c r="I5745" s="1" t="s">
        <v>2194</v>
      </c>
      <c r="J5745" s="1" t="s">
        <v>3185</v>
      </c>
      <c r="K5745" s="1" t="s">
        <v>3186</v>
      </c>
      <c r="L5745" s="1" t="s">
        <v>3187</v>
      </c>
      <c r="M5745" s="1" t="s">
        <v>2564</v>
      </c>
      <c r="N5745" s="1" t="s">
        <v>945</v>
      </c>
      <c r="O5745" s="1" t="s">
        <v>946</v>
      </c>
      <c r="P5745" s="1" t="s">
        <v>990</v>
      </c>
      <c r="Q5745" s="1">
        <v>16</v>
      </c>
      <c r="R5745" s="1">
        <v>200000</v>
      </c>
    </row>
    <row r="5746" spans="1:18" ht="11.25" customHeight="1" x14ac:dyDescent="0.25">
      <c r="A5746" s="1" t="s">
        <v>3188</v>
      </c>
      <c r="B5746" s="1" t="s">
        <v>3182</v>
      </c>
      <c r="C5746" s="35">
        <v>45478</v>
      </c>
      <c r="D5746" s="1">
        <v>7</v>
      </c>
      <c r="E5746" s="1" t="s">
        <v>3183</v>
      </c>
      <c r="F5746" s="1" t="s">
        <v>3184</v>
      </c>
      <c r="G5746" s="1" t="s">
        <v>2563</v>
      </c>
      <c r="H5746" s="1" t="s">
        <v>2564</v>
      </c>
      <c r="I5746" s="1" t="s">
        <v>2194</v>
      </c>
      <c r="J5746" s="1" t="s">
        <v>3185</v>
      </c>
      <c r="K5746" s="1" t="s">
        <v>3186</v>
      </c>
      <c r="L5746" s="1" t="s">
        <v>3187</v>
      </c>
      <c r="M5746" s="1" t="s">
        <v>2564</v>
      </c>
      <c r="N5746" s="1" t="s">
        <v>945</v>
      </c>
      <c r="O5746" s="1" t="s">
        <v>946</v>
      </c>
      <c r="P5746" s="1" t="s">
        <v>960</v>
      </c>
      <c r="Q5746" s="1">
        <v>16</v>
      </c>
      <c r="R5746" s="1">
        <v>200000</v>
      </c>
    </row>
    <row r="5747" spans="1:18" ht="11.25" customHeight="1" x14ac:dyDescent="0.25">
      <c r="A5747" s="1" t="s">
        <v>3189</v>
      </c>
      <c r="B5747" s="1" t="s">
        <v>3182</v>
      </c>
      <c r="C5747" s="35">
        <v>45478</v>
      </c>
      <c r="D5747" s="1">
        <v>7</v>
      </c>
      <c r="E5747" s="1" t="s">
        <v>3183</v>
      </c>
      <c r="F5747" s="1" t="s">
        <v>3184</v>
      </c>
      <c r="G5747" s="1" t="s">
        <v>2563</v>
      </c>
      <c r="H5747" s="1" t="s">
        <v>2564</v>
      </c>
      <c r="I5747" s="1" t="s">
        <v>2194</v>
      </c>
      <c r="J5747" s="1" t="s">
        <v>3185</v>
      </c>
      <c r="K5747" s="1" t="s">
        <v>3186</v>
      </c>
      <c r="L5747" s="1" t="s">
        <v>3187</v>
      </c>
      <c r="M5747" s="1" t="s">
        <v>2564</v>
      </c>
      <c r="N5747" s="1" t="s">
        <v>963</v>
      </c>
      <c r="O5747" s="1" t="s">
        <v>964</v>
      </c>
      <c r="P5747" s="1" t="s">
        <v>985</v>
      </c>
      <c r="Q5747" s="1">
        <v>2</v>
      </c>
      <c r="R5747" s="1">
        <v>28000</v>
      </c>
    </row>
    <row r="5748" spans="1:18" ht="11.25" customHeight="1" x14ac:dyDescent="0.25">
      <c r="A5748" s="1" t="s">
        <v>3190</v>
      </c>
      <c r="B5748" s="1" t="s">
        <v>3182</v>
      </c>
      <c r="C5748" s="35">
        <v>45478</v>
      </c>
      <c r="D5748" s="1">
        <v>7</v>
      </c>
      <c r="E5748" s="1" t="s">
        <v>3183</v>
      </c>
      <c r="F5748" s="1" t="s">
        <v>3184</v>
      </c>
      <c r="G5748" s="1" t="s">
        <v>2563</v>
      </c>
      <c r="H5748" s="1" t="s">
        <v>2564</v>
      </c>
      <c r="I5748" s="1" t="s">
        <v>2194</v>
      </c>
      <c r="J5748" s="1" t="s">
        <v>3185</v>
      </c>
      <c r="K5748" s="1" t="s">
        <v>3186</v>
      </c>
      <c r="L5748" s="1" t="s">
        <v>3187</v>
      </c>
      <c r="M5748" s="1" t="s">
        <v>2564</v>
      </c>
      <c r="N5748" s="1" t="s">
        <v>945</v>
      </c>
      <c r="O5748" s="1" t="s">
        <v>946</v>
      </c>
      <c r="P5748" s="1" t="s">
        <v>956</v>
      </c>
      <c r="Q5748" s="1">
        <v>8</v>
      </c>
      <c r="R5748" s="1">
        <v>100000</v>
      </c>
    </row>
    <row r="5749" spans="1:18" ht="11.25" customHeight="1" x14ac:dyDescent="0.25">
      <c r="A5749" s="1" t="s">
        <v>3191</v>
      </c>
      <c r="B5749" s="1" t="s">
        <v>3182</v>
      </c>
      <c r="C5749" s="35">
        <v>45478</v>
      </c>
      <c r="D5749" s="1">
        <v>7</v>
      </c>
      <c r="E5749" s="1" t="s">
        <v>3183</v>
      </c>
      <c r="F5749" s="1" t="s">
        <v>3184</v>
      </c>
      <c r="G5749" s="1" t="s">
        <v>2563</v>
      </c>
      <c r="H5749" s="1" t="s">
        <v>2564</v>
      </c>
      <c r="I5749" s="1" t="s">
        <v>2194</v>
      </c>
      <c r="J5749" s="1" t="s">
        <v>3185</v>
      </c>
      <c r="K5749" s="1" t="s">
        <v>3186</v>
      </c>
      <c r="L5749" s="1" t="s">
        <v>3187</v>
      </c>
      <c r="M5749" s="1" t="s">
        <v>2564</v>
      </c>
      <c r="N5749" s="1" t="s">
        <v>945</v>
      </c>
      <c r="O5749" s="1" t="s">
        <v>946</v>
      </c>
      <c r="P5749" s="1" t="s">
        <v>968</v>
      </c>
      <c r="Q5749" s="1">
        <v>8</v>
      </c>
      <c r="R5749" s="1">
        <v>100000</v>
      </c>
    </row>
    <row r="5750" spans="1:18" ht="11.25" customHeight="1" x14ac:dyDescent="0.25">
      <c r="A5750" s="1" t="s">
        <v>3192</v>
      </c>
      <c r="B5750" s="1" t="s">
        <v>3182</v>
      </c>
      <c r="C5750" s="35">
        <v>45478</v>
      </c>
      <c r="D5750" s="1">
        <v>7</v>
      </c>
      <c r="E5750" s="1" t="s">
        <v>3183</v>
      </c>
      <c r="F5750" s="1" t="s">
        <v>3184</v>
      </c>
      <c r="G5750" s="1" t="s">
        <v>2563</v>
      </c>
      <c r="H5750" s="1" t="s">
        <v>2564</v>
      </c>
      <c r="I5750" s="1" t="s">
        <v>2194</v>
      </c>
      <c r="J5750" s="1" t="s">
        <v>3185</v>
      </c>
      <c r="K5750" s="1" t="s">
        <v>3186</v>
      </c>
      <c r="L5750" s="1" t="s">
        <v>3187</v>
      </c>
      <c r="M5750" s="1" t="s">
        <v>2564</v>
      </c>
      <c r="N5750" s="1" t="s">
        <v>963</v>
      </c>
      <c r="O5750" s="1" t="s">
        <v>964</v>
      </c>
      <c r="P5750" s="1" t="s">
        <v>1028</v>
      </c>
      <c r="Q5750" s="1">
        <v>2</v>
      </c>
      <c r="R5750" s="1">
        <v>28000</v>
      </c>
    </row>
    <row r="5751" spans="1:18" ht="11.25" customHeight="1" x14ac:dyDescent="0.25">
      <c r="A5751" s="1" t="s">
        <v>3193</v>
      </c>
      <c r="B5751" s="1" t="s">
        <v>3182</v>
      </c>
      <c r="C5751" s="35">
        <v>45478</v>
      </c>
      <c r="D5751" s="1">
        <v>7</v>
      </c>
      <c r="E5751" s="1" t="s">
        <v>3183</v>
      </c>
      <c r="F5751" s="1" t="s">
        <v>3184</v>
      </c>
      <c r="G5751" s="1" t="s">
        <v>2563</v>
      </c>
      <c r="H5751" s="1" t="s">
        <v>2564</v>
      </c>
      <c r="I5751" s="1" t="s">
        <v>2194</v>
      </c>
      <c r="J5751" s="1" t="s">
        <v>3185</v>
      </c>
      <c r="K5751" s="1" t="s">
        <v>3186</v>
      </c>
      <c r="L5751" s="1" t="s">
        <v>3187</v>
      </c>
      <c r="M5751" s="1" t="s">
        <v>2564</v>
      </c>
      <c r="N5751" s="1" t="s">
        <v>945</v>
      </c>
      <c r="O5751" s="1" t="s">
        <v>946</v>
      </c>
      <c r="P5751" s="1" t="s">
        <v>969</v>
      </c>
      <c r="Q5751" s="1">
        <v>8</v>
      </c>
      <c r="R5751" s="1">
        <v>100000</v>
      </c>
    </row>
    <row r="5752" spans="1:18" ht="11.25" customHeight="1" x14ac:dyDescent="0.25">
      <c r="A5752" s="1" t="s">
        <v>3194</v>
      </c>
      <c r="B5752" s="1" t="s">
        <v>3182</v>
      </c>
      <c r="C5752" s="35">
        <v>45478</v>
      </c>
      <c r="D5752" s="1">
        <v>7</v>
      </c>
      <c r="E5752" s="1" t="s">
        <v>3183</v>
      </c>
      <c r="F5752" s="1" t="s">
        <v>3184</v>
      </c>
      <c r="G5752" s="1" t="s">
        <v>2563</v>
      </c>
      <c r="H5752" s="1" t="s">
        <v>2564</v>
      </c>
      <c r="I5752" s="1" t="s">
        <v>2194</v>
      </c>
      <c r="J5752" s="1" t="s">
        <v>3185</v>
      </c>
      <c r="K5752" s="1" t="s">
        <v>3186</v>
      </c>
      <c r="L5752" s="1" t="s">
        <v>3187</v>
      </c>
      <c r="M5752" s="1" t="s">
        <v>2564</v>
      </c>
      <c r="N5752" s="1" t="s">
        <v>963</v>
      </c>
      <c r="O5752" s="1" t="s">
        <v>964</v>
      </c>
      <c r="P5752" s="1" t="s">
        <v>988</v>
      </c>
      <c r="Q5752" s="1">
        <v>2</v>
      </c>
      <c r="R5752" s="1">
        <v>28000</v>
      </c>
    </row>
    <row r="5753" spans="1:18" ht="11.25" customHeight="1" x14ac:dyDescent="0.25">
      <c r="A5753" s="1" t="s">
        <v>3195</v>
      </c>
      <c r="B5753" s="1" t="s">
        <v>3182</v>
      </c>
      <c r="C5753" s="35">
        <v>45478</v>
      </c>
      <c r="D5753" s="1">
        <v>7</v>
      </c>
      <c r="E5753" s="1" t="s">
        <v>3183</v>
      </c>
      <c r="F5753" s="1" t="s">
        <v>3184</v>
      </c>
      <c r="G5753" s="1" t="s">
        <v>2563</v>
      </c>
      <c r="H5753" s="1" t="s">
        <v>2564</v>
      </c>
      <c r="I5753" s="1" t="s">
        <v>2194</v>
      </c>
      <c r="J5753" s="1" t="s">
        <v>3185</v>
      </c>
      <c r="K5753" s="1" t="s">
        <v>3186</v>
      </c>
      <c r="L5753" s="1" t="s">
        <v>3187</v>
      </c>
      <c r="M5753" s="1" t="s">
        <v>2564</v>
      </c>
      <c r="N5753" s="1" t="s">
        <v>963</v>
      </c>
      <c r="O5753" s="1" t="s">
        <v>964</v>
      </c>
      <c r="P5753" s="1" t="s">
        <v>1003</v>
      </c>
      <c r="Q5753" s="1">
        <v>16</v>
      </c>
      <c r="R5753" s="1">
        <v>272000</v>
      </c>
    </row>
    <row r="5754" spans="1:18" ht="11.25" customHeight="1" x14ac:dyDescent="0.25">
      <c r="A5754" s="1" t="s">
        <v>3196</v>
      </c>
      <c r="B5754" s="1" t="s">
        <v>3182</v>
      </c>
      <c r="C5754" s="35">
        <v>45478</v>
      </c>
      <c r="D5754" s="1">
        <v>7</v>
      </c>
      <c r="E5754" s="1" t="s">
        <v>3183</v>
      </c>
      <c r="F5754" s="1" t="s">
        <v>3184</v>
      </c>
      <c r="G5754" s="1" t="s">
        <v>2563</v>
      </c>
      <c r="H5754" s="1" t="s">
        <v>2564</v>
      </c>
      <c r="I5754" s="1" t="s">
        <v>2194</v>
      </c>
      <c r="J5754" s="1" t="s">
        <v>3185</v>
      </c>
      <c r="K5754" s="1" t="s">
        <v>3186</v>
      </c>
      <c r="L5754" s="1" t="s">
        <v>3187</v>
      </c>
      <c r="M5754" s="1" t="s">
        <v>2564</v>
      </c>
      <c r="N5754" s="1" t="s">
        <v>945</v>
      </c>
      <c r="O5754" s="1" t="s">
        <v>946</v>
      </c>
      <c r="P5754" s="1" t="s">
        <v>950</v>
      </c>
      <c r="Q5754" s="1">
        <v>8</v>
      </c>
      <c r="R5754" s="1">
        <v>100000</v>
      </c>
    </row>
    <row r="5755" spans="1:18" ht="11.25" customHeight="1" x14ac:dyDescent="0.25">
      <c r="A5755" s="1" t="s">
        <v>3197</v>
      </c>
      <c r="B5755" s="1" t="s">
        <v>3182</v>
      </c>
      <c r="C5755" s="35">
        <v>45478</v>
      </c>
      <c r="D5755" s="1">
        <v>7</v>
      </c>
      <c r="E5755" s="1" t="s">
        <v>3183</v>
      </c>
      <c r="F5755" s="1" t="s">
        <v>3184</v>
      </c>
      <c r="G5755" s="1" t="s">
        <v>2563</v>
      </c>
      <c r="H5755" s="1" t="s">
        <v>2564</v>
      </c>
      <c r="I5755" s="1" t="s">
        <v>2194</v>
      </c>
      <c r="J5755" s="1" t="s">
        <v>3185</v>
      </c>
      <c r="K5755" s="1" t="s">
        <v>3186</v>
      </c>
      <c r="L5755" s="1" t="s">
        <v>3187</v>
      </c>
      <c r="M5755" s="1" t="s">
        <v>2564</v>
      </c>
      <c r="N5755" s="1" t="s">
        <v>963</v>
      </c>
      <c r="O5755" s="1" t="s">
        <v>964</v>
      </c>
      <c r="P5755" s="1" t="s">
        <v>996</v>
      </c>
      <c r="Q5755" s="1">
        <v>2</v>
      </c>
      <c r="R5755" s="1">
        <v>28000</v>
      </c>
    </row>
    <row r="5756" spans="1:18" ht="11.25" customHeight="1" x14ac:dyDescent="0.25">
      <c r="A5756" s="1" t="s">
        <v>3198</v>
      </c>
      <c r="B5756" s="1" t="s">
        <v>3182</v>
      </c>
      <c r="C5756" s="35">
        <v>45478</v>
      </c>
      <c r="D5756" s="1">
        <v>7</v>
      </c>
      <c r="E5756" s="1" t="s">
        <v>3183</v>
      </c>
      <c r="F5756" s="1" t="s">
        <v>3184</v>
      </c>
      <c r="G5756" s="1" t="s">
        <v>2563</v>
      </c>
      <c r="H5756" s="1" t="s">
        <v>2564</v>
      </c>
      <c r="I5756" s="1" t="s">
        <v>2194</v>
      </c>
      <c r="J5756" s="1" t="s">
        <v>3185</v>
      </c>
      <c r="K5756" s="1" t="s">
        <v>3186</v>
      </c>
      <c r="L5756" s="1" t="s">
        <v>3187</v>
      </c>
      <c r="M5756" s="1" t="s">
        <v>2564</v>
      </c>
      <c r="N5756" s="1" t="s">
        <v>963</v>
      </c>
      <c r="O5756" s="1" t="s">
        <v>964</v>
      </c>
      <c r="P5756" s="1" t="s">
        <v>995</v>
      </c>
      <c r="Q5756" s="1">
        <v>2</v>
      </c>
      <c r="R5756" s="1">
        <v>28000</v>
      </c>
    </row>
    <row r="5757" spans="1:18" ht="11.25" customHeight="1" x14ac:dyDescent="0.25">
      <c r="A5757" s="1" t="s">
        <v>3199</v>
      </c>
      <c r="B5757" s="1" t="s">
        <v>3182</v>
      </c>
      <c r="C5757" s="35">
        <v>45478</v>
      </c>
      <c r="D5757" s="1">
        <v>7</v>
      </c>
      <c r="E5757" s="1" t="s">
        <v>3183</v>
      </c>
      <c r="F5757" s="1" t="s">
        <v>3184</v>
      </c>
      <c r="G5757" s="1" t="s">
        <v>2563</v>
      </c>
      <c r="H5757" s="1" t="s">
        <v>2564</v>
      </c>
      <c r="I5757" s="1" t="s">
        <v>2194</v>
      </c>
      <c r="J5757" s="1" t="s">
        <v>3185</v>
      </c>
      <c r="K5757" s="1" t="s">
        <v>3186</v>
      </c>
      <c r="L5757" s="1" t="s">
        <v>3187</v>
      </c>
      <c r="M5757" s="1" t="s">
        <v>2564</v>
      </c>
      <c r="N5757" s="1" t="s">
        <v>945</v>
      </c>
      <c r="O5757" s="1" t="s">
        <v>946</v>
      </c>
      <c r="P5757" s="1" t="s">
        <v>952</v>
      </c>
      <c r="Q5757" s="1">
        <v>4</v>
      </c>
      <c r="R5757" s="1">
        <v>50000</v>
      </c>
    </row>
    <row r="5758" spans="1:18" ht="11.25" customHeight="1" x14ac:dyDescent="0.25">
      <c r="A5758" s="1" t="s">
        <v>3200</v>
      </c>
      <c r="B5758" s="1" t="s">
        <v>3182</v>
      </c>
      <c r="C5758" s="35">
        <v>45478</v>
      </c>
      <c r="D5758" s="1">
        <v>7</v>
      </c>
      <c r="E5758" s="1" t="s">
        <v>3183</v>
      </c>
      <c r="F5758" s="1" t="s">
        <v>3184</v>
      </c>
      <c r="G5758" s="1" t="s">
        <v>2563</v>
      </c>
      <c r="H5758" s="1" t="s">
        <v>2564</v>
      </c>
      <c r="I5758" s="1" t="s">
        <v>2194</v>
      </c>
      <c r="J5758" s="1" t="s">
        <v>3185</v>
      </c>
      <c r="K5758" s="1" t="s">
        <v>3186</v>
      </c>
      <c r="L5758" s="1" t="s">
        <v>3187</v>
      </c>
      <c r="M5758" s="1" t="s">
        <v>2564</v>
      </c>
      <c r="N5758" s="1" t="s">
        <v>945</v>
      </c>
      <c r="O5758" s="1" t="s">
        <v>946</v>
      </c>
      <c r="P5758" s="1" t="s">
        <v>962</v>
      </c>
      <c r="Q5758" s="1">
        <v>16</v>
      </c>
      <c r="R5758" s="1">
        <v>200000</v>
      </c>
    </row>
    <row r="5759" spans="1:18" ht="11.25" customHeight="1" x14ac:dyDescent="0.25">
      <c r="A5759" s="1" t="s">
        <v>3201</v>
      </c>
      <c r="B5759" s="1" t="s">
        <v>3182</v>
      </c>
      <c r="C5759" s="35">
        <v>45478</v>
      </c>
      <c r="D5759" s="1">
        <v>7</v>
      </c>
      <c r="E5759" s="1" t="s">
        <v>3183</v>
      </c>
      <c r="F5759" s="1" t="s">
        <v>3184</v>
      </c>
      <c r="G5759" s="1" t="s">
        <v>2563</v>
      </c>
      <c r="H5759" s="1" t="s">
        <v>2564</v>
      </c>
      <c r="I5759" s="1" t="s">
        <v>2194</v>
      </c>
      <c r="J5759" s="1" t="s">
        <v>3185</v>
      </c>
      <c r="K5759" s="1" t="s">
        <v>3186</v>
      </c>
      <c r="L5759" s="1" t="s">
        <v>3187</v>
      </c>
      <c r="M5759" s="1" t="s">
        <v>2564</v>
      </c>
      <c r="N5759" s="1" t="s">
        <v>963</v>
      </c>
      <c r="O5759" s="1" t="s">
        <v>964</v>
      </c>
      <c r="P5759" s="1" t="s">
        <v>987</v>
      </c>
      <c r="Q5759" s="1">
        <v>2</v>
      </c>
      <c r="R5759" s="1">
        <v>28000</v>
      </c>
    </row>
    <row r="5760" spans="1:18" ht="11.25" customHeight="1" x14ac:dyDescent="0.25">
      <c r="A5760" s="1" t="s">
        <v>3202</v>
      </c>
      <c r="B5760" s="1" t="s">
        <v>3182</v>
      </c>
      <c r="C5760" s="35">
        <v>45478</v>
      </c>
      <c r="D5760" s="1">
        <v>7</v>
      </c>
      <c r="E5760" s="1" t="s">
        <v>3183</v>
      </c>
      <c r="F5760" s="1" t="s">
        <v>3184</v>
      </c>
      <c r="G5760" s="1" t="s">
        <v>2563</v>
      </c>
      <c r="H5760" s="1" t="s">
        <v>2564</v>
      </c>
      <c r="I5760" s="1" t="s">
        <v>2194</v>
      </c>
      <c r="J5760" s="1" t="s">
        <v>3185</v>
      </c>
      <c r="K5760" s="1" t="s">
        <v>3186</v>
      </c>
      <c r="L5760" s="1" t="s">
        <v>3187</v>
      </c>
      <c r="M5760" s="1" t="s">
        <v>2564</v>
      </c>
      <c r="N5760" s="1" t="s">
        <v>945</v>
      </c>
      <c r="O5760" s="1" t="s">
        <v>946</v>
      </c>
      <c r="P5760" s="1" t="s">
        <v>958</v>
      </c>
      <c r="Q5760" s="1">
        <v>8</v>
      </c>
      <c r="R5760" s="1">
        <v>100000</v>
      </c>
    </row>
    <row r="5761" spans="1:18" ht="11.25" customHeight="1" x14ac:dyDescent="0.25">
      <c r="A5761" s="1" t="s">
        <v>3203</v>
      </c>
      <c r="B5761" s="1" t="s">
        <v>3182</v>
      </c>
      <c r="C5761" s="35">
        <v>45478</v>
      </c>
      <c r="D5761" s="1">
        <v>7</v>
      </c>
      <c r="E5761" s="1" t="s">
        <v>3183</v>
      </c>
      <c r="F5761" s="1" t="s">
        <v>3184</v>
      </c>
      <c r="G5761" s="1" t="s">
        <v>2563</v>
      </c>
      <c r="H5761" s="1" t="s">
        <v>2564</v>
      </c>
      <c r="I5761" s="1" t="s">
        <v>2194</v>
      </c>
      <c r="J5761" s="1" t="s">
        <v>3185</v>
      </c>
      <c r="K5761" s="1" t="s">
        <v>3186</v>
      </c>
      <c r="L5761" s="1" t="s">
        <v>3187</v>
      </c>
      <c r="M5761" s="1" t="s">
        <v>2564</v>
      </c>
      <c r="N5761" s="1" t="s">
        <v>945</v>
      </c>
      <c r="O5761" s="1" t="s">
        <v>946</v>
      </c>
      <c r="P5761" s="1" t="s">
        <v>947</v>
      </c>
      <c r="Q5761" s="1">
        <v>8</v>
      </c>
      <c r="R5761" s="1">
        <v>100000</v>
      </c>
    </row>
    <row r="5762" spans="1:18" ht="11.25" customHeight="1" x14ac:dyDescent="0.25">
      <c r="A5762" s="1" t="s">
        <v>3204</v>
      </c>
      <c r="B5762" s="1" t="s">
        <v>3182</v>
      </c>
      <c r="C5762" s="35">
        <v>45478</v>
      </c>
      <c r="D5762" s="1">
        <v>7</v>
      </c>
      <c r="E5762" s="1" t="s">
        <v>3183</v>
      </c>
      <c r="F5762" s="1" t="s">
        <v>3184</v>
      </c>
      <c r="G5762" s="1" t="s">
        <v>2563</v>
      </c>
      <c r="H5762" s="1" t="s">
        <v>2564</v>
      </c>
      <c r="I5762" s="1" t="s">
        <v>2194</v>
      </c>
      <c r="J5762" s="1" t="s">
        <v>3185</v>
      </c>
      <c r="K5762" s="1" t="s">
        <v>3186</v>
      </c>
      <c r="L5762" s="1" t="s">
        <v>3187</v>
      </c>
      <c r="M5762" s="1" t="s">
        <v>2564</v>
      </c>
      <c r="N5762" s="1" t="s">
        <v>963</v>
      </c>
      <c r="O5762" s="1" t="s">
        <v>964</v>
      </c>
      <c r="P5762" s="1" t="s">
        <v>965</v>
      </c>
      <c r="Q5762" s="1">
        <v>3</v>
      </c>
      <c r="R5762" s="1">
        <v>42000</v>
      </c>
    </row>
    <row r="5763" spans="1:18" ht="11.25" customHeight="1" x14ac:dyDescent="0.25">
      <c r="A5763" s="1" t="s">
        <v>3205</v>
      </c>
      <c r="B5763" s="1" t="s">
        <v>3206</v>
      </c>
      <c r="C5763" s="35">
        <v>45491</v>
      </c>
      <c r="D5763" s="1">
        <v>7</v>
      </c>
      <c r="E5763" s="1" t="s">
        <v>3183</v>
      </c>
      <c r="F5763" s="1" t="s">
        <v>3184</v>
      </c>
      <c r="G5763" s="1" t="s">
        <v>2563</v>
      </c>
      <c r="H5763" s="1" t="s">
        <v>2564</v>
      </c>
      <c r="I5763" s="1" t="s">
        <v>2194</v>
      </c>
      <c r="J5763" s="1" t="s">
        <v>3207</v>
      </c>
      <c r="K5763" s="1" t="s">
        <v>3208</v>
      </c>
      <c r="L5763" s="1" t="s">
        <v>3209</v>
      </c>
      <c r="M5763" s="1" t="s">
        <v>2564</v>
      </c>
      <c r="N5763" s="1" t="s">
        <v>945</v>
      </c>
      <c r="O5763" s="1" t="s">
        <v>946</v>
      </c>
      <c r="P5763" s="1" t="s">
        <v>947</v>
      </c>
      <c r="Q5763" s="1">
        <v>16</v>
      </c>
      <c r="R5763" s="1">
        <v>200000</v>
      </c>
    </row>
    <row r="5764" spans="1:18" ht="11.25" customHeight="1" x14ac:dyDescent="0.25">
      <c r="A5764" s="1" t="s">
        <v>3210</v>
      </c>
      <c r="B5764" s="1" t="s">
        <v>3206</v>
      </c>
      <c r="C5764" s="35">
        <v>45491</v>
      </c>
      <c r="D5764" s="1">
        <v>7</v>
      </c>
      <c r="E5764" s="1" t="s">
        <v>3183</v>
      </c>
      <c r="F5764" s="1" t="s">
        <v>3184</v>
      </c>
      <c r="G5764" s="1" t="s">
        <v>2563</v>
      </c>
      <c r="H5764" s="1" t="s">
        <v>2564</v>
      </c>
      <c r="I5764" s="1" t="s">
        <v>2194</v>
      </c>
      <c r="J5764" s="1" t="s">
        <v>3207</v>
      </c>
      <c r="K5764" s="1" t="s">
        <v>3208</v>
      </c>
      <c r="L5764" s="1" t="s">
        <v>3209</v>
      </c>
      <c r="M5764" s="1" t="s">
        <v>2564</v>
      </c>
      <c r="N5764" s="1" t="s">
        <v>963</v>
      </c>
      <c r="O5764" s="1" t="s">
        <v>964</v>
      </c>
      <c r="P5764" s="1" t="s">
        <v>966</v>
      </c>
      <c r="Q5764" s="1">
        <v>3</v>
      </c>
      <c r="R5764" s="1">
        <v>54000</v>
      </c>
    </row>
    <row r="5765" spans="1:18" ht="11.25" customHeight="1" x14ac:dyDescent="0.25">
      <c r="A5765" s="1" t="s">
        <v>3211</v>
      </c>
      <c r="B5765" s="1" t="s">
        <v>3206</v>
      </c>
      <c r="C5765" s="35">
        <v>45491</v>
      </c>
      <c r="D5765" s="1">
        <v>7</v>
      </c>
      <c r="E5765" s="1" t="s">
        <v>3183</v>
      </c>
      <c r="F5765" s="1" t="s">
        <v>3184</v>
      </c>
      <c r="G5765" s="1" t="s">
        <v>2563</v>
      </c>
      <c r="H5765" s="1" t="s">
        <v>2564</v>
      </c>
      <c r="I5765" s="1" t="s">
        <v>2194</v>
      </c>
      <c r="J5765" s="1" t="s">
        <v>3207</v>
      </c>
      <c r="K5765" s="1" t="s">
        <v>3208</v>
      </c>
      <c r="L5765" s="1" t="s">
        <v>3209</v>
      </c>
      <c r="M5765" s="1" t="s">
        <v>2564</v>
      </c>
      <c r="N5765" s="1" t="s">
        <v>963</v>
      </c>
      <c r="O5765" s="1" t="s">
        <v>964</v>
      </c>
      <c r="P5765" s="1" t="s">
        <v>1003</v>
      </c>
      <c r="Q5765" s="1">
        <v>8</v>
      </c>
      <c r="R5765" s="1">
        <v>136000</v>
      </c>
    </row>
    <row r="5766" spans="1:18" ht="11.25" customHeight="1" x14ac:dyDescent="0.25">
      <c r="A5766" s="1" t="s">
        <v>3212</v>
      </c>
      <c r="B5766" s="1" t="s">
        <v>3206</v>
      </c>
      <c r="C5766" s="35">
        <v>45491</v>
      </c>
      <c r="D5766" s="1">
        <v>7</v>
      </c>
      <c r="E5766" s="1" t="s">
        <v>3183</v>
      </c>
      <c r="F5766" s="1" t="s">
        <v>3184</v>
      </c>
      <c r="G5766" s="1" t="s">
        <v>2563</v>
      </c>
      <c r="H5766" s="1" t="s">
        <v>2564</v>
      </c>
      <c r="I5766" s="1" t="s">
        <v>2194</v>
      </c>
      <c r="J5766" s="1" t="s">
        <v>3207</v>
      </c>
      <c r="K5766" s="1" t="s">
        <v>3208</v>
      </c>
      <c r="L5766" s="1" t="s">
        <v>3209</v>
      </c>
      <c r="M5766" s="1" t="s">
        <v>2564</v>
      </c>
      <c r="N5766" s="1" t="s">
        <v>963</v>
      </c>
      <c r="O5766" s="1" t="s">
        <v>964</v>
      </c>
      <c r="P5766" s="1" t="s">
        <v>1006</v>
      </c>
      <c r="Q5766" s="1">
        <v>3</v>
      </c>
      <c r="R5766" s="1">
        <v>54000</v>
      </c>
    </row>
    <row r="5767" spans="1:18" ht="11.25" customHeight="1" x14ac:dyDescent="0.25">
      <c r="A5767" s="1" t="s">
        <v>3213</v>
      </c>
      <c r="B5767" s="1" t="s">
        <v>3206</v>
      </c>
      <c r="C5767" s="35">
        <v>45491</v>
      </c>
      <c r="D5767" s="1">
        <v>7</v>
      </c>
      <c r="E5767" s="1" t="s">
        <v>3183</v>
      </c>
      <c r="F5767" s="1" t="s">
        <v>3184</v>
      </c>
      <c r="G5767" s="1" t="s">
        <v>2563</v>
      </c>
      <c r="H5767" s="1" t="s">
        <v>2564</v>
      </c>
      <c r="I5767" s="1" t="s">
        <v>2194</v>
      </c>
      <c r="J5767" s="1" t="s">
        <v>3207</v>
      </c>
      <c r="K5767" s="1" t="s">
        <v>3208</v>
      </c>
      <c r="L5767" s="1" t="s">
        <v>3209</v>
      </c>
      <c r="M5767" s="1" t="s">
        <v>2564</v>
      </c>
      <c r="N5767" s="1" t="s">
        <v>945</v>
      </c>
      <c r="O5767" s="1" t="s">
        <v>946</v>
      </c>
      <c r="P5767" s="1" t="s">
        <v>950</v>
      </c>
      <c r="Q5767" s="1">
        <v>12</v>
      </c>
      <c r="R5767" s="1">
        <v>150000</v>
      </c>
    </row>
    <row r="5768" spans="1:18" ht="11.25" customHeight="1" x14ac:dyDescent="0.25">
      <c r="A5768" s="1" t="s">
        <v>3214</v>
      </c>
      <c r="B5768" s="1" t="s">
        <v>3206</v>
      </c>
      <c r="C5768" s="35">
        <v>45491</v>
      </c>
      <c r="D5768" s="1">
        <v>7</v>
      </c>
      <c r="E5768" s="1" t="s">
        <v>3183</v>
      </c>
      <c r="F5768" s="1" t="s">
        <v>3184</v>
      </c>
      <c r="G5768" s="1" t="s">
        <v>2563</v>
      </c>
      <c r="H5768" s="1" t="s">
        <v>2564</v>
      </c>
      <c r="I5768" s="1" t="s">
        <v>2194</v>
      </c>
      <c r="J5768" s="1" t="s">
        <v>3207</v>
      </c>
      <c r="K5768" s="1" t="s">
        <v>3208</v>
      </c>
      <c r="L5768" s="1" t="s">
        <v>3209</v>
      </c>
      <c r="M5768" s="1" t="s">
        <v>2564</v>
      </c>
      <c r="N5768" s="1" t="s">
        <v>945</v>
      </c>
      <c r="O5768" s="1" t="s">
        <v>946</v>
      </c>
      <c r="P5768" s="1" t="s">
        <v>960</v>
      </c>
      <c r="Q5768" s="1">
        <v>40</v>
      </c>
      <c r="R5768" s="1">
        <v>500000</v>
      </c>
    </row>
    <row r="5769" spans="1:18" ht="11.25" customHeight="1" x14ac:dyDescent="0.25">
      <c r="A5769" s="1" t="s">
        <v>3215</v>
      </c>
      <c r="B5769" s="1" t="s">
        <v>3206</v>
      </c>
      <c r="C5769" s="35">
        <v>45491</v>
      </c>
      <c r="D5769" s="1">
        <v>7</v>
      </c>
      <c r="E5769" s="1" t="s">
        <v>3183</v>
      </c>
      <c r="F5769" s="1" t="s">
        <v>3184</v>
      </c>
      <c r="G5769" s="1" t="s">
        <v>2563</v>
      </c>
      <c r="H5769" s="1" t="s">
        <v>2564</v>
      </c>
      <c r="I5769" s="1" t="s">
        <v>2194</v>
      </c>
      <c r="J5769" s="1" t="s">
        <v>3207</v>
      </c>
      <c r="K5769" s="1" t="s">
        <v>3208</v>
      </c>
      <c r="L5769" s="1" t="s">
        <v>3209</v>
      </c>
      <c r="M5769" s="1" t="s">
        <v>2564</v>
      </c>
      <c r="N5769" s="1" t="s">
        <v>963</v>
      </c>
      <c r="O5769" s="1" t="s">
        <v>964</v>
      </c>
      <c r="P5769" s="1" t="s">
        <v>1021</v>
      </c>
      <c r="Q5769" s="1">
        <v>4</v>
      </c>
      <c r="R5769" s="1">
        <v>80000</v>
      </c>
    </row>
    <row r="5770" spans="1:18" ht="11.25" customHeight="1" x14ac:dyDescent="0.25">
      <c r="A5770" s="1" t="s">
        <v>3216</v>
      </c>
      <c r="B5770" s="1" t="s">
        <v>3206</v>
      </c>
      <c r="C5770" s="35">
        <v>45491</v>
      </c>
      <c r="D5770" s="1">
        <v>7</v>
      </c>
      <c r="E5770" s="1" t="s">
        <v>3183</v>
      </c>
      <c r="F5770" s="1" t="s">
        <v>3184</v>
      </c>
      <c r="G5770" s="1" t="s">
        <v>2563</v>
      </c>
      <c r="H5770" s="1" t="s">
        <v>2564</v>
      </c>
      <c r="I5770" s="1" t="s">
        <v>2194</v>
      </c>
      <c r="J5770" s="1" t="s">
        <v>3207</v>
      </c>
      <c r="K5770" s="1" t="s">
        <v>3208</v>
      </c>
      <c r="L5770" s="1" t="s">
        <v>3209</v>
      </c>
      <c r="M5770" s="1" t="s">
        <v>2564</v>
      </c>
      <c r="N5770" s="1" t="s">
        <v>963</v>
      </c>
      <c r="O5770" s="1" t="s">
        <v>964</v>
      </c>
      <c r="P5770" s="1" t="s">
        <v>996</v>
      </c>
      <c r="Q5770" s="1">
        <v>2</v>
      </c>
      <c r="R5770" s="1">
        <v>28000</v>
      </c>
    </row>
    <row r="5771" spans="1:18" ht="11.25" customHeight="1" x14ac:dyDescent="0.25">
      <c r="A5771" s="1" t="s">
        <v>3217</v>
      </c>
      <c r="B5771" s="1" t="s">
        <v>3206</v>
      </c>
      <c r="C5771" s="35">
        <v>45491</v>
      </c>
      <c r="D5771" s="1">
        <v>7</v>
      </c>
      <c r="E5771" s="1" t="s">
        <v>3183</v>
      </c>
      <c r="F5771" s="1" t="s">
        <v>3184</v>
      </c>
      <c r="G5771" s="1" t="s">
        <v>2563</v>
      </c>
      <c r="H5771" s="1" t="s">
        <v>2564</v>
      </c>
      <c r="I5771" s="1" t="s">
        <v>2194</v>
      </c>
      <c r="J5771" s="1" t="s">
        <v>3207</v>
      </c>
      <c r="K5771" s="1" t="s">
        <v>3208</v>
      </c>
      <c r="L5771" s="1" t="s">
        <v>3209</v>
      </c>
      <c r="M5771" s="1" t="s">
        <v>2564</v>
      </c>
      <c r="N5771" s="1" t="s">
        <v>963</v>
      </c>
      <c r="O5771" s="1" t="s">
        <v>964</v>
      </c>
      <c r="P5771" s="1" t="s">
        <v>1028</v>
      </c>
      <c r="Q5771" s="1">
        <v>2</v>
      </c>
      <c r="R5771" s="1">
        <v>28000</v>
      </c>
    </row>
    <row r="5772" spans="1:18" ht="11.25" customHeight="1" x14ac:dyDescent="0.25">
      <c r="A5772" s="1" t="s">
        <v>3218</v>
      </c>
      <c r="B5772" s="1" t="s">
        <v>3206</v>
      </c>
      <c r="C5772" s="35">
        <v>45491</v>
      </c>
      <c r="D5772" s="1">
        <v>7</v>
      </c>
      <c r="E5772" s="1" t="s">
        <v>3183</v>
      </c>
      <c r="F5772" s="1" t="s">
        <v>3184</v>
      </c>
      <c r="G5772" s="1" t="s">
        <v>2563</v>
      </c>
      <c r="H5772" s="1" t="s">
        <v>2564</v>
      </c>
      <c r="I5772" s="1" t="s">
        <v>2194</v>
      </c>
      <c r="J5772" s="1" t="s">
        <v>3207</v>
      </c>
      <c r="K5772" s="1" t="s">
        <v>3208</v>
      </c>
      <c r="L5772" s="1" t="s">
        <v>3209</v>
      </c>
      <c r="M5772" s="1" t="s">
        <v>2564</v>
      </c>
      <c r="N5772" s="1" t="s">
        <v>945</v>
      </c>
      <c r="O5772" s="1" t="s">
        <v>946</v>
      </c>
      <c r="P5772" s="1" t="s">
        <v>1022</v>
      </c>
      <c r="Q5772" s="1">
        <v>48</v>
      </c>
      <c r="R5772" s="1">
        <v>600000</v>
      </c>
    </row>
    <row r="5773" spans="1:18" ht="11.25" customHeight="1" x14ac:dyDescent="0.25">
      <c r="A5773" s="1" t="s">
        <v>3219</v>
      </c>
      <c r="B5773" s="1" t="s">
        <v>3206</v>
      </c>
      <c r="C5773" s="35">
        <v>45491</v>
      </c>
      <c r="D5773" s="1">
        <v>7</v>
      </c>
      <c r="E5773" s="1" t="s">
        <v>3183</v>
      </c>
      <c r="F5773" s="1" t="s">
        <v>3184</v>
      </c>
      <c r="G5773" s="1" t="s">
        <v>2563</v>
      </c>
      <c r="H5773" s="1" t="s">
        <v>2564</v>
      </c>
      <c r="I5773" s="1" t="s">
        <v>2194</v>
      </c>
      <c r="J5773" s="1" t="s">
        <v>3207</v>
      </c>
      <c r="K5773" s="1" t="s">
        <v>3208</v>
      </c>
      <c r="L5773" s="1" t="s">
        <v>3209</v>
      </c>
      <c r="M5773" s="1" t="s">
        <v>2564</v>
      </c>
      <c r="N5773" s="1" t="s">
        <v>963</v>
      </c>
      <c r="O5773" s="1" t="s">
        <v>964</v>
      </c>
      <c r="P5773" s="1" t="s">
        <v>965</v>
      </c>
      <c r="Q5773" s="1">
        <v>3</v>
      </c>
      <c r="R5773" s="1">
        <v>42000</v>
      </c>
    </row>
    <row r="5774" spans="1:18" ht="11.25" customHeight="1" x14ac:dyDescent="0.25">
      <c r="A5774" s="1" t="s">
        <v>3220</v>
      </c>
      <c r="B5774" s="1" t="s">
        <v>3206</v>
      </c>
      <c r="C5774" s="35">
        <v>45491</v>
      </c>
      <c r="D5774" s="1">
        <v>7</v>
      </c>
      <c r="E5774" s="1" t="s">
        <v>3183</v>
      </c>
      <c r="F5774" s="1" t="s">
        <v>3184</v>
      </c>
      <c r="G5774" s="1" t="s">
        <v>2563</v>
      </c>
      <c r="H5774" s="1" t="s">
        <v>2564</v>
      </c>
      <c r="I5774" s="1" t="s">
        <v>2194</v>
      </c>
      <c r="J5774" s="1" t="s">
        <v>3207</v>
      </c>
      <c r="K5774" s="1" t="s">
        <v>3208</v>
      </c>
      <c r="L5774" s="1" t="s">
        <v>3209</v>
      </c>
      <c r="M5774" s="1" t="s">
        <v>2564</v>
      </c>
      <c r="N5774" s="1" t="s">
        <v>945</v>
      </c>
      <c r="O5774" s="1" t="s">
        <v>1010</v>
      </c>
      <c r="P5774" s="1" t="s">
        <v>1014</v>
      </c>
      <c r="Q5774" s="1">
        <v>12</v>
      </c>
      <c r="R5774" s="1">
        <v>216000</v>
      </c>
    </row>
    <row r="5775" spans="1:18" ht="11.25" customHeight="1" x14ac:dyDescent="0.25">
      <c r="A5775" s="1" t="s">
        <v>3221</v>
      </c>
      <c r="B5775" s="1" t="s">
        <v>3206</v>
      </c>
      <c r="C5775" s="35">
        <v>45491</v>
      </c>
      <c r="D5775" s="1">
        <v>7</v>
      </c>
      <c r="E5775" s="1" t="s">
        <v>3183</v>
      </c>
      <c r="F5775" s="1" t="s">
        <v>3184</v>
      </c>
      <c r="G5775" s="1" t="s">
        <v>2563</v>
      </c>
      <c r="H5775" s="1" t="s">
        <v>2564</v>
      </c>
      <c r="I5775" s="1" t="s">
        <v>2194</v>
      </c>
      <c r="J5775" s="1" t="s">
        <v>3207</v>
      </c>
      <c r="K5775" s="1" t="s">
        <v>3208</v>
      </c>
      <c r="L5775" s="1" t="s">
        <v>3209</v>
      </c>
      <c r="M5775" s="1" t="s">
        <v>2564</v>
      </c>
      <c r="N5775" s="1" t="s">
        <v>963</v>
      </c>
      <c r="O5775" s="1" t="s">
        <v>964</v>
      </c>
      <c r="P5775" s="1" t="s">
        <v>995</v>
      </c>
      <c r="Q5775" s="1">
        <v>2</v>
      </c>
      <c r="R5775" s="1">
        <v>28000</v>
      </c>
    </row>
    <row r="5776" spans="1:18" ht="11.25" customHeight="1" x14ac:dyDescent="0.25">
      <c r="A5776" s="1" t="s">
        <v>3222</v>
      </c>
      <c r="B5776" s="1" t="s">
        <v>3206</v>
      </c>
      <c r="C5776" s="35">
        <v>45491</v>
      </c>
      <c r="D5776" s="1">
        <v>7</v>
      </c>
      <c r="E5776" s="1" t="s">
        <v>3183</v>
      </c>
      <c r="F5776" s="1" t="s">
        <v>3184</v>
      </c>
      <c r="G5776" s="1" t="s">
        <v>2563</v>
      </c>
      <c r="H5776" s="1" t="s">
        <v>2564</v>
      </c>
      <c r="I5776" s="1" t="s">
        <v>2194</v>
      </c>
      <c r="J5776" s="1" t="s">
        <v>3207</v>
      </c>
      <c r="K5776" s="1" t="s">
        <v>3208</v>
      </c>
      <c r="L5776" s="1" t="s">
        <v>3209</v>
      </c>
      <c r="M5776" s="1" t="s">
        <v>2564</v>
      </c>
      <c r="N5776" s="1" t="s">
        <v>963</v>
      </c>
      <c r="O5776" s="1" t="s">
        <v>964</v>
      </c>
      <c r="P5776" s="1" t="s">
        <v>985</v>
      </c>
      <c r="Q5776" s="1">
        <v>2</v>
      </c>
      <c r="R5776" s="1">
        <v>28000</v>
      </c>
    </row>
    <row r="5777" spans="1:18" ht="11.25" customHeight="1" x14ac:dyDescent="0.25">
      <c r="A5777" s="1" t="s">
        <v>3223</v>
      </c>
      <c r="B5777" s="1" t="s">
        <v>3206</v>
      </c>
      <c r="C5777" s="35">
        <v>45491</v>
      </c>
      <c r="D5777" s="1">
        <v>7</v>
      </c>
      <c r="E5777" s="1" t="s">
        <v>3183</v>
      </c>
      <c r="F5777" s="1" t="s">
        <v>3184</v>
      </c>
      <c r="G5777" s="1" t="s">
        <v>2563</v>
      </c>
      <c r="H5777" s="1" t="s">
        <v>2564</v>
      </c>
      <c r="I5777" s="1" t="s">
        <v>2194</v>
      </c>
      <c r="J5777" s="1" t="s">
        <v>3207</v>
      </c>
      <c r="K5777" s="1" t="s">
        <v>3208</v>
      </c>
      <c r="L5777" s="1" t="s">
        <v>3209</v>
      </c>
      <c r="M5777" s="1" t="s">
        <v>2564</v>
      </c>
      <c r="N5777" s="1" t="s">
        <v>945</v>
      </c>
      <c r="O5777" s="1" t="s">
        <v>946</v>
      </c>
      <c r="P5777" s="1" t="s">
        <v>962</v>
      </c>
      <c r="Q5777" s="1">
        <v>16</v>
      </c>
      <c r="R5777" s="1">
        <v>200000</v>
      </c>
    </row>
    <row r="5778" spans="1:18" ht="11.25" customHeight="1" x14ac:dyDescent="0.25">
      <c r="A5778" s="1" t="s">
        <v>3224</v>
      </c>
      <c r="B5778" s="1" t="s">
        <v>3206</v>
      </c>
      <c r="C5778" s="35">
        <v>45491</v>
      </c>
      <c r="D5778" s="1">
        <v>7</v>
      </c>
      <c r="E5778" s="1" t="s">
        <v>3183</v>
      </c>
      <c r="F5778" s="1" t="s">
        <v>3184</v>
      </c>
      <c r="G5778" s="1" t="s">
        <v>2563</v>
      </c>
      <c r="H5778" s="1" t="s">
        <v>2564</v>
      </c>
      <c r="I5778" s="1" t="s">
        <v>2194</v>
      </c>
      <c r="J5778" s="1" t="s">
        <v>3207</v>
      </c>
      <c r="K5778" s="1" t="s">
        <v>3208</v>
      </c>
      <c r="L5778" s="1" t="s">
        <v>3209</v>
      </c>
      <c r="M5778" s="1" t="s">
        <v>2564</v>
      </c>
      <c r="N5778" s="1" t="s">
        <v>945</v>
      </c>
      <c r="O5778" s="1" t="s">
        <v>946</v>
      </c>
      <c r="P5778" s="1" t="s">
        <v>958</v>
      </c>
      <c r="Q5778" s="1">
        <v>16</v>
      </c>
      <c r="R5778" s="1">
        <v>200000</v>
      </c>
    </row>
    <row r="5779" spans="1:18" ht="11.25" customHeight="1" x14ac:dyDescent="0.25">
      <c r="A5779" s="1" t="s">
        <v>3225</v>
      </c>
      <c r="B5779" s="1" t="s">
        <v>3206</v>
      </c>
      <c r="C5779" s="35">
        <v>45491</v>
      </c>
      <c r="D5779" s="1">
        <v>7</v>
      </c>
      <c r="E5779" s="1" t="s">
        <v>3183</v>
      </c>
      <c r="F5779" s="1" t="s">
        <v>3184</v>
      </c>
      <c r="G5779" s="1" t="s">
        <v>2563</v>
      </c>
      <c r="H5779" s="1" t="s">
        <v>2564</v>
      </c>
      <c r="I5779" s="1" t="s">
        <v>2194</v>
      </c>
      <c r="J5779" s="1" t="s">
        <v>3207</v>
      </c>
      <c r="K5779" s="1" t="s">
        <v>3208</v>
      </c>
      <c r="L5779" s="1" t="s">
        <v>3209</v>
      </c>
      <c r="M5779" s="1" t="s">
        <v>2564</v>
      </c>
      <c r="N5779" s="1" t="s">
        <v>945</v>
      </c>
      <c r="O5779" s="1" t="s">
        <v>946</v>
      </c>
      <c r="P5779" s="1" t="s">
        <v>969</v>
      </c>
      <c r="Q5779" s="1">
        <v>8</v>
      </c>
      <c r="R5779" s="1">
        <v>100000</v>
      </c>
    </row>
    <row r="5780" spans="1:18" ht="11.25" customHeight="1" x14ac:dyDescent="0.25">
      <c r="A5780" s="1" t="s">
        <v>3226</v>
      </c>
      <c r="B5780" s="1" t="s">
        <v>3206</v>
      </c>
      <c r="C5780" s="35">
        <v>45491</v>
      </c>
      <c r="D5780" s="1">
        <v>7</v>
      </c>
      <c r="E5780" s="1" t="s">
        <v>3183</v>
      </c>
      <c r="F5780" s="1" t="s">
        <v>3184</v>
      </c>
      <c r="G5780" s="1" t="s">
        <v>2563</v>
      </c>
      <c r="H5780" s="1" t="s">
        <v>2564</v>
      </c>
      <c r="I5780" s="1" t="s">
        <v>2194</v>
      </c>
      <c r="J5780" s="1" t="s">
        <v>3207</v>
      </c>
      <c r="K5780" s="1" t="s">
        <v>3208</v>
      </c>
      <c r="L5780" s="1" t="s">
        <v>3209</v>
      </c>
      <c r="M5780" s="1" t="s">
        <v>2564</v>
      </c>
      <c r="N5780" s="1" t="s">
        <v>963</v>
      </c>
      <c r="O5780" s="1" t="s">
        <v>964</v>
      </c>
      <c r="P5780" s="1" t="s">
        <v>987</v>
      </c>
      <c r="Q5780" s="1">
        <v>2</v>
      </c>
      <c r="R5780" s="1">
        <v>28000</v>
      </c>
    </row>
    <row r="5781" spans="1:18" ht="11.25" customHeight="1" x14ac:dyDescent="0.25">
      <c r="A5781" s="1" t="s">
        <v>3227</v>
      </c>
      <c r="B5781" s="1" t="s">
        <v>3206</v>
      </c>
      <c r="C5781" s="35">
        <v>45491</v>
      </c>
      <c r="D5781" s="1">
        <v>7</v>
      </c>
      <c r="E5781" s="1" t="s">
        <v>3183</v>
      </c>
      <c r="F5781" s="1" t="s">
        <v>3184</v>
      </c>
      <c r="G5781" s="1" t="s">
        <v>2563</v>
      </c>
      <c r="H5781" s="1" t="s">
        <v>2564</v>
      </c>
      <c r="I5781" s="1" t="s">
        <v>2194</v>
      </c>
      <c r="J5781" s="1" t="s">
        <v>3207</v>
      </c>
      <c r="K5781" s="1" t="s">
        <v>3208</v>
      </c>
      <c r="L5781" s="1" t="s">
        <v>3209</v>
      </c>
      <c r="M5781" s="1" t="s">
        <v>2564</v>
      </c>
      <c r="N5781" s="1" t="s">
        <v>963</v>
      </c>
      <c r="O5781" s="1" t="s">
        <v>964</v>
      </c>
      <c r="P5781" s="1" t="s">
        <v>1002</v>
      </c>
      <c r="Q5781" s="1">
        <v>3</v>
      </c>
      <c r="R5781" s="1">
        <v>54000</v>
      </c>
    </row>
    <row r="5782" spans="1:18" ht="11.25" customHeight="1" x14ac:dyDescent="0.25">
      <c r="A5782" s="1" t="s">
        <v>3228</v>
      </c>
      <c r="B5782" s="1" t="s">
        <v>3206</v>
      </c>
      <c r="C5782" s="35">
        <v>45491</v>
      </c>
      <c r="D5782" s="1">
        <v>7</v>
      </c>
      <c r="E5782" s="1" t="s">
        <v>3183</v>
      </c>
      <c r="F5782" s="1" t="s">
        <v>3184</v>
      </c>
      <c r="G5782" s="1" t="s">
        <v>2563</v>
      </c>
      <c r="H5782" s="1" t="s">
        <v>2564</v>
      </c>
      <c r="I5782" s="1" t="s">
        <v>2194</v>
      </c>
      <c r="J5782" s="1" t="s">
        <v>3207</v>
      </c>
      <c r="K5782" s="1" t="s">
        <v>3208</v>
      </c>
      <c r="L5782" s="1" t="s">
        <v>3209</v>
      </c>
      <c r="M5782" s="1" t="s">
        <v>2564</v>
      </c>
      <c r="N5782" s="1" t="s">
        <v>963</v>
      </c>
      <c r="O5782" s="1" t="s">
        <v>964</v>
      </c>
      <c r="P5782" s="1" t="s">
        <v>988</v>
      </c>
      <c r="Q5782" s="1">
        <v>2</v>
      </c>
      <c r="R5782" s="1">
        <v>28000</v>
      </c>
    </row>
    <row r="5783" spans="1:18" ht="11.25" customHeight="1" x14ac:dyDescent="0.25">
      <c r="A5783" s="1" t="s">
        <v>3229</v>
      </c>
      <c r="B5783" s="1" t="s">
        <v>3230</v>
      </c>
      <c r="C5783" s="35">
        <v>45492</v>
      </c>
      <c r="D5783" s="1">
        <v>7</v>
      </c>
      <c r="E5783" s="1" t="s">
        <v>3183</v>
      </c>
      <c r="F5783" s="1" t="s">
        <v>3184</v>
      </c>
      <c r="G5783" s="1" t="s">
        <v>2563</v>
      </c>
      <c r="H5783" s="1" t="s">
        <v>2564</v>
      </c>
      <c r="I5783" s="1" t="s">
        <v>2194</v>
      </c>
      <c r="J5783" s="1" t="s">
        <v>3185</v>
      </c>
      <c r="K5783" s="1" t="s">
        <v>3186</v>
      </c>
      <c r="L5783" s="1" t="s">
        <v>3187</v>
      </c>
      <c r="M5783" s="1" t="s">
        <v>2564</v>
      </c>
      <c r="N5783" s="1" t="s">
        <v>945</v>
      </c>
      <c r="O5783" s="1" t="s">
        <v>946</v>
      </c>
      <c r="P5783" s="1" t="s">
        <v>990</v>
      </c>
      <c r="Q5783" s="1">
        <v>12</v>
      </c>
      <c r="R5783" s="1">
        <v>150000</v>
      </c>
    </row>
    <row r="5784" spans="1:18" ht="11.25" customHeight="1" x14ac:dyDescent="0.25">
      <c r="A5784" s="1" t="s">
        <v>3231</v>
      </c>
      <c r="B5784" s="1" t="s">
        <v>3230</v>
      </c>
      <c r="C5784" s="35">
        <v>45492</v>
      </c>
      <c r="D5784" s="1">
        <v>7</v>
      </c>
      <c r="E5784" s="1" t="s">
        <v>3183</v>
      </c>
      <c r="F5784" s="1" t="s">
        <v>3184</v>
      </c>
      <c r="G5784" s="1" t="s">
        <v>2563</v>
      </c>
      <c r="H5784" s="1" t="s">
        <v>2564</v>
      </c>
      <c r="I5784" s="1" t="s">
        <v>2194</v>
      </c>
      <c r="J5784" s="1" t="s">
        <v>3185</v>
      </c>
      <c r="K5784" s="1" t="s">
        <v>3186</v>
      </c>
      <c r="L5784" s="1" t="s">
        <v>3187</v>
      </c>
      <c r="M5784" s="1" t="s">
        <v>2564</v>
      </c>
      <c r="N5784" s="1" t="s">
        <v>945</v>
      </c>
      <c r="O5784" s="1" t="s">
        <v>946</v>
      </c>
      <c r="P5784" s="1" t="s">
        <v>950</v>
      </c>
      <c r="Q5784" s="1">
        <v>8</v>
      </c>
      <c r="R5784" s="1">
        <v>100000</v>
      </c>
    </row>
    <row r="5785" spans="1:18" ht="11.25" customHeight="1" x14ac:dyDescent="0.25">
      <c r="A5785" s="1" t="s">
        <v>3232</v>
      </c>
      <c r="B5785" s="1" t="s">
        <v>3230</v>
      </c>
      <c r="C5785" s="35">
        <v>45492</v>
      </c>
      <c r="D5785" s="1">
        <v>7</v>
      </c>
      <c r="E5785" s="1" t="s">
        <v>3183</v>
      </c>
      <c r="F5785" s="1" t="s">
        <v>3184</v>
      </c>
      <c r="G5785" s="1" t="s">
        <v>2563</v>
      </c>
      <c r="H5785" s="1" t="s">
        <v>2564</v>
      </c>
      <c r="I5785" s="1" t="s">
        <v>2194</v>
      </c>
      <c r="J5785" s="1" t="s">
        <v>3185</v>
      </c>
      <c r="K5785" s="1" t="s">
        <v>3186</v>
      </c>
      <c r="L5785" s="1" t="s">
        <v>3187</v>
      </c>
      <c r="M5785" s="1" t="s">
        <v>2564</v>
      </c>
      <c r="N5785" s="1" t="s">
        <v>945</v>
      </c>
      <c r="O5785" s="1" t="s">
        <v>1010</v>
      </c>
      <c r="P5785" s="1" t="s">
        <v>1014</v>
      </c>
      <c r="Q5785" s="1">
        <v>12</v>
      </c>
      <c r="R5785" s="1">
        <v>216000</v>
      </c>
    </row>
    <row r="5786" spans="1:18" ht="11.25" customHeight="1" x14ac:dyDescent="0.25">
      <c r="A5786" s="1" t="s">
        <v>3233</v>
      </c>
      <c r="B5786" s="1" t="s">
        <v>3230</v>
      </c>
      <c r="C5786" s="35">
        <v>45492</v>
      </c>
      <c r="D5786" s="1">
        <v>7</v>
      </c>
      <c r="E5786" s="1" t="s">
        <v>3183</v>
      </c>
      <c r="F5786" s="1" t="s">
        <v>3184</v>
      </c>
      <c r="G5786" s="1" t="s">
        <v>2563</v>
      </c>
      <c r="H5786" s="1" t="s">
        <v>2564</v>
      </c>
      <c r="I5786" s="1" t="s">
        <v>2194</v>
      </c>
      <c r="J5786" s="1" t="s">
        <v>3185</v>
      </c>
      <c r="K5786" s="1" t="s">
        <v>3186</v>
      </c>
      <c r="L5786" s="1" t="s">
        <v>3187</v>
      </c>
      <c r="M5786" s="1" t="s">
        <v>2564</v>
      </c>
      <c r="N5786" s="1" t="s">
        <v>945</v>
      </c>
      <c r="O5786" s="1" t="s">
        <v>946</v>
      </c>
      <c r="P5786" s="1" t="s">
        <v>952</v>
      </c>
      <c r="Q5786" s="1">
        <v>12</v>
      </c>
      <c r="R5786" s="1">
        <v>150000</v>
      </c>
    </row>
    <row r="5787" spans="1:18" ht="11.25" customHeight="1" x14ac:dyDescent="0.25">
      <c r="A5787" s="1" t="s">
        <v>3234</v>
      </c>
      <c r="B5787" s="1" t="s">
        <v>3230</v>
      </c>
      <c r="C5787" s="35">
        <v>45492</v>
      </c>
      <c r="D5787" s="1">
        <v>7</v>
      </c>
      <c r="E5787" s="1" t="s">
        <v>3183</v>
      </c>
      <c r="F5787" s="1" t="s">
        <v>3184</v>
      </c>
      <c r="G5787" s="1" t="s">
        <v>2563</v>
      </c>
      <c r="H5787" s="1" t="s">
        <v>2564</v>
      </c>
      <c r="I5787" s="1" t="s">
        <v>2194</v>
      </c>
      <c r="J5787" s="1" t="s">
        <v>3185</v>
      </c>
      <c r="K5787" s="1" t="s">
        <v>3186</v>
      </c>
      <c r="L5787" s="1" t="s">
        <v>3187</v>
      </c>
      <c r="M5787" s="1" t="s">
        <v>2564</v>
      </c>
      <c r="N5787" s="1" t="s">
        <v>945</v>
      </c>
      <c r="O5787" s="1" t="s">
        <v>946</v>
      </c>
      <c r="P5787" s="1" t="s">
        <v>960</v>
      </c>
      <c r="Q5787" s="1">
        <v>16</v>
      </c>
      <c r="R5787" s="1">
        <v>200000</v>
      </c>
    </row>
    <row r="5788" spans="1:18" ht="11.25" customHeight="1" x14ac:dyDescent="0.25">
      <c r="A5788" s="1" t="s">
        <v>3235</v>
      </c>
      <c r="B5788" s="1" t="s">
        <v>3230</v>
      </c>
      <c r="C5788" s="35">
        <v>45492</v>
      </c>
      <c r="D5788" s="1">
        <v>7</v>
      </c>
      <c r="E5788" s="1" t="s">
        <v>3183</v>
      </c>
      <c r="F5788" s="1" t="s">
        <v>3184</v>
      </c>
      <c r="G5788" s="1" t="s">
        <v>2563</v>
      </c>
      <c r="H5788" s="1" t="s">
        <v>2564</v>
      </c>
      <c r="I5788" s="1" t="s">
        <v>2194</v>
      </c>
      <c r="J5788" s="1" t="s">
        <v>3185</v>
      </c>
      <c r="K5788" s="1" t="s">
        <v>3186</v>
      </c>
      <c r="L5788" s="1" t="s">
        <v>3187</v>
      </c>
      <c r="M5788" s="1" t="s">
        <v>2564</v>
      </c>
      <c r="N5788" s="1" t="s">
        <v>945</v>
      </c>
      <c r="O5788" s="1" t="s">
        <v>946</v>
      </c>
      <c r="P5788" s="1" t="s">
        <v>958</v>
      </c>
      <c r="Q5788" s="1">
        <v>8</v>
      </c>
      <c r="R5788" s="1">
        <v>100000</v>
      </c>
    </row>
    <row r="5789" spans="1:18" ht="11.25" customHeight="1" x14ac:dyDescent="0.25">
      <c r="A5789" s="1" t="s">
        <v>3236</v>
      </c>
      <c r="B5789" s="1" t="s">
        <v>3230</v>
      </c>
      <c r="C5789" s="35">
        <v>45492</v>
      </c>
      <c r="D5789" s="1">
        <v>7</v>
      </c>
      <c r="E5789" s="1" t="s">
        <v>3183</v>
      </c>
      <c r="F5789" s="1" t="s">
        <v>3184</v>
      </c>
      <c r="G5789" s="1" t="s">
        <v>2563</v>
      </c>
      <c r="H5789" s="1" t="s">
        <v>2564</v>
      </c>
      <c r="I5789" s="1" t="s">
        <v>2194</v>
      </c>
      <c r="J5789" s="1" t="s">
        <v>3185</v>
      </c>
      <c r="K5789" s="1" t="s">
        <v>3186</v>
      </c>
      <c r="L5789" s="1" t="s">
        <v>3187</v>
      </c>
      <c r="M5789" s="1" t="s">
        <v>2564</v>
      </c>
      <c r="N5789" s="1" t="s">
        <v>945</v>
      </c>
      <c r="O5789" s="1" t="s">
        <v>946</v>
      </c>
      <c r="P5789" s="1" t="s">
        <v>947</v>
      </c>
      <c r="Q5789" s="1">
        <v>8</v>
      </c>
      <c r="R5789" s="1">
        <v>100000</v>
      </c>
    </row>
    <row r="5790" spans="1:18" ht="11.25" customHeight="1" x14ac:dyDescent="0.25">
      <c r="A5790" s="1" t="s">
        <v>3237</v>
      </c>
      <c r="B5790" s="1" t="s">
        <v>3230</v>
      </c>
      <c r="C5790" s="35">
        <v>45492</v>
      </c>
      <c r="D5790" s="1">
        <v>7</v>
      </c>
      <c r="E5790" s="1" t="s">
        <v>3183</v>
      </c>
      <c r="F5790" s="1" t="s">
        <v>3184</v>
      </c>
      <c r="G5790" s="1" t="s">
        <v>2563</v>
      </c>
      <c r="H5790" s="1" t="s">
        <v>2564</v>
      </c>
      <c r="I5790" s="1" t="s">
        <v>2194</v>
      </c>
      <c r="J5790" s="1" t="s">
        <v>3185</v>
      </c>
      <c r="K5790" s="1" t="s">
        <v>3186</v>
      </c>
      <c r="L5790" s="1" t="s">
        <v>3187</v>
      </c>
      <c r="M5790" s="1" t="s">
        <v>2564</v>
      </c>
      <c r="N5790" s="1" t="s">
        <v>963</v>
      </c>
      <c r="O5790" s="1" t="s">
        <v>964</v>
      </c>
      <c r="P5790" s="1" t="s">
        <v>1143</v>
      </c>
      <c r="Q5790" s="1">
        <v>40</v>
      </c>
      <c r="R5790" s="1">
        <v>920000</v>
      </c>
    </row>
    <row r="5791" spans="1:18" ht="11.25" customHeight="1" x14ac:dyDescent="0.25">
      <c r="A5791" s="1" t="s">
        <v>3238</v>
      </c>
      <c r="B5791" s="1" t="s">
        <v>3230</v>
      </c>
      <c r="C5791" s="35">
        <v>45492</v>
      </c>
      <c r="D5791" s="1">
        <v>7</v>
      </c>
      <c r="E5791" s="1" t="s">
        <v>3183</v>
      </c>
      <c r="F5791" s="1" t="s">
        <v>3184</v>
      </c>
      <c r="G5791" s="1" t="s">
        <v>2563</v>
      </c>
      <c r="H5791" s="1" t="s">
        <v>2564</v>
      </c>
      <c r="I5791" s="1" t="s">
        <v>2194</v>
      </c>
      <c r="J5791" s="1" t="s">
        <v>3185</v>
      </c>
      <c r="K5791" s="1" t="s">
        <v>3186</v>
      </c>
      <c r="L5791" s="1" t="s">
        <v>3187</v>
      </c>
      <c r="M5791" s="1" t="s">
        <v>2564</v>
      </c>
      <c r="N5791" s="1" t="s">
        <v>945</v>
      </c>
      <c r="O5791" s="1" t="s">
        <v>946</v>
      </c>
      <c r="P5791" s="1" t="s">
        <v>1022</v>
      </c>
      <c r="Q5791" s="1">
        <v>96</v>
      </c>
      <c r="R5791" s="1">
        <v>1200000</v>
      </c>
    </row>
    <row r="5792" spans="1:18" ht="11.25" customHeight="1" x14ac:dyDescent="0.25">
      <c r="A5792" s="1" t="s">
        <v>3239</v>
      </c>
      <c r="B5792" s="1" t="s">
        <v>3230</v>
      </c>
      <c r="C5792" s="35">
        <v>45492</v>
      </c>
      <c r="D5792" s="1">
        <v>7</v>
      </c>
      <c r="E5792" s="1" t="s">
        <v>3183</v>
      </c>
      <c r="F5792" s="1" t="s">
        <v>3184</v>
      </c>
      <c r="G5792" s="1" t="s">
        <v>2563</v>
      </c>
      <c r="H5792" s="1" t="s">
        <v>2564</v>
      </c>
      <c r="I5792" s="1" t="s">
        <v>2194</v>
      </c>
      <c r="J5792" s="1" t="s">
        <v>3185</v>
      </c>
      <c r="K5792" s="1" t="s">
        <v>3186</v>
      </c>
      <c r="L5792" s="1" t="s">
        <v>3187</v>
      </c>
      <c r="M5792" s="1" t="s">
        <v>2564</v>
      </c>
      <c r="N5792" s="1" t="s">
        <v>945</v>
      </c>
      <c r="O5792" s="1" t="s">
        <v>946</v>
      </c>
      <c r="P5792" s="1" t="s">
        <v>962</v>
      </c>
      <c r="Q5792" s="1">
        <v>16</v>
      </c>
      <c r="R5792" s="1">
        <v>200000</v>
      </c>
    </row>
    <row r="5793" spans="1:18" ht="11.25" customHeight="1" x14ac:dyDescent="0.25">
      <c r="A5793" s="1" t="s">
        <v>3240</v>
      </c>
      <c r="B5793" s="1" t="s">
        <v>3230</v>
      </c>
      <c r="C5793" s="35">
        <v>45492</v>
      </c>
      <c r="D5793" s="1">
        <v>7</v>
      </c>
      <c r="E5793" s="1" t="s">
        <v>3183</v>
      </c>
      <c r="F5793" s="1" t="s">
        <v>3184</v>
      </c>
      <c r="G5793" s="1" t="s">
        <v>2563</v>
      </c>
      <c r="H5793" s="1" t="s">
        <v>2564</v>
      </c>
      <c r="I5793" s="1" t="s">
        <v>2194</v>
      </c>
      <c r="J5793" s="1" t="s">
        <v>3185</v>
      </c>
      <c r="K5793" s="1" t="s">
        <v>3186</v>
      </c>
      <c r="L5793" s="1" t="s">
        <v>3187</v>
      </c>
      <c r="M5793" s="1" t="s">
        <v>2564</v>
      </c>
      <c r="N5793" s="1" t="s">
        <v>945</v>
      </c>
      <c r="O5793" s="1" t="s">
        <v>946</v>
      </c>
      <c r="P5793" s="1" t="s">
        <v>969</v>
      </c>
      <c r="Q5793" s="1">
        <v>8</v>
      </c>
      <c r="R5793" s="1">
        <v>100000</v>
      </c>
    </row>
    <row r="5794" spans="1:18" ht="11.25" customHeight="1" x14ac:dyDescent="0.25">
      <c r="A5794" s="1" t="s">
        <v>3241</v>
      </c>
      <c r="B5794" s="1" t="s">
        <v>3230</v>
      </c>
      <c r="C5794" s="35">
        <v>45492</v>
      </c>
      <c r="D5794" s="1">
        <v>7</v>
      </c>
      <c r="E5794" s="1" t="s">
        <v>3183</v>
      </c>
      <c r="F5794" s="1" t="s">
        <v>3184</v>
      </c>
      <c r="G5794" s="1" t="s">
        <v>2563</v>
      </c>
      <c r="H5794" s="1" t="s">
        <v>2564</v>
      </c>
      <c r="I5794" s="1" t="s">
        <v>2194</v>
      </c>
      <c r="J5794" s="1" t="s">
        <v>3185</v>
      </c>
      <c r="K5794" s="1" t="s">
        <v>3186</v>
      </c>
      <c r="L5794" s="1" t="s">
        <v>3187</v>
      </c>
      <c r="M5794" s="1" t="s">
        <v>2564</v>
      </c>
      <c r="N5794" s="1" t="s">
        <v>945</v>
      </c>
      <c r="O5794" s="1" t="s">
        <v>946</v>
      </c>
      <c r="P5794" s="1" t="s">
        <v>986</v>
      </c>
      <c r="Q5794" s="1">
        <v>12</v>
      </c>
      <c r="R5794" s="1">
        <v>150000</v>
      </c>
    </row>
    <row r="5795" spans="1:18" ht="11.25" customHeight="1" x14ac:dyDescent="0.25">
      <c r="A5795" s="1" t="s">
        <v>3242</v>
      </c>
      <c r="B5795" s="1" t="s">
        <v>3243</v>
      </c>
      <c r="C5795" s="35">
        <v>45493</v>
      </c>
      <c r="D5795" s="1">
        <v>7</v>
      </c>
      <c r="E5795" s="1" t="s">
        <v>3183</v>
      </c>
      <c r="F5795" s="1" t="s">
        <v>3184</v>
      </c>
      <c r="G5795" s="1" t="s">
        <v>2563</v>
      </c>
      <c r="H5795" s="1" t="s">
        <v>2564</v>
      </c>
      <c r="I5795" s="1" t="s">
        <v>2194</v>
      </c>
      <c r="J5795" s="1" t="s">
        <v>3244</v>
      </c>
      <c r="K5795" s="1" t="s">
        <v>3245</v>
      </c>
      <c r="L5795" s="1" t="s">
        <v>2564</v>
      </c>
      <c r="M5795" s="1" t="s">
        <v>2564</v>
      </c>
      <c r="N5795" s="1" t="s">
        <v>963</v>
      </c>
      <c r="O5795" s="1" t="s">
        <v>964</v>
      </c>
      <c r="P5795" s="1" t="s">
        <v>988</v>
      </c>
      <c r="Q5795" s="1">
        <v>2</v>
      </c>
      <c r="R5795" s="1">
        <v>28000</v>
      </c>
    </row>
    <row r="5796" spans="1:18" ht="11.25" customHeight="1" x14ac:dyDescent="0.25">
      <c r="A5796" s="1" t="s">
        <v>3246</v>
      </c>
      <c r="B5796" s="1" t="s">
        <v>3243</v>
      </c>
      <c r="C5796" s="35">
        <v>45493</v>
      </c>
      <c r="D5796" s="1">
        <v>7</v>
      </c>
      <c r="E5796" s="1" t="s">
        <v>3183</v>
      </c>
      <c r="F5796" s="1" t="s">
        <v>3184</v>
      </c>
      <c r="G5796" s="1" t="s">
        <v>2563</v>
      </c>
      <c r="H5796" s="1" t="s">
        <v>2564</v>
      </c>
      <c r="I5796" s="1" t="s">
        <v>2194</v>
      </c>
      <c r="J5796" s="1" t="s">
        <v>3244</v>
      </c>
      <c r="K5796" s="1" t="s">
        <v>3245</v>
      </c>
      <c r="L5796" s="1" t="s">
        <v>2564</v>
      </c>
      <c r="M5796" s="1" t="s">
        <v>2564</v>
      </c>
      <c r="N5796" s="1" t="s">
        <v>963</v>
      </c>
      <c r="O5796" s="1" t="s">
        <v>964</v>
      </c>
      <c r="P5796" s="1" t="s">
        <v>965</v>
      </c>
      <c r="Q5796" s="1">
        <v>3</v>
      </c>
      <c r="R5796" s="1">
        <v>42000</v>
      </c>
    </row>
    <row r="5797" spans="1:18" ht="11.25" customHeight="1" x14ac:dyDescent="0.25">
      <c r="A5797" s="1" t="s">
        <v>3247</v>
      </c>
      <c r="B5797" s="1" t="s">
        <v>3243</v>
      </c>
      <c r="C5797" s="35">
        <v>45493</v>
      </c>
      <c r="D5797" s="1">
        <v>7</v>
      </c>
      <c r="E5797" s="1" t="s">
        <v>3183</v>
      </c>
      <c r="F5797" s="1" t="s">
        <v>3184</v>
      </c>
      <c r="G5797" s="1" t="s">
        <v>2563</v>
      </c>
      <c r="H5797" s="1" t="s">
        <v>2564</v>
      </c>
      <c r="I5797" s="1" t="s">
        <v>2194</v>
      </c>
      <c r="J5797" s="1" t="s">
        <v>3244</v>
      </c>
      <c r="K5797" s="1" t="s">
        <v>3245</v>
      </c>
      <c r="L5797" s="1" t="s">
        <v>2564</v>
      </c>
      <c r="M5797" s="1" t="s">
        <v>2564</v>
      </c>
      <c r="N5797" s="1" t="s">
        <v>963</v>
      </c>
      <c r="O5797" s="1" t="s">
        <v>964</v>
      </c>
      <c r="P5797" s="1" t="s">
        <v>1021</v>
      </c>
      <c r="Q5797" s="1">
        <v>8</v>
      </c>
      <c r="R5797" s="1">
        <v>160000</v>
      </c>
    </row>
    <row r="5798" spans="1:18" ht="11.25" customHeight="1" x14ac:dyDescent="0.25">
      <c r="A5798" s="1" t="s">
        <v>3248</v>
      </c>
      <c r="B5798" s="1" t="s">
        <v>3243</v>
      </c>
      <c r="C5798" s="35">
        <v>45493</v>
      </c>
      <c r="D5798" s="1">
        <v>7</v>
      </c>
      <c r="E5798" s="1" t="s">
        <v>3183</v>
      </c>
      <c r="F5798" s="1" t="s">
        <v>3184</v>
      </c>
      <c r="G5798" s="1" t="s">
        <v>2563</v>
      </c>
      <c r="H5798" s="1" t="s">
        <v>2564</v>
      </c>
      <c r="I5798" s="1" t="s">
        <v>2194</v>
      </c>
      <c r="J5798" s="1" t="s">
        <v>3244</v>
      </c>
      <c r="K5798" s="1" t="s">
        <v>3245</v>
      </c>
      <c r="L5798" s="1" t="s">
        <v>2564</v>
      </c>
      <c r="M5798" s="1" t="s">
        <v>2564</v>
      </c>
      <c r="N5798" s="1" t="s">
        <v>945</v>
      </c>
      <c r="O5798" s="1" t="s">
        <v>946</v>
      </c>
      <c r="P5798" s="1" t="s">
        <v>1020</v>
      </c>
      <c r="Q5798" s="1">
        <v>12</v>
      </c>
      <c r="R5798" s="1">
        <v>216000</v>
      </c>
    </row>
    <row r="5799" spans="1:18" ht="11.25" customHeight="1" x14ac:dyDescent="0.25">
      <c r="A5799" s="1" t="s">
        <v>3249</v>
      </c>
      <c r="B5799" s="1" t="s">
        <v>3243</v>
      </c>
      <c r="C5799" s="35">
        <v>45493</v>
      </c>
      <c r="D5799" s="1">
        <v>7</v>
      </c>
      <c r="E5799" s="1" t="s">
        <v>3183</v>
      </c>
      <c r="F5799" s="1" t="s">
        <v>3184</v>
      </c>
      <c r="G5799" s="1" t="s">
        <v>2563</v>
      </c>
      <c r="H5799" s="1" t="s">
        <v>2564</v>
      </c>
      <c r="I5799" s="1" t="s">
        <v>2194</v>
      </c>
      <c r="J5799" s="1" t="s">
        <v>3244</v>
      </c>
      <c r="K5799" s="1" t="s">
        <v>3245</v>
      </c>
      <c r="L5799" s="1" t="s">
        <v>2564</v>
      </c>
      <c r="M5799" s="1" t="s">
        <v>2564</v>
      </c>
      <c r="N5799" s="1" t="s">
        <v>945</v>
      </c>
      <c r="O5799" s="1" t="s">
        <v>946</v>
      </c>
      <c r="P5799" s="1" t="s">
        <v>969</v>
      </c>
      <c r="Q5799" s="1">
        <v>12</v>
      </c>
      <c r="R5799" s="1">
        <v>150000</v>
      </c>
    </row>
    <row r="5800" spans="1:18" ht="11.25" customHeight="1" x14ac:dyDescent="0.25">
      <c r="A5800" s="1" t="s">
        <v>3250</v>
      </c>
      <c r="B5800" s="1" t="s">
        <v>3243</v>
      </c>
      <c r="C5800" s="35">
        <v>45493</v>
      </c>
      <c r="D5800" s="1">
        <v>7</v>
      </c>
      <c r="E5800" s="1" t="s">
        <v>3183</v>
      </c>
      <c r="F5800" s="1" t="s">
        <v>3184</v>
      </c>
      <c r="G5800" s="1" t="s">
        <v>2563</v>
      </c>
      <c r="H5800" s="1" t="s">
        <v>2564</v>
      </c>
      <c r="I5800" s="1" t="s">
        <v>2194</v>
      </c>
      <c r="J5800" s="1" t="s">
        <v>3244</v>
      </c>
      <c r="K5800" s="1" t="s">
        <v>3245</v>
      </c>
      <c r="L5800" s="1" t="s">
        <v>2564</v>
      </c>
      <c r="M5800" s="1" t="s">
        <v>2564</v>
      </c>
      <c r="N5800" s="1" t="s">
        <v>945</v>
      </c>
      <c r="O5800" s="1" t="s">
        <v>946</v>
      </c>
      <c r="P5800" s="1" t="s">
        <v>973</v>
      </c>
      <c r="Q5800" s="1">
        <v>12</v>
      </c>
      <c r="R5800" s="1">
        <v>150000</v>
      </c>
    </row>
    <row r="5801" spans="1:18" ht="11.25" customHeight="1" x14ac:dyDescent="0.25">
      <c r="A5801" s="1" t="s">
        <v>3251</v>
      </c>
      <c r="B5801" s="1" t="s">
        <v>3243</v>
      </c>
      <c r="C5801" s="35">
        <v>45493</v>
      </c>
      <c r="D5801" s="1">
        <v>7</v>
      </c>
      <c r="E5801" s="1" t="s">
        <v>3183</v>
      </c>
      <c r="F5801" s="1" t="s">
        <v>3184</v>
      </c>
      <c r="G5801" s="1" t="s">
        <v>2563</v>
      </c>
      <c r="H5801" s="1" t="s">
        <v>2564</v>
      </c>
      <c r="I5801" s="1" t="s">
        <v>2194</v>
      </c>
      <c r="J5801" s="1" t="s">
        <v>3244</v>
      </c>
      <c r="K5801" s="1" t="s">
        <v>3245</v>
      </c>
      <c r="L5801" s="1" t="s">
        <v>2564</v>
      </c>
      <c r="M5801" s="1" t="s">
        <v>2564</v>
      </c>
      <c r="N5801" s="1" t="s">
        <v>963</v>
      </c>
      <c r="O5801" s="1" t="s">
        <v>964</v>
      </c>
      <c r="P5801" s="1" t="s">
        <v>995</v>
      </c>
      <c r="Q5801" s="1">
        <v>2</v>
      </c>
      <c r="R5801" s="1">
        <v>28000</v>
      </c>
    </row>
    <row r="5802" spans="1:18" ht="11.25" customHeight="1" x14ac:dyDescent="0.25">
      <c r="A5802" s="1" t="s">
        <v>3252</v>
      </c>
      <c r="B5802" s="1" t="s">
        <v>3243</v>
      </c>
      <c r="C5802" s="35">
        <v>45493</v>
      </c>
      <c r="D5802" s="1">
        <v>7</v>
      </c>
      <c r="E5802" s="1" t="s">
        <v>3183</v>
      </c>
      <c r="F5802" s="1" t="s">
        <v>3184</v>
      </c>
      <c r="G5802" s="1" t="s">
        <v>2563</v>
      </c>
      <c r="H5802" s="1" t="s">
        <v>2564</v>
      </c>
      <c r="I5802" s="1" t="s">
        <v>2194</v>
      </c>
      <c r="J5802" s="1" t="s">
        <v>3244</v>
      </c>
      <c r="K5802" s="1" t="s">
        <v>3245</v>
      </c>
      <c r="L5802" s="1" t="s">
        <v>2564</v>
      </c>
      <c r="M5802" s="1" t="s">
        <v>2564</v>
      </c>
      <c r="N5802" s="1" t="s">
        <v>963</v>
      </c>
      <c r="O5802" s="1" t="s">
        <v>964</v>
      </c>
      <c r="P5802" s="1" t="s">
        <v>996</v>
      </c>
      <c r="Q5802" s="1">
        <v>2</v>
      </c>
      <c r="R5802" s="1">
        <v>28000</v>
      </c>
    </row>
    <row r="5803" spans="1:18" ht="11.25" customHeight="1" x14ac:dyDescent="0.25">
      <c r="A5803" s="1" t="s">
        <v>3253</v>
      </c>
      <c r="B5803" s="1" t="s">
        <v>3243</v>
      </c>
      <c r="C5803" s="35">
        <v>45493</v>
      </c>
      <c r="D5803" s="1">
        <v>7</v>
      </c>
      <c r="E5803" s="1" t="s">
        <v>3183</v>
      </c>
      <c r="F5803" s="1" t="s">
        <v>3184</v>
      </c>
      <c r="G5803" s="1" t="s">
        <v>2563</v>
      </c>
      <c r="H5803" s="1" t="s">
        <v>2564</v>
      </c>
      <c r="I5803" s="1" t="s">
        <v>2194</v>
      </c>
      <c r="J5803" s="1" t="s">
        <v>3244</v>
      </c>
      <c r="K5803" s="1" t="s">
        <v>3245</v>
      </c>
      <c r="L5803" s="1" t="s">
        <v>2564</v>
      </c>
      <c r="M5803" s="1" t="s">
        <v>2564</v>
      </c>
      <c r="N5803" s="1" t="s">
        <v>945</v>
      </c>
      <c r="O5803" s="1" t="s">
        <v>946</v>
      </c>
      <c r="P5803" s="1" t="s">
        <v>962</v>
      </c>
      <c r="Q5803" s="1">
        <v>16</v>
      </c>
      <c r="R5803" s="1">
        <v>200000</v>
      </c>
    </row>
    <row r="5804" spans="1:18" ht="11.25" customHeight="1" x14ac:dyDescent="0.25">
      <c r="A5804" s="1" t="s">
        <v>3254</v>
      </c>
      <c r="B5804" s="1" t="s">
        <v>3243</v>
      </c>
      <c r="C5804" s="35">
        <v>45493</v>
      </c>
      <c r="D5804" s="1">
        <v>7</v>
      </c>
      <c r="E5804" s="1" t="s">
        <v>3183</v>
      </c>
      <c r="F5804" s="1" t="s">
        <v>3184</v>
      </c>
      <c r="G5804" s="1" t="s">
        <v>2563</v>
      </c>
      <c r="H5804" s="1" t="s">
        <v>2564</v>
      </c>
      <c r="I5804" s="1" t="s">
        <v>2194</v>
      </c>
      <c r="J5804" s="1" t="s">
        <v>3244</v>
      </c>
      <c r="K5804" s="1" t="s">
        <v>3245</v>
      </c>
      <c r="L5804" s="1" t="s">
        <v>2564</v>
      </c>
      <c r="M5804" s="1" t="s">
        <v>2564</v>
      </c>
      <c r="N5804" s="1" t="s">
        <v>963</v>
      </c>
      <c r="O5804" s="1" t="s">
        <v>964</v>
      </c>
      <c r="P5804" s="1" t="s">
        <v>987</v>
      </c>
      <c r="Q5804" s="1">
        <v>2</v>
      </c>
      <c r="R5804" s="1">
        <v>28000</v>
      </c>
    </row>
    <row r="5805" spans="1:18" ht="11.25" customHeight="1" x14ac:dyDescent="0.25">
      <c r="A5805" s="1" t="s">
        <v>3255</v>
      </c>
      <c r="B5805" s="1" t="s">
        <v>3243</v>
      </c>
      <c r="C5805" s="35">
        <v>45493</v>
      </c>
      <c r="D5805" s="1">
        <v>7</v>
      </c>
      <c r="E5805" s="1" t="s">
        <v>3183</v>
      </c>
      <c r="F5805" s="1" t="s">
        <v>3184</v>
      </c>
      <c r="G5805" s="1" t="s">
        <v>2563</v>
      </c>
      <c r="H5805" s="1" t="s">
        <v>2564</v>
      </c>
      <c r="I5805" s="1" t="s">
        <v>2194</v>
      </c>
      <c r="J5805" s="1" t="s">
        <v>3244</v>
      </c>
      <c r="K5805" s="1" t="s">
        <v>3245</v>
      </c>
      <c r="L5805" s="1" t="s">
        <v>2564</v>
      </c>
      <c r="M5805" s="1" t="s">
        <v>2564</v>
      </c>
      <c r="N5805" s="1" t="s">
        <v>945</v>
      </c>
      <c r="O5805" s="1" t="s">
        <v>946</v>
      </c>
      <c r="P5805" s="1" t="s">
        <v>960</v>
      </c>
      <c r="Q5805" s="1">
        <v>40</v>
      </c>
      <c r="R5805" s="1">
        <v>500000</v>
      </c>
    </row>
    <row r="5806" spans="1:18" ht="11.25" customHeight="1" x14ac:dyDescent="0.25">
      <c r="A5806" s="1" t="s">
        <v>3256</v>
      </c>
      <c r="B5806" s="1" t="s">
        <v>3243</v>
      </c>
      <c r="C5806" s="35">
        <v>45493</v>
      </c>
      <c r="D5806" s="1">
        <v>7</v>
      </c>
      <c r="E5806" s="1" t="s">
        <v>3183</v>
      </c>
      <c r="F5806" s="1" t="s">
        <v>3184</v>
      </c>
      <c r="G5806" s="1" t="s">
        <v>2563</v>
      </c>
      <c r="H5806" s="1" t="s">
        <v>2564</v>
      </c>
      <c r="I5806" s="1" t="s">
        <v>2194</v>
      </c>
      <c r="J5806" s="1" t="s">
        <v>3244</v>
      </c>
      <c r="K5806" s="1" t="s">
        <v>3245</v>
      </c>
      <c r="L5806" s="1" t="s">
        <v>2564</v>
      </c>
      <c r="M5806" s="1" t="s">
        <v>2564</v>
      </c>
      <c r="N5806" s="1" t="s">
        <v>963</v>
      </c>
      <c r="O5806" s="1" t="s">
        <v>964</v>
      </c>
      <c r="P5806" s="1" t="s">
        <v>1028</v>
      </c>
      <c r="Q5806" s="1">
        <v>2</v>
      </c>
      <c r="R5806" s="1">
        <v>28000</v>
      </c>
    </row>
    <row r="5807" spans="1:18" ht="11.25" customHeight="1" x14ac:dyDescent="0.25">
      <c r="A5807" s="1" t="s">
        <v>3257</v>
      </c>
      <c r="B5807" s="1" t="s">
        <v>3243</v>
      </c>
      <c r="C5807" s="35">
        <v>45493</v>
      </c>
      <c r="D5807" s="1">
        <v>7</v>
      </c>
      <c r="E5807" s="1" t="s">
        <v>3183</v>
      </c>
      <c r="F5807" s="1" t="s">
        <v>3184</v>
      </c>
      <c r="G5807" s="1" t="s">
        <v>2563</v>
      </c>
      <c r="H5807" s="1" t="s">
        <v>2564</v>
      </c>
      <c r="I5807" s="1" t="s">
        <v>2194</v>
      </c>
      <c r="J5807" s="1" t="s">
        <v>3244</v>
      </c>
      <c r="K5807" s="1" t="s">
        <v>3245</v>
      </c>
      <c r="L5807" s="1" t="s">
        <v>2564</v>
      </c>
      <c r="M5807" s="1" t="s">
        <v>2564</v>
      </c>
      <c r="N5807" s="1" t="s">
        <v>945</v>
      </c>
      <c r="O5807" s="1" t="s">
        <v>946</v>
      </c>
      <c r="P5807" s="1" t="s">
        <v>956</v>
      </c>
      <c r="Q5807" s="1">
        <v>16</v>
      </c>
      <c r="R5807" s="1">
        <v>200000</v>
      </c>
    </row>
    <row r="5808" spans="1:18" ht="11.25" customHeight="1" x14ac:dyDescent="0.25">
      <c r="A5808" s="1" t="s">
        <v>3258</v>
      </c>
      <c r="B5808" s="1" t="s">
        <v>3243</v>
      </c>
      <c r="C5808" s="35">
        <v>45493</v>
      </c>
      <c r="D5808" s="1">
        <v>7</v>
      </c>
      <c r="E5808" s="1" t="s">
        <v>3183</v>
      </c>
      <c r="F5808" s="1" t="s">
        <v>3184</v>
      </c>
      <c r="G5808" s="1" t="s">
        <v>2563</v>
      </c>
      <c r="H5808" s="1" t="s">
        <v>2564</v>
      </c>
      <c r="I5808" s="1" t="s">
        <v>2194</v>
      </c>
      <c r="J5808" s="1" t="s">
        <v>3244</v>
      </c>
      <c r="K5808" s="1" t="s">
        <v>3245</v>
      </c>
      <c r="L5808" s="1" t="s">
        <v>2564</v>
      </c>
      <c r="M5808" s="1" t="s">
        <v>2564</v>
      </c>
      <c r="N5808" s="1" t="s">
        <v>963</v>
      </c>
      <c r="O5808" s="1" t="s">
        <v>964</v>
      </c>
      <c r="P5808" s="1" t="s">
        <v>1003</v>
      </c>
      <c r="Q5808" s="1">
        <v>80</v>
      </c>
      <c r="R5808" s="1">
        <v>1360000</v>
      </c>
    </row>
    <row r="5809" spans="1:18" ht="11.25" customHeight="1" x14ac:dyDescent="0.25">
      <c r="A5809" s="1" t="s">
        <v>3259</v>
      </c>
      <c r="B5809" s="1" t="s">
        <v>3243</v>
      </c>
      <c r="C5809" s="35">
        <v>45493</v>
      </c>
      <c r="D5809" s="1">
        <v>7</v>
      </c>
      <c r="E5809" s="1" t="s">
        <v>3183</v>
      </c>
      <c r="F5809" s="1" t="s">
        <v>3184</v>
      </c>
      <c r="G5809" s="1" t="s">
        <v>2563</v>
      </c>
      <c r="H5809" s="1" t="s">
        <v>2564</v>
      </c>
      <c r="I5809" s="1" t="s">
        <v>2194</v>
      </c>
      <c r="J5809" s="1" t="s">
        <v>3244</v>
      </c>
      <c r="K5809" s="1" t="s">
        <v>3245</v>
      </c>
      <c r="L5809" s="1" t="s">
        <v>2564</v>
      </c>
      <c r="M5809" s="1" t="s">
        <v>2564</v>
      </c>
      <c r="N5809" s="1" t="s">
        <v>945</v>
      </c>
      <c r="O5809" s="1" t="s">
        <v>946</v>
      </c>
      <c r="P5809" s="1" t="s">
        <v>958</v>
      </c>
      <c r="Q5809" s="1">
        <v>16</v>
      </c>
      <c r="R5809" s="1">
        <v>200000</v>
      </c>
    </row>
    <row r="5810" spans="1:18" ht="11.25" customHeight="1" x14ac:dyDescent="0.25">
      <c r="A5810" s="1" t="s">
        <v>3260</v>
      </c>
      <c r="B5810" s="1" t="s">
        <v>3243</v>
      </c>
      <c r="C5810" s="35">
        <v>45493</v>
      </c>
      <c r="D5810" s="1">
        <v>7</v>
      </c>
      <c r="E5810" s="1" t="s">
        <v>3183</v>
      </c>
      <c r="F5810" s="1" t="s">
        <v>3184</v>
      </c>
      <c r="G5810" s="1" t="s">
        <v>2563</v>
      </c>
      <c r="H5810" s="1" t="s">
        <v>2564</v>
      </c>
      <c r="I5810" s="1" t="s">
        <v>2194</v>
      </c>
      <c r="J5810" s="1" t="s">
        <v>3244</v>
      </c>
      <c r="K5810" s="1" t="s">
        <v>3245</v>
      </c>
      <c r="L5810" s="1" t="s">
        <v>2564</v>
      </c>
      <c r="M5810" s="1" t="s">
        <v>2564</v>
      </c>
      <c r="N5810" s="1" t="s">
        <v>963</v>
      </c>
      <c r="O5810" s="1" t="s">
        <v>964</v>
      </c>
      <c r="P5810" s="1" t="s">
        <v>985</v>
      </c>
      <c r="Q5810" s="1">
        <v>2</v>
      </c>
      <c r="R5810" s="1">
        <v>28000</v>
      </c>
    </row>
    <row r="5811" spans="1:18" ht="11.25" customHeight="1" x14ac:dyDescent="0.25">
      <c r="A5811" s="1" t="s">
        <v>3261</v>
      </c>
      <c r="B5811" s="1" t="s">
        <v>3243</v>
      </c>
      <c r="C5811" s="35">
        <v>45493</v>
      </c>
      <c r="D5811" s="1">
        <v>7</v>
      </c>
      <c r="E5811" s="1" t="s">
        <v>3183</v>
      </c>
      <c r="F5811" s="1" t="s">
        <v>3184</v>
      </c>
      <c r="G5811" s="1" t="s">
        <v>2563</v>
      </c>
      <c r="H5811" s="1" t="s">
        <v>2564</v>
      </c>
      <c r="I5811" s="1" t="s">
        <v>2194</v>
      </c>
      <c r="J5811" s="1" t="s">
        <v>3244</v>
      </c>
      <c r="K5811" s="1" t="s">
        <v>3245</v>
      </c>
      <c r="L5811" s="1" t="s">
        <v>2564</v>
      </c>
      <c r="M5811" s="1" t="s">
        <v>2564</v>
      </c>
      <c r="N5811" s="1" t="s">
        <v>945</v>
      </c>
      <c r="O5811" s="1" t="s">
        <v>946</v>
      </c>
      <c r="P5811" s="1" t="s">
        <v>1022</v>
      </c>
      <c r="Q5811" s="1">
        <v>48</v>
      </c>
      <c r="R5811" s="1">
        <v>600000</v>
      </c>
    </row>
    <row r="5812" spans="1:18" ht="11.25" customHeight="1" x14ac:dyDescent="0.25">
      <c r="A5812" s="1" t="s">
        <v>3262</v>
      </c>
      <c r="B5812" s="1" t="s">
        <v>3263</v>
      </c>
      <c r="C5812" s="35">
        <v>45500</v>
      </c>
      <c r="D5812" s="1">
        <v>7</v>
      </c>
      <c r="E5812" s="1" t="s">
        <v>3183</v>
      </c>
      <c r="F5812" s="1" t="s">
        <v>3184</v>
      </c>
      <c r="G5812" s="1" t="s">
        <v>2563</v>
      </c>
      <c r="H5812" s="1" t="s">
        <v>2564</v>
      </c>
      <c r="I5812" s="1" t="s">
        <v>2194</v>
      </c>
      <c r="J5812" s="1" t="s">
        <v>3264</v>
      </c>
      <c r="K5812" s="1" t="s">
        <v>3265</v>
      </c>
      <c r="L5812" s="1" t="s">
        <v>2564</v>
      </c>
      <c r="M5812" s="1" t="s">
        <v>2564</v>
      </c>
      <c r="N5812" s="1" t="s">
        <v>945</v>
      </c>
      <c r="O5812" s="1" t="s">
        <v>1010</v>
      </c>
      <c r="P5812" s="1" t="s">
        <v>1014</v>
      </c>
      <c r="Q5812" s="1">
        <v>24</v>
      </c>
      <c r="R5812" s="1">
        <v>432000</v>
      </c>
    </row>
    <row r="5813" spans="1:18" ht="11.25" customHeight="1" x14ac:dyDescent="0.25">
      <c r="A5813" s="1" t="s">
        <v>3266</v>
      </c>
      <c r="B5813" s="1" t="s">
        <v>3263</v>
      </c>
      <c r="C5813" s="35">
        <v>45500</v>
      </c>
      <c r="D5813" s="1">
        <v>7</v>
      </c>
      <c r="E5813" s="1" t="s">
        <v>3183</v>
      </c>
      <c r="F5813" s="1" t="s">
        <v>3184</v>
      </c>
      <c r="G5813" s="1" t="s">
        <v>2563</v>
      </c>
      <c r="H5813" s="1" t="s">
        <v>2564</v>
      </c>
      <c r="I5813" s="1" t="s">
        <v>2194</v>
      </c>
      <c r="J5813" s="1" t="s">
        <v>3264</v>
      </c>
      <c r="K5813" s="1" t="s">
        <v>3265</v>
      </c>
      <c r="L5813" s="1" t="s">
        <v>2564</v>
      </c>
      <c r="M5813" s="1" t="s">
        <v>2564</v>
      </c>
      <c r="N5813" s="1" t="s">
        <v>963</v>
      </c>
      <c r="O5813" s="1" t="s">
        <v>964</v>
      </c>
      <c r="P5813" s="1" t="s">
        <v>1143</v>
      </c>
      <c r="Q5813" s="1">
        <v>32</v>
      </c>
      <c r="R5813" s="1">
        <v>736000</v>
      </c>
    </row>
    <row r="5814" spans="1:18" ht="11.25" customHeight="1" x14ac:dyDescent="0.25">
      <c r="A5814" s="1" t="s">
        <v>3267</v>
      </c>
      <c r="B5814" s="1" t="s">
        <v>3263</v>
      </c>
      <c r="C5814" s="35">
        <v>45500</v>
      </c>
      <c r="D5814" s="1">
        <v>7</v>
      </c>
      <c r="E5814" s="1" t="s">
        <v>3183</v>
      </c>
      <c r="F5814" s="1" t="s">
        <v>3184</v>
      </c>
      <c r="G5814" s="1" t="s">
        <v>2563</v>
      </c>
      <c r="H5814" s="1" t="s">
        <v>2564</v>
      </c>
      <c r="I5814" s="1" t="s">
        <v>2194</v>
      </c>
      <c r="J5814" s="1" t="s">
        <v>3264</v>
      </c>
      <c r="K5814" s="1" t="s">
        <v>3265</v>
      </c>
      <c r="L5814" s="1" t="s">
        <v>2564</v>
      </c>
      <c r="M5814" s="1" t="s">
        <v>2564</v>
      </c>
      <c r="N5814" s="1" t="s">
        <v>963</v>
      </c>
      <c r="O5814" s="1" t="s">
        <v>964</v>
      </c>
      <c r="P5814" s="1" t="s">
        <v>985</v>
      </c>
      <c r="Q5814" s="1">
        <v>2</v>
      </c>
      <c r="R5814" s="1">
        <v>28000</v>
      </c>
    </row>
    <row r="5815" spans="1:18" ht="11.25" customHeight="1" x14ac:dyDescent="0.25">
      <c r="A5815" s="1" t="s">
        <v>3268</v>
      </c>
      <c r="B5815" s="1" t="s">
        <v>3263</v>
      </c>
      <c r="C5815" s="35">
        <v>45500</v>
      </c>
      <c r="D5815" s="1">
        <v>7</v>
      </c>
      <c r="E5815" s="1" t="s">
        <v>3183</v>
      </c>
      <c r="F5815" s="1" t="s">
        <v>3184</v>
      </c>
      <c r="G5815" s="1" t="s">
        <v>2563</v>
      </c>
      <c r="H5815" s="1" t="s">
        <v>2564</v>
      </c>
      <c r="I5815" s="1" t="s">
        <v>2194</v>
      </c>
      <c r="J5815" s="1" t="s">
        <v>3264</v>
      </c>
      <c r="K5815" s="1" t="s">
        <v>3265</v>
      </c>
      <c r="L5815" s="1" t="s">
        <v>2564</v>
      </c>
      <c r="M5815" s="1" t="s">
        <v>2564</v>
      </c>
      <c r="N5815" s="1" t="s">
        <v>963</v>
      </c>
      <c r="O5815" s="1" t="s">
        <v>964</v>
      </c>
      <c r="P5815" s="1" t="s">
        <v>988</v>
      </c>
      <c r="Q5815" s="1">
        <v>2</v>
      </c>
      <c r="R5815" s="1">
        <v>28000</v>
      </c>
    </row>
    <row r="5816" spans="1:18" ht="11.25" customHeight="1" x14ac:dyDescent="0.25">
      <c r="A5816" s="1" t="s">
        <v>3269</v>
      </c>
      <c r="B5816" s="1" t="s">
        <v>3263</v>
      </c>
      <c r="C5816" s="35">
        <v>45500</v>
      </c>
      <c r="D5816" s="1">
        <v>7</v>
      </c>
      <c r="E5816" s="1" t="s">
        <v>3183</v>
      </c>
      <c r="F5816" s="1" t="s">
        <v>3184</v>
      </c>
      <c r="G5816" s="1" t="s">
        <v>2563</v>
      </c>
      <c r="H5816" s="1" t="s">
        <v>2564</v>
      </c>
      <c r="I5816" s="1" t="s">
        <v>2194</v>
      </c>
      <c r="J5816" s="1" t="s">
        <v>3264</v>
      </c>
      <c r="K5816" s="1" t="s">
        <v>3265</v>
      </c>
      <c r="L5816" s="1" t="s">
        <v>2564</v>
      </c>
      <c r="M5816" s="1" t="s">
        <v>2564</v>
      </c>
      <c r="N5816" s="1" t="s">
        <v>963</v>
      </c>
      <c r="O5816" s="1" t="s">
        <v>964</v>
      </c>
      <c r="P5816" s="1" t="s">
        <v>1006</v>
      </c>
      <c r="Q5816" s="1">
        <v>2</v>
      </c>
      <c r="R5816" s="1">
        <v>36000</v>
      </c>
    </row>
    <row r="5817" spans="1:18" ht="11.25" customHeight="1" x14ac:dyDescent="0.25">
      <c r="A5817" s="1" t="s">
        <v>3270</v>
      </c>
      <c r="B5817" s="1" t="s">
        <v>3263</v>
      </c>
      <c r="C5817" s="35">
        <v>45500</v>
      </c>
      <c r="D5817" s="1">
        <v>7</v>
      </c>
      <c r="E5817" s="1" t="s">
        <v>3183</v>
      </c>
      <c r="F5817" s="1" t="s">
        <v>3184</v>
      </c>
      <c r="G5817" s="1" t="s">
        <v>2563</v>
      </c>
      <c r="H5817" s="1" t="s">
        <v>2564</v>
      </c>
      <c r="I5817" s="1" t="s">
        <v>2194</v>
      </c>
      <c r="J5817" s="1" t="s">
        <v>3264</v>
      </c>
      <c r="K5817" s="1" t="s">
        <v>3265</v>
      </c>
      <c r="L5817" s="1" t="s">
        <v>2564</v>
      </c>
      <c r="M5817" s="1" t="s">
        <v>2564</v>
      </c>
      <c r="N5817" s="1" t="s">
        <v>963</v>
      </c>
      <c r="O5817" s="1" t="s">
        <v>964</v>
      </c>
      <c r="P5817" s="1" t="s">
        <v>1002</v>
      </c>
      <c r="Q5817" s="1">
        <v>2</v>
      </c>
      <c r="R5817" s="1">
        <v>36000</v>
      </c>
    </row>
    <row r="5818" spans="1:18" ht="11.25" customHeight="1" x14ac:dyDescent="0.25">
      <c r="A5818" s="1" t="s">
        <v>3271</v>
      </c>
      <c r="B5818" s="1" t="s">
        <v>3263</v>
      </c>
      <c r="C5818" s="35">
        <v>45500</v>
      </c>
      <c r="D5818" s="1">
        <v>7</v>
      </c>
      <c r="E5818" s="1" t="s">
        <v>3183</v>
      </c>
      <c r="F5818" s="1" t="s">
        <v>3184</v>
      </c>
      <c r="G5818" s="1" t="s">
        <v>2563</v>
      </c>
      <c r="H5818" s="1" t="s">
        <v>2564</v>
      </c>
      <c r="I5818" s="1" t="s">
        <v>2194</v>
      </c>
      <c r="J5818" s="1" t="s">
        <v>3264</v>
      </c>
      <c r="K5818" s="1" t="s">
        <v>3265</v>
      </c>
      <c r="L5818" s="1" t="s">
        <v>2564</v>
      </c>
      <c r="M5818" s="1" t="s">
        <v>2564</v>
      </c>
      <c r="N5818" s="1" t="s">
        <v>963</v>
      </c>
      <c r="O5818" s="1" t="s">
        <v>964</v>
      </c>
      <c r="P5818" s="1" t="s">
        <v>1003</v>
      </c>
      <c r="Q5818" s="1">
        <v>8</v>
      </c>
      <c r="R5818" s="1">
        <v>136000</v>
      </c>
    </row>
    <row r="5819" spans="1:18" ht="11.25" customHeight="1" x14ac:dyDescent="0.25">
      <c r="A5819" s="1" t="s">
        <v>3272</v>
      </c>
      <c r="B5819" s="1" t="s">
        <v>3263</v>
      </c>
      <c r="C5819" s="35">
        <v>45500</v>
      </c>
      <c r="D5819" s="1">
        <v>7</v>
      </c>
      <c r="E5819" s="1" t="s">
        <v>3183</v>
      </c>
      <c r="F5819" s="1" t="s">
        <v>3184</v>
      </c>
      <c r="G5819" s="1" t="s">
        <v>2563</v>
      </c>
      <c r="H5819" s="1" t="s">
        <v>2564</v>
      </c>
      <c r="I5819" s="1" t="s">
        <v>2194</v>
      </c>
      <c r="J5819" s="1" t="s">
        <v>3264</v>
      </c>
      <c r="K5819" s="1" t="s">
        <v>3265</v>
      </c>
      <c r="L5819" s="1" t="s">
        <v>2564</v>
      </c>
      <c r="M5819" s="1" t="s">
        <v>2564</v>
      </c>
      <c r="N5819" s="1" t="s">
        <v>963</v>
      </c>
      <c r="O5819" s="1" t="s">
        <v>964</v>
      </c>
      <c r="P5819" s="1" t="s">
        <v>987</v>
      </c>
      <c r="Q5819" s="1">
        <v>2</v>
      </c>
      <c r="R5819" s="1">
        <v>28000</v>
      </c>
    </row>
    <row r="5820" spans="1:18" ht="11.25" customHeight="1" x14ac:dyDescent="0.25">
      <c r="A5820" s="1" t="s">
        <v>3273</v>
      </c>
      <c r="B5820" s="1" t="s">
        <v>3263</v>
      </c>
      <c r="C5820" s="35">
        <v>45500</v>
      </c>
      <c r="D5820" s="1">
        <v>7</v>
      </c>
      <c r="E5820" s="1" t="s">
        <v>3183</v>
      </c>
      <c r="F5820" s="1" t="s">
        <v>3184</v>
      </c>
      <c r="G5820" s="1" t="s">
        <v>2563</v>
      </c>
      <c r="H5820" s="1" t="s">
        <v>2564</v>
      </c>
      <c r="I5820" s="1" t="s">
        <v>2194</v>
      </c>
      <c r="J5820" s="1" t="s">
        <v>3264</v>
      </c>
      <c r="K5820" s="1" t="s">
        <v>3265</v>
      </c>
      <c r="L5820" s="1" t="s">
        <v>2564</v>
      </c>
      <c r="M5820" s="1" t="s">
        <v>2564</v>
      </c>
      <c r="N5820" s="1" t="s">
        <v>945</v>
      </c>
      <c r="O5820" s="1" t="s">
        <v>946</v>
      </c>
      <c r="P5820" s="1" t="s">
        <v>1022</v>
      </c>
      <c r="Q5820" s="1">
        <v>32</v>
      </c>
      <c r="R5820" s="1">
        <v>400000</v>
      </c>
    </row>
    <row r="5821" spans="1:18" ht="11.25" customHeight="1" x14ac:dyDescent="0.25">
      <c r="A5821" s="1" t="s">
        <v>3274</v>
      </c>
      <c r="B5821" s="1" t="s">
        <v>3263</v>
      </c>
      <c r="C5821" s="35">
        <v>45500</v>
      </c>
      <c r="D5821" s="1">
        <v>7</v>
      </c>
      <c r="E5821" s="1" t="s">
        <v>3183</v>
      </c>
      <c r="F5821" s="1" t="s">
        <v>3184</v>
      </c>
      <c r="G5821" s="1" t="s">
        <v>2563</v>
      </c>
      <c r="H5821" s="1" t="s">
        <v>2564</v>
      </c>
      <c r="I5821" s="1" t="s">
        <v>2194</v>
      </c>
      <c r="J5821" s="1" t="s">
        <v>3264</v>
      </c>
      <c r="K5821" s="1" t="s">
        <v>3265</v>
      </c>
      <c r="L5821" s="1" t="s">
        <v>2564</v>
      </c>
      <c r="M5821" s="1" t="s">
        <v>2564</v>
      </c>
      <c r="N5821" s="1" t="s">
        <v>963</v>
      </c>
      <c r="O5821" s="1" t="s">
        <v>964</v>
      </c>
      <c r="P5821" s="1" t="s">
        <v>965</v>
      </c>
      <c r="Q5821" s="1">
        <v>3</v>
      </c>
      <c r="R5821" s="1">
        <v>42000</v>
      </c>
    </row>
    <row r="5822" spans="1:18" ht="11.25" customHeight="1" x14ac:dyDescent="0.25">
      <c r="A5822" s="1" t="s">
        <v>3275</v>
      </c>
      <c r="B5822" s="1" t="s">
        <v>3263</v>
      </c>
      <c r="C5822" s="35">
        <v>45500</v>
      </c>
      <c r="D5822" s="1">
        <v>7</v>
      </c>
      <c r="E5822" s="1" t="s">
        <v>3183</v>
      </c>
      <c r="F5822" s="1" t="s">
        <v>3184</v>
      </c>
      <c r="G5822" s="1" t="s">
        <v>2563</v>
      </c>
      <c r="H5822" s="1" t="s">
        <v>2564</v>
      </c>
      <c r="I5822" s="1" t="s">
        <v>2194</v>
      </c>
      <c r="J5822" s="1" t="s">
        <v>3264</v>
      </c>
      <c r="K5822" s="1" t="s">
        <v>3265</v>
      </c>
      <c r="L5822" s="1" t="s">
        <v>2564</v>
      </c>
      <c r="M5822" s="1" t="s">
        <v>2564</v>
      </c>
      <c r="N5822" s="1" t="s">
        <v>963</v>
      </c>
      <c r="O5822" s="1" t="s">
        <v>964</v>
      </c>
      <c r="P5822" s="1" t="s">
        <v>966</v>
      </c>
      <c r="Q5822" s="1">
        <v>2</v>
      </c>
      <c r="R5822" s="1">
        <v>36000</v>
      </c>
    </row>
    <row r="5823" spans="1:18" ht="11.25" customHeight="1" x14ac:dyDescent="0.25">
      <c r="A5823" s="1" t="s">
        <v>3276</v>
      </c>
      <c r="B5823" s="1" t="s">
        <v>3263</v>
      </c>
      <c r="C5823" s="35">
        <v>45500</v>
      </c>
      <c r="D5823" s="1">
        <v>7</v>
      </c>
      <c r="E5823" s="1" t="s">
        <v>3183</v>
      </c>
      <c r="F5823" s="1" t="s">
        <v>3184</v>
      </c>
      <c r="G5823" s="1" t="s">
        <v>2563</v>
      </c>
      <c r="H5823" s="1" t="s">
        <v>2564</v>
      </c>
      <c r="I5823" s="1" t="s">
        <v>2194</v>
      </c>
      <c r="J5823" s="1" t="s">
        <v>3264</v>
      </c>
      <c r="K5823" s="1" t="s">
        <v>3265</v>
      </c>
      <c r="L5823" s="1" t="s">
        <v>2564</v>
      </c>
      <c r="M5823" s="1" t="s">
        <v>2564</v>
      </c>
      <c r="N5823" s="1" t="s">
        <v>963</v>
      </c>
      <c r="O5823" s="1" t="s">
        <v>964</v>
      </c>
      <c r="P5823" s="1" t="s">
        <v>995</v>
      </c>
      <c r="Q5823" s="1">
        <v>2</v>
      </c>
      <c r="R5823" s="1">
        <v>28000</v>
      </c>
    </row>
    <row r="5824" spans="1:18" ht="11.25" customHeight="1" x14ac:dyDescent="0.25">
      <c r="A5824" s="1" t="s">
        <v>3277</v>
      </c>
      <c r="B5824" s="1" t="s">
        <v>3263</v>
      </c>
      <c r="C5824" s="35">
        <v>45500</v>
      </c>
      <c r="D5824" s="1">
        <v>7</v>
      </c>
      <c r="E5824" s="1" t="s">
        <v>3183</v>
      </c>
      <c r="F5824" s="1" t="s">
        <v>3184</v>
      </c>
      <c r="G5824" s="1" t="s">
        <v>2563</v>
      </c>
      <c r="H5824" s="1" t="s">
        <v>2564</v>
      </c>
      <c r="I5824" s="1" t="s">
        <v>2194</v>
      </c>
      <c r="J5824" s="1" t="s">
        <v>3264</v>
      </c>
      <c r="K5824" s="1" t="s">
        <v>3265</v>
      </c>
      <c r="L5824" s="1" t="s">
        <v>2564</v>
      </c>
      <c r="M5824" s="1" t="s">
        <v>2564</v>
      </c>
      <c r="N5824" s="1" t="s">
        <v>963</v>
      </c>
      <c r="O5824" s="1" t="s">
        <v>964</v>
      </c>
      <c r="P5824" s="1" t="s">
        <v>1028</v>
      </c>
      <c r="Q5824" s="1">
        <v>2</v>
      </c>
      <c r="R5824" s="1">
        <v>28000</v>
      </c>
    </row>
    <row r="5825" spans="1:18" ht="11.25" customHeight="1" x14ac:dyDescent="0.25">
      <c r="A5825" s="1" t="s">
        <v>3278</v>
      </c>
      <c r="B5825" s="1" t="s">
        <v>3263</v>
      </c>
      <c r="C5825" s="35">
        <v>45500</v>
      </c>
      <c r="D5825" s="1">
        <v>7</v>
      </c>
      <c r="E5825" s="1" t="s">
        <v>3183</v>
      </c>
      <c r="F5825" s="1" t="s">
        <v>3184</v>
      </c>
      <c r="G5825" s="1" t="s">
        <v>2563</v>
      </c>
      <c r="H5825" s="1" t="s">
        <v>2564</v>
      </c>
      <c r="I5825" s="1" t="s">
        <v>2194</v>
      </c>
      <c r="J5825" s="1" t="s">
        <v>3264</v>
      </c>
      <c r="K5825" s="1" t="s">
        <v>3265</v>
      </c>
      <c r="L5825" s="1" t="s">
        <v>2564</v>
      </c>
      <c r="M5825" s="1" t="s">
        <v>2564</v>
      </c>
      <c r="N5825" s="1" t="s">
        <v>963</v>
      </c>
      <c r="O5825" s="1" t="s">
        <v>964</v>
      </c>
      <c r="P5825" s="1" t="s">
        <v>996</v>
      </c>
      <c r="Q5825" s="1">
        <v>2</v>
      </c>
      <c r="R5825" s="1">
        <v>28000</v>
      </c>
    </row>
    <row r="5826" spans="1:18" ht="11.25" customHeight="1" x14ac:dyDescent="0.25">
      <c r="A5826" s="1" t="s">
        <v>3279</v>
      </c>
      <c r="B5826" s="1" t="s">
        <v>3164</v>
      </c>
      <c r="C5826" s="35">
        <v>45483</v>
      </c>
      <c r="D5826" s="1">
        <v>7</v>
      </c>
      <c r="E5826" s="1" t="s">
        <v>3165</v>
      </c>
      <c r="F5826" s="1" t="s">
        <v>3166</v>
      </c>
      <c r="G5826" s="1" t="s">
        <v>3167</v>
      </c>
      <c r="H5826" s="1" t="s">
        <v>3168</v>
      </c>
      <c r="I5826" s="1" t="s">
        <v>2194</v>
      </c>
      <c r="J5826" s="1" t="s">
        <v>3169</v>
      </c>
      <c r="K5826" s="1" t="s">
        <v>3170</v>
      </c>
      <c r="L5826" s="1" t="s">
        <v>3168</v>
      </c>
      <c r="M5826" s="1" t="s">
        <v>3168</v>
      </c>
      <c r="N5826" s="1" t="s">
        <v>945</v>
      </c>
      <c r="O5826" s="1" t="s">
        <v>946</v>
      </c>
      <c r="P5826" s="1" t="s">
        <v>950</v>
      </c>
      <c r="Q5826" s="1">
        <v>32</v>
      </c>
      <c r="R5826" s="1">
        <v>400000</v>
      </c>
    </row>
    <row r="5827" spans="1:18" ht="11.25" customHeight="1" x14ac:dyDescent="0.25">
      <c r="A5827" s="1" t="s">
        <v>3280</v>
      </c>
      <c r="B5827" s="1" t="s">
        <v>3164</v>
      </c>
      <c r="C5827" s="35">
        <v>45483</v>
      </c>
      <c r="D5827" s="1">
        <v>7</v>
      </c>
      <c r="E5827" s="1" t="s">
        <v>3165</v>
      </c>
      <c r="F5827" s="1" t="s">
        <v>3166</v>
      </c>
      <c r="G5827" s="1" t="s">
        <v>3167</v>
      </c>
      <c r="H5827" s="1" t="s">
        <v>3168</v>
      </c>
      <c r="I5827" s="1" t="s">
        <v>2194</v>
      </c>
      <c r="J5827" s="1" t="s">
        <v>3169</v>
      </c>
      <c r="K5827" s="1" t="s">
        <v>3170</v>
      </c>
      <c r="L5827" s="1" t="s">
        <v>3168</v>
      </c>
      <c r="M5827" s="1" t="s">
        <v>3168</v>
      </c>
      <c r="N5827" s="1" t="s">
        <v>963</v>
      </c>
      <c r="O5827" s="1" t="s">
        <v>964</v>
      </c>
      <c r="P5827" s="1" t="s">
        <v>996</v>
      </c>
      <c r="Q5827" s="1">
        <v>30</v>
      </c>
      <c r="R5827" s="1">
        <v>420000</v>
      </c>
    </row>
    <row r="5828" spans="1:18" ht="11.25" customHeight="1" x14ac:dyDescent="0.25">
      <c r="A5828" s="1" t="s">
        <v>3281</v>
      </c>
      <c r="B5828" s="1" t="s">
        <v>3164</v>
      </c>
      <c r="C5828" s="35">
        <v>45483</v>
      </c>
      <c r="D5828" s="1">
        <v>7</v>
      </c>
      <c r="E5828" s="1" t="s">
        <v>3165</v>
      </c>
      <c r="F5828" s="1" t="s">
        <v>3166</v>
      </c>
      <c r="G5828" s="1" t="s">
        <v>3167</v>
      </c>
      <c r="H5828" s="1" t="s">
        <v>3168</v>
      </c>
      <c r="I5828" s="1" t="s">
        <v>2194</v>
      </c>
      <c r="J5828" s="1" t="s">
        <v>3169</v>
      </c>
      <c r="K5828" s="1" t="s">
        <v>3170</v>
      </c>
      <c r="L5828" s="1" t="s">
        <v>3168</v>
      </c>
      <c r="M5828" s="1" t="s">
        <v>3168</v>
      </c>
      <c r="N5828" s="1" t="s">
        <v>945</v>
      </c>
      <c r="O5828" s="1" t="s">
        <v>946</v>
      </c>
      <c r="P5828" s="1" t="s">
        <v>997</v>
      </c>
      <c r="Q5828" s="1">
        <v>16</v>
      </c>
      <c r="R5828" s="1">
        <v>200000</v>
      </c>
    </row>
    <row r="5829" spans="1:18" ht="11.25" customHeight="1" x14ac:dyDescent="0.25">
      <c r="A5829" s="1" t="s">
        <v>3282</v>
      </c>
      <c r="B5829" s="1" t="s">
        <v>3164</v>
      </c>
      <c r="C5829" s="35">
        <v>45483</v>
      </c>
      <c r="D5829" s="1">
        <v>7</v>
      </c>
      <c r="E5829" s="1" t="s">
        <v>3165</v>
      </c>
      <c r="F5829" s="1" t="s">
        <v>3166</v>
      </c>
      <c r="G5829" s="1" t="s">
        <v>3167</v>
      </c>
      <c r="H5829" s="1" t="s">
        <v>3168</v>
      </c>
      <c r="I5829" s="1" t="s">
        <v>2194</v>
      </c>
      <c r="J5829" s="1" t="s">
        <v>3169</v>
      </c>
      <c r="K5829" s="1" t="s">
        <v>3170</v>
      </c>
      <c r="L5829" s="1" t="s">
        <v>3168</v>
      </c>
      <c r="M5829" s="1" t="s">
        <v>3168</v>
      </c>
      <c r="N5829" s="1" t="s">
        <v>945</v>
      </c>
      <c r="O5829" s="1" t="s">
        <v>946</v>
      </c>
      <c r="P5829" s="1" t="s">
        <v>960</v>
      </c>
      <c r="Q5829" s="1">
        <v>32</v>
      </c>
      <c r="R5829" s="1">
        <v>400000</v>
      </c>
    </row>
    <row r="5830" spans="1:18" ht="11.25" customHeight="1" x14ac:dyDescent="0.25">
      <c r="A5830" s="1" t="s">
        <v>3283</v>
      </c>
      <c r="B5830" s="1" t="s">
        <v>3164</v>
      </c>
      <c r="C5830" s="35">
        <v>45483</v>
      </c>
      <c r="D5830" s="1">
        <v>7</v>
      </c>
      <c r="E5830" s="1" t="s">
        <v>3165</v>
      </c>
      <c r="F5830" s="1" t="s">
        <v>3166</v>
      </c>
      <c r="G5830" s="1" t="s">
        <v>3167</v>
      </c>
      <c r="H5830" s="1" t="s">
        <v>3168</v>
      </c>
      <c r="I5830" s="1" t="s">
        <v>2194</v>
      </c>
      <c r="J5830" s="1" t="s">
        <v>3169</v>
      </c>
      <c r="K5830" s="1" t="s">
        <v>3170</v>
      </c>
      <c r="L5830" s="1" t="s">
        <v>3168</v>
      </c>
      <c r="M5830" s="1" t="s">
        <v>3168</v>
      </c>
      <c r="N5830" s="1" t="s">
        <v>963</v>
      </c>
      <c r="O5830" s="1" t="s">
        <v>964</v>
      </c>
      <c r="P5830" s="1" t="s">
        <v>995</v>
      </c>
      <c r="Q5830" s="1">
        <v>15</v>
      </c>
      <c r="R5830" s="1">
        <v>210000</v>
      </c>
    </row>
    <row r="5831" spans="1:18" ht="11.25" customHeight="1" x14ac:dyDescent="0.25">
      <c r="A5831" s="1" t="s">
        <v>3284</v>
      </c>
      <c r="B5831" s="1" t="s">
        <v>3164</v>
      </c>
      <c r="C5831" s="35">
        <v>45483</v>
      </c>
      <c r="D5831" s="1">
        <v>7</v>
      </c>
      <c r="E5831" s="1" t="s">
        <v>3165</v>
      </c>
      <c r="F5831" s="1" t="s">
        <v>3166</v>
      </c>
      <c r="G5831" s="1" t="s">
        <v>3167</v>
      </c>
      <c r="H5831" s="1" t="s">
        <v>3168</v>
      </c>
      <c r="I5831" s="1" t="s">
        <v>2194</v>
      </c>
      <c r="J5831" s="1" t="s">
        <v>3169</v>
      </c>
      <c r="K5831" s="1" t="s">
        <v>3170</v>
      </c>
      <c r="L5831" s="1" t="s">
        <v>3168</v>
      </c>
      <c r="M5831" s="1" t="s">
        <v>3168</v>
      </c>
      <c r="N5831" s="1" t="s">
        <v>945</v>
      </c>
      <c r="O5831" s="1" t="s">
        <v>946</v>
      </c>
      <c r="P5831" s="1" t="s">
        <v>962</v>
      </c>
      <c r="Q5831" s="1">
        <v>32</v>
      </c>
      <c r="R5831" s="1">
        <v>400000</v>
      </c>
    </row>
    <row r="5832" spans="1:18" ht="11.25" customHeight="1" x14ac:dyDescent="0.25">
      <c r="A5832" s="1" t="s">
        <v>3285</v>
      </c>
      <c r="B5832" s="1" t="s">
        <v>3164</v>
      </c>
      <c r="C5832" s="35">
        <v>45483</v>
      </c>
      <c r="D5832" s="1">
        <v>7</v>
      </c>
      <c r="E5832" s="1" t="s">
        <v>3165</v>
      </c>
      <c r="F5832" s="1" t="s">
        <v>3166</v>
      </c>
      <c r="G5832" s="1" t="s">
        <v>3167</v>
      </c>
      <c r="H5832" s="1" t="s">
        <v>3168</v>
      </c>
      <c r="I5832" s="1" t="s">
        <v>2194</v>
      </c>
      <c r="J5832" s="1" t="s">
        <v>3169</v>
      </c>
      <c r="K5832" s="1" t="s">
        <v>3170</v>
      </c>
      <c r="L5832" s="1" t="s">
        <v>3168</v>
      </c>
      <c r="M5832" s="1" t="s">
        <v>3168</v>
      </c>
      <c r="N5832" s="1" t="s">
        <v>963</v>
      </c>
      <c r="O5832" s="1" t="s">
        <v>964</v>
      </c>
      <c r="P5832" s="1" t="s">
        <v>965</v>
      </c>
      <c r="Q5832" s="1">
        <v>75</v>
      </c>
      <c r="R5832" s="1">
        <v>1050000</v>
      </c>
    </row>
    <row r="5833" spans="1:18" ht="11.25" customHeight="1" x14ac:dyDescent="0.25">
      <c r="A5833" s="1" t="s">
        <v>3286</v>
      </c>
      <c r="B5833" s="1" t="s">
        <v>3164</v>
      </c>
      <c r="C5833" s="35">
        <v>45483</v>
      </c>
      <c r="D5833" s="1">
        <v>7</v>
      </c>
      <c r="E5833" s="1" t="s">
        <v>3165</v>
      </c>
      <c r="F5833" s="1" t="s">
        <v>3166</v>
      </c>
      <c r="G5833" s="1" t="s">
        <v>3167</v>
      </c>
      <c r="H5833" s="1" t="s">
        <v>3168</v>
      </c>
      <c r="I5833" s="1" t="s">
        <v>2194</v>
      </c>
      <c r="J5833" s="1" t="s">
        <v>3169</v>
      </c>
      <c r="K5833" s="1" t="s">
        <v>3170</v>
      </c>
      <c r="L5833" s="1" t="s">
        <v>3168</v>
      </c>
      <c r="M5833" s="1" t="s">
        <v>3168</v>
      </c>
      <c r="N5833" s="1" t="s">
        <v>945</v>
      </c>
      <c r="O5833" s="1" t="s">
        <v>946</v>
      </c>
      <c r="P5833" s="1" t="s">
        <v>973</v>
      </c>
      <c r="Q5833" s="1">
        <v>32</v>
      </c>
      <c r="R5833" s="1">
        <v>400000</v>
      </c>
    </row>
    <row r="5834" spans="1:18" ht="11.25" customHeight="1" x14ac:dyDescent="0.25">
      <c r="A5834" s="1" t="s">
        <v>3287</v>
      </c>
      <c r="B5834" s="1" t="s">
        <v>3164</v>
      </c>
      <c r="C5834" s="35">
        <v>45483</v>
      </c>
      <c r="D5834" s="1">
        <v>7</v>
      </c>
      <c r="E5834" s="1" t="s">
        <v>3165</v>
      </c>
      <c r="F5834" s="1" t="s">
        <v>3166</v>
      </c>
      <c r="G5834" s="1" t="s">
        <v>3167</v>
      </c>
      <c r="H5834" s="1" t="s">
        <v>3168</v>
      </c>
      <c r="I5834" s="1" t="s">
        <v>2194</v>
      </c>
      <c r="J5834" s="1" t="s">
        <v>3169</v>
      </c>
      <c r="K5834" s="1" t="s">
        <v>3170</v>
      </c>
      <c r="L5834" s="1" t="s">
        <v>3168</v>
      </c>
      <c r="M5834" s="1" t="s">
        <v>3168</v>
      </c>
      <c r="N5834" s="1" t="s">
        <v>945</v>
      </c>
      <c r="O5834" s="1" t="s">
        <v>946</v>
      </c>
      <c r="P5834" s="1" t="s">
        <v>967</v>
      </c>
      <c r="Q5834" s="1">
        <v>16</v>
      </c>
      <c r="R5834" s="1">
        <v>200000</v>
      </c>
    </row>
    <row r="5835" spans="1:18" ht="11.25" customHeight="1" x14ac:dyDescent="0.25">
      <c r="A5835" s="1" t="s">
        <v>3288</v>
      </c>
      <c r="B5835" s="1" t="s">
        <v>3164</v>
      </c>
      <c r="C5835" s="35">
        <v>45483</v>
      </c>
      <c r="D5835" s="1">
        <v>7</v>
      </c>
      <c r="E5835" s="1" t="s">
        <v>3165</v>
      </c>
      <c r="F5835" s="1" t="s">
        <v>3166</v>
      </c>
      <c r="G5835" s="1" t="s">
        <v>3167</v>
      </c>
      <c r="H5835" s="1" t="s">
        <v>3168</v>
      </c>
      <c r="I5835" s="1" t="s">
        <v>2194</v>
      </c>
      <c r="J5835" s="1" t="s">
        <v>3169</v>
      </c>
      <c r="K5835" s="1" t="s">
        <v>3170</v>
      </c>
      <c r="L5835" s="1" t="s">
        <v>3168</v>
      </c>
      <c r="M5835" s="1" t="s">
        <v>3168</v>
      </c>
      <c r="N5835" s="1" t="s">
        <v>945</v>
      </c>
      <c r="O5835" s="1" t="s">
        <v>946</v>
      </c>
      <c r="P5835" s="1" t="s">
        <v>991</v>
      </c>
      <c r="Q5835" s="1">
        <v>16</v>
      </c>
      <c r="R5835" s="1">
        <v>200000</v>
      </c>
    </row>
    <row r="5836" spans="1:18" ht="11.25" customHeight="1" x14ac:dyDescent="0.25">
      <c r="A5836" s="1" t="s">
        <v>3289</v>
      </c>
      <c r="B5836" s="1" t="s">
        <v>3164</v>
      </c>
      <c r="C5836" s="35">
        <v>45483</v>
      </c>
      <c r="D5836" s="1">
        <v>7</v>
      </c>
      <c r="E5836" s="1" t="s">
        <v>3165</v>
      </c>
      <c r="F5836" s="1" t="s">
        <v>3166</v>
      </c>
      <c r="G5836" s="1" t="s">
        <v>3167</v>
      </c>
      <c r="H5836" s="1" t="s">
        <v>3168</v>
      </c>
      <c r="I5836" s="1" t="s">
        <v>2194</v>
      </c>
      <c r="J5836" s="1" t="s">
        <v>3169</v>
      </c>
      <c r="K5836" s="1" t="s">
        <v>3170</v>
      </c>
      <c r="L5836" s="1" t="s">
        <v>3168</v>
      </c>
      <c r="M5836" s="1" t="s">
        <v>3168</v>
      </c>
      <c r="N5836" s="1" t="s">
        <v>963</v>
      </c>
      <c r="O5836" s="1" t="s">
        <v>964</v>
      </c>
      <c r="P5836" s="1" t="s">
        <v>987</v>
      </c>
      <c r="Q5836" s="1">
        <v>30</v>
      </c>
      <c r="R5836" s="1">
        <v>420000</v>
      </c>
    </row>
    <row r="5837" spans="1:18" ht="11.25" customHeight="1" x14ac:dyDescent="0.25">
      <c r="A5837" s="1" t="s">
        <v>3290</v>
      </c>
      <c r="B5837" s="1" t="s">
        <v>3164</v>
      </c>
      <c r="C5837" s="35">
        <v>45483</v>
      </c>
      <c r="D5837" s="1">
        <v>7</v>
      </c>
      <c r="E5837" s="1" t="s">
        <v>3165</v>
      </c>
      <c r="F5837" s="1" t="s">
        <v>3166</v>
      </c>
      <c r="G5837" s="1" t="s">
        <v>3167</v>
      </c>
      <c r="H5837" s="1" t="s">
        <v>3168</v>
      </c>
      <c r="I5837" s="1" t="s">
        <v>2194</v>
      </c>
      <c r="J5837" s="1" t="s">
        <v>3169</v>
      </c>
      <c r="K5837" s="1" t="s">
        <v>3170</v>
      </c>
      <c r="L5837" s="1" t="s">
        <v>3168</v>
      </c>
      <c r="M5837" s="1" t="s">
        <v>3168</v>
      </c>
      <c r="N5837" s="1" t="s">
        <v>945</v>
      </c>
      <c r="O5837" s="1" t="s">
        <v>946</v>
      </c>
      <c r="P5837" s="1" t="s">
        <v>958</v>
      </c>
      <c r="Q5837" s="1">
        <v>32</v>
      </c>
      <c r="R5837" s="1">
        <v>400000</v>
      </c>
    </row>
    <row r="5838" spans="1:18" ht="11.25" customHeight="1" x14ac:dyDescent="0.25">
      <c r="A5838" s="1" t="s">
        <v>3291</v>
      </c>
      <c r="B5838" s="1" t="s">
        <v>3164</v>
      </c>
      <c r="C5838" s="35">
        <v>45483</v>
      </c>
      <c r="D5838" s="1">
        <v>7</v>
      </c>
      <c r="E5838" s="1" t="s">
        <v>3165</v>
      </c>
      <c r="F5838" s="1" t="s">
        <v>3166</v>
      </c>
      <c r="G5838" s="1" t="s">
        <v>3167</v>
      </c>
      <c r="H5838" s="1" t="s">
        <v>3168</v>
      </c>
      <c r="I5838" s="1" t="s">
        <v>2194</v>
      </c>
      <c r="J5838" s="1" t="s">
        <v>3169</v>
      </c>
      <c r="K5838" s="1" t="s">
        <v>3170</v>
      </c>
      <c r="L5838" s="1" t="s">
        <v>3168</v>
      </c>
      <c r="M5838" s="1" t="s">
        <v>3168</v>
      </c>
      <c r="N5838" s="1" t="s">
        <v>945</v>
      </c>
      <c r="O5838" s="1" t="s">
        <v>946</v>
      </c>
      <c r="P5838" s="1" t="s">
        <v>980</v>
      </c>
      <c r="Q5838" s="1">
        <v>32</v>
      </c>
      <c r="R5838" s="1">
        <v>400000</v>
      </c>
    </row>
    <row r="5839" spans="1:18" ht="11.25" customHeight="1" x14ac:dyDescent="0.25">
      <c r="A5839" s="1" t="s">
        <v>3292</v>
      </c>
      <c r="B5839" s="1" t="s">
        <v>3293</v>
      </c>
      <c r="C5839" s="35">
        <v>45484</v>
      </c>
      <c r="D5839" s="1">
        <v>7</v>
      </c>
      <c r="E5839" s="1" t="s">
        <v>3165</v>
      </c>
      <c r="F5839" s="1" t="s">
        <v>3166</v>
      </c>
      <c r="G5839" s="1" t="s">
        <v>3167</v>
      </c>
      <c r="H5839" s="1" t="s">
        <v>3168</v>
      </c>
      <c r="I5839" s="1" t="s">
        <v>2194</v>
      </c>
      <c r="J5839" s="1" t="s">
        <v>3294</v>
      </c>
      <c r="K5839" s="1" t="s">
        <v>3295</v>
      </c>
      <c r="L5839" s="1" t="s">
        <v>3168</v>
      </c>
      <c r="M5839" s="1" t="s">
        <v>3168</v>
      </c>
      <c r="N5839" s="1" t="s">
        <v>945</v>
      </c>
      <c r="O5839" s="1" t="s">
        <v>946</v>
      </c>
      <c r="P5839" s="1" t="s">
        <v>956</v>
      </c>
      <c r="Q5839" s="1">
        <v>16</v>
      </c>
      <c r="R5839" s="1">
        <v>200000</v>
      </c>
    </row>
    <row r="5840" spans="1:18" ht="11.25" customHeight="1" x14ac:dyDescent="0.25">
      <c r="A5840" s="1" t="s">
        <v>3296</v>
      </c>
      <c r="B5840" s="1" t="s">
        <v>3293</v>
      </c>
      <c r="C5840" s="35">
        <v>45484</v>
      </c>
      <c r="D5840" s="1">
        <v>7</v>
      </c>
      <c r="E5840" s="1" t="s">
        <v>3165</v>
      </c>
      <c r="F5840" s="1" t="s">
        <v>3166</v>
      </c>
      <c r="G5840" s="1" t="s">
        <v>3167</v>
      </c>
      <c r="H5840" s="1" t="s">
        <v>3168</v>
      </c>
      <c r="I5840" s="1" t="s">
        <v>2194</v>
      </c>
      <c r="J5840" s="1" t="s">
        <v>3294</v>
      </c>
      <c r="K5840" s="1" t="s">
        <v>3295</v>
      </c>
      <c r="L5840" s="1" t="s">
        <v>3168</v>
      </c>
      <c r="M5840" s="1" t="s">
        <v>3168</v>
      </c>
      <c r="N5840" s="1" t="s">
        <v>945</v>
      </c>
      <c r="O5840" s="1" t="s">
        <v>946</v>
      </c>
      <c r="P5840" s="1" t="s">
        <v>947</v>
      </c>
      <c r="Q5840" s="1">
        <v>16</v>
      </c>
      <c r="R5840" s="1">
        <v>200000</v>
      </c>
    </row>
    <row r="5841" spans="1:18" ht="11.25" customHeight="1" x14ac:dyDescent="0.25">
      <c r="A5841" s="1" t="s">
        <v>3297</v>
      </c>
      <c r="B5841" s="1" t="s">
        <v>3293</v>
      </c>
      <c r="C5841" s="35">
        <v>45484</v>
      </c>
      <c r="D5841" s="1">
        <v>7</v>
      </c>
      <c r="E5841" s="1" t="s">
        <v>3165</v>
      </c>
      <c r="F5841" s="1" t="s">
        <v>3166</v>
      </c>
      <c r="G5841" s="1" t="s">
        <v>3167</v>
      </c>
      <c r="H5841" s="1" t="s">
        <v>3168</v>
      </c>
      <c r="I5841" s="1" t="s">
        <v>2194</v>
      </c>
      <c r="J5841" s="1" t="s">
        <v>3294</v>
      </c>
      <c r="K5841" s="1" t="s">
        <v>3295</v>
      </c>
      <c r="L5841" s="1" t="s">
        <v>3168</v>
      </c>
      <c r="M5841" s="1" t="s">
        <v>3168</v>
      </c>
      <c r="N5841" s="1" t="s">
        <v>963</v>
      </c>
      <c r="O5841" s="1" t="s">
        <v>964</v>
      </c>
      <c r="P5841" s="1" t="s">
        <v>996</v>
      </c>
      <c r="Q5841" s="1">
        <v>16</v>
      </c>
      <c r="R5841" s="1">
        <v>224000</v>
      </c>
    </row>
    <row r="5842" spans="1:18" ht="11.25" customHeight="1" x14ac:dyDescent="0.25">
      <c r="A5842" s="1" t="s">
        <v>3298</v>
      </c>
      <c r="B5842" s="1" t="s">
        <v>3293</v>
      </c>
      <c r="C5842" s="35">
        <v>45484</v>
      </c>
      <c r="D5842" s="1">
        <v>7</v>
      </c>
      <c r="E5842" s="1" t="s">
        <v>3165</v>
      </c>
      <c r="F5842" s="1" t="s">
        <v>3166</v>
      </c>
      <c r="G5842" s="1" t="s">
        <v>3167</v>
      </c>
      <c r="H5842" s="1" t="s">
        <v>3168</v>
      </c>
      <c r="I5842" s="1" t="s">
        <v>2194</v>
      </c>
      <c r="J5842" s="1" t="s">
        <v>3294</v>
      </c>
      <c r="K5842" s="1" t="s">
        <v>3295</v>
      </c>
      <c r="L5842" s="1" t="s">
        <v>3168</v>
      </c>
      <c r="M5842" s="1" t="s">
        <v>3168</v>
      </c>
      <c r="N5842" s="1" t="s">
        <v>963</v>
      </c>
      <c r="O5842" s="1" t="s">
        <v>964</v>
      </c>
      <c r="P5842" s="1" t="s">
        <v>965</v>
      </c>
      <c r="Q5842" s="1">
        <v>45</v>
      </c>
      <c r="R5842" s="1">
        <v>630000</v>
      </c>
    </row>
    <row r="5843" spans="1:18" ht="11.25" customHeight="1" x14ac:dyDescent="0.25">
      <c r="A5843" s="1" t="s">
        <v>3299</v>
      </c>
      <c r="B5843" s="1" t="s">
        <v>3293</v>
      </c>
      <c r="C5843" s="35">
        <v>45484</v>
      </c>
      <c r="D5843" s="1">
        <v>7</v>
      </c>
      <c r="E5843" s="1" t="s">
        <v>3165</v>
      </c>
      <c r="F5843" s="1" t="s">
        <v>3166</v>
      </c>
      <c r="G5843" s="1" t="s">
        <v>3167</v>
      </c>
      <c r="H5843" s="1" t="s">
        <v>3168</v>
      </c>
      <c r="I5843" s="1" t="s">
        <v>2194</v>
      </c>
      <c r="J5843" s="1" t="s">
        <v>3294</v>
      </c>
      <c r="K5843" s="1" t="s">
        <v>3295</v>
      </c>
      <c r="L5843" s="1" t="s">
        <v>3168</v>
      </c>
      <c r="M5843" s="1" t="s">
        <v>3168</v>
      </c>
      <c r="N5843" s="1" t="s">
        <v>963</v>
      </c>
      <c r="O5843" s="1" t="s">
        <v>964</v>
      </c>
      <c r="P5843" s="1" t="s">
        <v>988</v>
      </c>
      <c r="Q5843" s="1">
        <v>15</v>
      </c>
      <c r="R5843" s="1">
        <v>210000</v>
      </c>
    </row>
    <row r="5844" spans="1:18" ht="11.25" customHeight="1" x14ac:dyDescent="0.25">
      <c r="A5844" s="1" t="s">
        <v>3300</v>
      </c>
      <c r="B5844" s="1" t="s">
        <v>3293</v>
      </c>
      <c r="C5844" s="35">
        <v>45484</v>
      </c>
      <c r="D5844" s="1">
        <v>7</v>
      </c>
      <c r="E5844" s="1" t="s">
        <v>3165</v>
      </c>
      <c r="F5844" s="1" t="s">
        <v>3166</v>
      </c>
      <c r="G5844" s="1" t="s">
        <v>3167</v>
      </c>
      <c r="H5844" s="1" t="s">
        <v>3168</v>
      </c>
      <c r="I5844" s="1" t="s">
        <v>2194</v>
      </c>
      <c r="J5844" s="1" t="s">
        <v>3294</v>
      </c>
      <c r="K5844" s="1" t="s">
        <v>3295</v>
      </c>
      <c r="L5844" s="1" t="s">
        <v>3168</v>
      </c>
      <c r="M5844" s="1" t="s">
        <v>3168</v>
      </c>
      <c r="N5844" s="1" t="s">
        <v>963</v>
      </c>
      <c r="O5844" s="1" t="s">
        <v>964</v>
      </c>
      <c r="P5844" s="1" t="s">
        <v>985</v>
      </c>
      <c r="Q5844" s="1">
        <v>15</v>
      </c>
      <c r="R5844" s="1">
        <v>210000</v>
      </c>
    </row>
    <row r="5845" spans="1:18" ht="11.25" customHeight="1" x14ac:dyDescent="0.25">
      <c r="A5845" s="1" t="s">
        <v>3301</v>
      </c>
      <c r="B5845" s="1" t="s">
        <v>3293</v>
      </c>
      <c r="C5845" s="35">
        <v>45484</v>
      </c>
      <c r="D5845" s="1">
        <v>7</v>
      </c>
      <c r="E5845" s="1" t="s">
        <v>3165</v>
      </c>
      <c r="F5845" s="1" t="s">
        <v>3166</v>
      </c>
      <c r="G5845" s="1" t="s">
        <v>3167</v>
      </c>
      <c r="H5845" s="1" t="s">
        <v>3168</v>
      </c>
      <c r="I5845" s="1" t="s">
        <v>2194</v>
      </c>
      <c r="J5845" s="1" t="s">
        <v>3294</v>
      </c>
      <c r="K5845" s="1" t="s">
        <v>3295</v>
      </c>
      <c r="L5845" s="1" t="s">
        <v>3168</v>
      </c>
      <c r="M5845" s="1" t="s">
        <v>3168</v>
      </c>
      <c r="N5845" s="1" t="s">
        <v>945</v>
      </c>
      <c r="O5845" s="1" t="s">
        <v>946</v>
      </c>
      <c r="P5845" s="1" t="s">
        <v>968</v>
      </c>
      <c r="Q5845" s="1">
        <v>16</v>
      </c>
      <c r="R5845" s="1">
        <v>200000</v>
      </c>
    </row>
    <row r="5846" spans="1:18" ht="11.25" customHeight="1" x14ac:dyDescent="0.25">
      <c r="A5846" s="1" t="s">
        <v>3302</v>
      </c>
      <c r="B5846" s="1" t="s">
        <v>3293</v>
      </c>
      <c r="C5846" s="35">
        <v>45484</v>
      </c>
      <c r="D5846" s="1">
        <v>7</v>
      </c>
      <c r="E5846" s="1" t="s">
        <v>3165</v>
      </c>
      <c r="F5846" s="1" t="s">
        <v>3166</v>
      </c>
      <c r="G5846" s="1" t="s">
        <v>3167</v>
      </c>
      <c r="H5846" s="1" t="s">
        <v>3168</v>
      </c>
      <c r="I5846" s="1" t="s">
        <v>2194</v>
      </c>
      <c r="J5846" s="1" t="s">
        <v>3294</v>
      </c>
      <c r="K5846" s="1" t="s">
        <v>3295</v>
      </c>
      <c r="L5846" s="1" t="s">
        <v>3168</v>
      </c>
      <c r="M5846" s="1" t="s">
        <v>3168</v>
      </c>
      <c r="N5846" s="1" t="s">
        <v>945</v>
      </c>
      <c r="O5846" s="1" t="s">
        <v>946</v>
      </c>
      <c r="P5846" s="1" t="s">
        <v>980</v>
      </c>
      <c r="Q5846" s="1">
        <v>16</v>
      </c>
      <c r="R5846" s="1">
        <v>200000</v>
      </c>
    </row>
    <row r="5847" spans="1:18" ht="11.25" customHeight="1" x14ac:dyDescent="0.25">
      <c r="A5847" s="1" t="s">
        <v>3303</v>
      </c>
      <c r="B5847" s="1" t="s">
        <v>3293</v>
      </c>
      <c r="C5847" s="35">
        <v>45484</v>
      </c>
      <c r="D5847" s="1">
        <v>7</v>
      </c>
      <c r="E5847" s="1" t="s">
        <v>3165</v>
      </c>
      <c r="F5847" s="1" t="s">
        <v>3166</v>
      </c>
      <c r="G5847" s="1" t="s">
        <v>3167</v>
      </c>
      <c r="H5847" s="1" t="s">
        <v>3168</v>
      </c>
      <c r="I5847" s="1" t="s">
        <v>2194</v>
      </c>
      <c r="J5847" s="1" t="s">
        <v>3294</v>
      </c>
      <c r="K5847" s="1" t="s">
        <v>3295</v>
      </c>
      <c r="L5847" s="1" t="s">
        <v>3168</v>
      </c>
      <c r="M5847" s="1" t="s">
        <v>3168</v>
      </c>
      <c r="N5847" s="1" t="s">
        <v>945</v>
      </c>
      <c r="O5847" s="1" t="s">
        <v>946</v>
      </c>
      <c r="P5847" s="1" t="s">
        <v>975</v>
      </c>
      <c r="Q5847" s="1">
        <v>16</v>
      </c>
      <c r="R5847" s="1">
        <v>200000</v>
      </c>
    </row>
    <row r="5848" spans="1:18" ht="11.25" customHeight="1" x14ac:dyDescent="0.25">
      <c r="A5848" s="1" t="s">
        <v>3304</v>
      </c>
      <c r="B5848" s="1" t="s">
        <v>3293</v>
      </c>
      <c r="C5848" s="35">
        <v>45484</v>
      </c>
      <c r="D5848" s="1">
        <v>7</v>
      </c>
      <c r="E5848" s="1" t="s">
        <v>3165</v>
      </c>
      <c r="F5848" s="1" t="s">
        <v>3166</v>
      </c>
      <c r="G5848" s="1" t="s">
        <v>3167</v>
      </c>
      <c r="H5848" s="1" t="s">
        <v>3168</v>
      </c>
      <c r="I5848" s="1" t="s">
        <v>2194</v>
      </c>
      <c r="J5848" s="1" t="s">
        <v>3294</v>
      </c>
      <c r="K5848" s="1" t="s">
        <v>3295</v>
      </c>
      <c r="L5848" s="1" t="s">
        <v>3168</v>
      </c>
      <c r="M5848" s="1" t="s">
        <v>3168</v>
      </c>
      <c r="N5848" s="1" t="s">
        <v>963</v>
      </c>
      <c r="O5848" s="1" t="s">
        <v>964</v>
      </c>
      <c r="P5848" s="1" t="s">
        <v>995</v>
      </c>
      <c r="Q5848" s="1">
        <v>15</v>
      </c>
      <c r="R5848" s="1">
        <v>210000</v>
      </c>
    </row>
    <row r="5849" spans="1:18" ht="11.25" customHeight="1" x14ac:dyDescent="0.25">
      <c r="A5849" s="1" t="s">
        <v>3305</v>
      </c>
      <c r="B5849" s="1" t="s">
        <v>3306</v>
      </c>
      <c r="C5849" s="35">
        <v>45500</v>
      </c>
      <c r="D5849" s="1">
        <v>7</v>
      </c>
      <c r="E5849" s="1" t="s">
        <v>3307</v>
      </c>
      <c r="F5849" s="1" t="s">
        <v>3308</v>
      </c>
      <c r="G5849" s="1" t="s">
        <v>2195</v>
      </c>
      <c r="H5849" s="1" t="s">
        <v>2193</v>
      </c>
      <c r="I5849" s="1" t="s">
        <v>2194</v>
      </c>
      <c r="J5849" s="1" t="s">
        <v>3309</v>
      </c>
      <c r="K5849" s="1" t="s">
        <v>3310</v>
      </c>
      <c r="L5849" s="1" t="s">
        <v>3311</v>
      </c>
      <c r="M5849" s="1" t="s">
        <v>3312</v>
      </c>
      <c r="N5849" s="1" t="s">
        <v>945</v>
      </c>
      <c r="O5849" s="1" t="s">
        <v>946</v>
      </c>
      <c r="P5849" s="1" t="s">
        <v>958</v>
      </c>
      <c r="Q5849" s="1">
        <v>16</v>
      </c>
      <c r="R5849" s="1">
        <v>200000</v>
      </c>
    </row>
    <row r="5850" spans="1:18" ht="11.25" customHeight="1" x14ac:dyDescent="0.25">
      <c r="A5850" s="1" t="s">
        <v>3313</v>
      </c>
      <c r="B5850" s="1" t="s">
        <v>3306</v>
      </c>
      <c r="C5850" s="35">
        <v>45500</v>
      </c>
      <c r="D5850" s="1">
        <v>7</v>
      </c>
      <c r="E5850" s="1" t="s">
        <v>3307</v>
      </c>
      <c r="F5850" s="1" t="s">
        <v>3308</v>
      </c>
      <c r="G5850" s="1" t="s">
        <v>2195</v>
      </c>
      <c r="H5850" s="1" t="s">
        <v>2193</v>
      </c>
      <c r="I5850" s="1" t="s">
        <v>2194</v>
      </c>
      <c r="J5850" s="1" t="s">
        <v>3309</v>
      </c>
      <c r="K5850" s="1" t="s">
        <v>3310</v>
      </c>
      <c r="L5850" s="1" t="s">
        <v>3311</v>
      </c>
      <c r="M5850" s="1" t="s">
        <v>3312</v>
      </c>
      <c r="N5850" s="1" t="s">
        <v>945</v>
      </c>
      <c r="O5850" s="1" t="s">
        <v>946</v>
      </c>
      <c r="P5850" s="1" t="s">
        <v>982</v>
      </c>
      <c r="Q5850" s="1">
        <v>4</v>
      </c>
      <c r="R5850" s="1">
        <v>50000</v>
      </c>
    </row>
    <row r="5851" spans="1:18" ht="11.25" customHeight="1" x14ac:dyDescent="0.25">
      <c r="A5851" s="1" t="s">
        <v>3314</v>
      </c>
      <c r="B5851" s="1" t="s">
        <v>3306</v>
      </c>
      <c r="C5851" s="35">
        <v>45500</v>
      </c>
      <c r="D5851" s="1">
        <v>7</v>
      </c>
      <c r="E5851" s="1" t="s">
        <v>3307</v>
      </c>
      <c r="F5851" s="1" t="s">
        <v>3308</v>
      </c>
      <c r="G5851" s="1" t="s">
        <v>2195</v>
      </c>
      <c r="H5851" s="1" t="s">
        <v>2193</v>
      </c>
      <c r="I5851" s="1" t="s">
        <v>2194</v>
      </c>
      <c r="J5851" s="1" t="s">
        <v>3309</v>
      </c>
      <c r="K5851" s="1" t="s">
        <v>3310</v>
      </c>
      <c r="L5851" s="1" t="s">
        <v>3311</v>
      </c>
      <c r="M5851" s="1" t="s">
        <v>3312</v>
      </c>
      <c r="N5851" s="1" t="s">
        <v>945</v>
      </c>
      <c r="O5851" s="1" t="s">
        <v>946</v>
      </c>
      <c r="P5851" s="1" t="s">
        <v>981</v>
      </c>
      <c r="Q5851" s="1">
        <v>4</v>
      </c>
      <c r="R5851" s="1">
        <v>50000</v>
      </c>
    </row>
    <row r="5852" spans="1:18" ht="11.25" customHeight="1" x14ac:dyDescent="0.25">
      <c r="A5852" s="1" t="s">
        <v>3315</v>
      </c>
      <c r="B5852" s="1" t="s">
        <v>3306</v>
      </c>
      <c r="C5852" s="35">
        <v>45500</v>
      </c>
      <c r="D5852" s="1">
        <v>7</v>
      </c>
      <c r="E5852" s="1" t="s">
        <v>3307</v>
      </c>
      <c r="F5852" s="1" t="s">
        <v>3308</v>
      </c>
      <c r="G5852" s="1" t="s">
        <v>2195</v>
      </c>
      <c r="H5852" s="1" t="s">
        <v>2193</v>
      </c>
      <c r="I5852" s="1" t="s">
        <v>2194</v>
      </c>
      <c r="J5852" s="1" t="s">
        <v>3309</v>
      </c>
      <c r="K5852" s="1" t="s">
        <v>3310</v>
      </c>
      <c r="L5852" s="1" t="s">
        <v>3311</v>
      </c>
      <c r="M5852" s="1" t="s">
        <v>3312</v>
      </c>
      <c r="N5852" s="1" t="s">
        <v>945</v>
      </c>
      <c r="O5852" s="1" t="s">
        <v>946</v>
      </c>
      <c r="P5852" s="1" t="s">
        <v>1063</v>
      </c>
      <c r="Q5852" s="1">
        <v>4</v>
      </c>
      <c r="R5852" s="1">
        <v>50000</v>
      </c>
    </row>
    <row r="5853" spans="1:18" ht="11.25" customHeight="1" x14ac:dyDescent="0.25">
      <c r="A5853" s="1" t="s">
        <v>3316</v>
      </c>
      <c r="B5853" s="1" t="s">
        <v>3306</v>
      </c>
      <c r="C5853" s="35">
        <v>45500</v>
      </c>
      <c r="D5853" s="1">
        <v>7</v>
      </c>
      <c r="E5853" s="1" t="s">
        <v>3307</v>
      </c>
      <c r="F5853" s="1" t="s">
        <v>3308</v>
      </c>
      <c r="G5853" s="1" t="s">
        <v>2195</v>
      </c>
      <c r="H5853" s="1" t="s">
        <v>2193</v>
      </c>
      <c r="I5853" s="1" t="s">
        <v>2194</v>
      </c>
      <c r="J5853" s="1" t="s">
        <v>3309</v>
      </c>
      <c r="K5853" s="1" t="s">
        <v>3310</v>
      </c>
      <c r="L5853" s="1" t="s">
        <v>3311</v>
      </c>
      <c r="M5853" s="1" t="s">
        <v>3312</v>
      </c>
      <c r="N5853" s="1" t="s">
        <v>945</v>
      </c>
      <c r="O5853" s="1" t="s">
        <v>946</v>
      </c>
      <c r="P5853" s="1" t="s">
        <v>1050</v>
      </c>
      <c r="Q5853" s="1">
        <v>4</v>
      </c>
      <c r="R5853" s="1">
        <v>50000</v>
      </c>
    </row>
    <row r="5854" spans="1:18" ht="11.25" customHeight="1" x14ac:dyDescent="0.25">
      <c r="A5854" s="1" t="s">
        <v>3317</v>
      </c>
      <c r="B5854" s="1" t="s">
        <v>3306</v>
      </c>
      <c r="C5854" s="35">
        <v>45500</v>
      </c>
      <c r="D5854" s="1">
        <v>7</v>
      </c>
      <c r="E5854" s="1" t="s">
        <v>3307</v>
      </c>
      <c r="F5854" s="1" t="s">
        <v>3308</v>
      </c>
      <c r="G5854" s="1" t="s">
        <v>2195</v>
      </c>
      <c r="H5854" s="1" t="s">
        <v>2193</v>
      </c>
      <c r="I5854" s="1" t="s">
        <v>2194</v>
      </c>
      <c r="J5854" s="1" t="s">
        <v>3309</v>
      </c>
      <c r="K5854" s="1" t="s">
        <v>3310</v>
      </c>
      <c r="L5854" s="1" t="s">
        <v>3311</v>
      </c>
      <c r="M5854" s="1" t="s">
        <v>3312</v>
      </c>
      <c r="N5854" s="1" t="s">
        <v>945</v>
      </c>
      <c r="O5854" s="1" t="s">
        <v>946</v>
      </c>
      <c r="P5854" s="1" t="s">
        <v>957</v>
      </c>
      <c r="Q5854" s="1">
        <v>4</v>
      </c>
      <c r="R5854" s="1">
        <v>50000</v>
      </c>
    </row>
    <row r="5855" spans="1:18" ht="11.25" customHeight="1" x14ac:dyDescent="0.25">
      <c r="A5855" s="1" t="s">
        <v>3318</v>
      </c>
      <c r="B5855" s="1" t="s">
        <v>3306</v>
      </c>
      <c r="C5855" s="35">
        <v>45500</v>
      </c>
      <c r="D5855" s="1">
        <v>7</v>
      </c>
      <c r="E5855" s="1" t="s">
        <v>3307</v>
      </c>
      <c r="F5855" s="1" t="s">
        <v>3308</v>
      </c>
      <c r="G5855" s="1" t="s">
        <v>2195</v>
      </c>
      <c r="H5855" s="1" t="s">
        <v>2193</v>
      </c>
      <c r="I5855" s="1" t="s">
        <v>2194</v>
      </c>
      <c r="J5855" s="1" t="s">
        <v>3309</v>
      </c>
      <c r="K5855" s="1" t="s">
        <v>3310</v>
      </c>
      <c r="L5855" s="1" t="s">
        <v>3311</v>
      </c>
      <c r="M5855" s="1" t="s">
        <v>3312</v>
      </c>
      <c r="N5855" s="1" t="s">
        <v>1019</v>
      </c>
      <c r="O5855" s="1" t="s">
        <v>1025</v>
      </c>
      <c r="P5855" s="1" t="s">
        <v>1056</v>
      </c>
      <c r="Q5855" s="1">
        <v>12</v>
      </c>
      <c r="R5855" s="1">
        <v>12</v>
      </c>
    </row>
    <row r="5856" spans="1:18" ht="11.25" customHeight="1" x14ac:dyDescent="0.25">
      <c r="A5856" s="1" t="s">
        <v>3319</v>
      </c>
      <c r="B5856" s="1" t="s">
        <v>3306</v>
      </c>
      <c r="C5856" s="35">
        <v>45500</v>
      </c>
      <c r="D5856" s="1">
        <v>7</v>
      </c>
      <c r="E5856" s="1" t="s">
        <v>3307</v>
      </c>
      <c r="F5856" s="1" t="s">
        <v>3308</v>
      </c>
      <c r="G5856" s="1" t="s">
        <v>2195</v>
      </c>
      <c r="H5856" s="1" t="s">
        <v>2193</v>
      </c>
      <c r="I5856" s="1" t="s">
        <v>2194</v>
      </c>
      <c r="J5856" s="1" t="s">
        <v>3309</v>
      </c>
      <c r="K5856" s="1" t="s">
        <v>3310</v>
      </c>
      <c r="L5856" s="1" t="s">
        <v>3311</v>
      </c>
      <c r="M5856" s="1" t="s">
        <v>3312</v>
      </c>
      <c r="N5856" s="1" t="s">
        <v>945</v>
      </c>
      <c r="O5856" s="1" t="s">
        <v>946</v>
      </c>
      <c r="P5856" s="1" t="s">
        <v>947</v>
      </c>
      <c r="Q5856" s="1">
        <v>16</v>
      </c>
      <c r="R5856" s="1">
        <v>200000</v>
      </c>
    </row>
    <row r="5857" spans="1:18" ht="11.25" customHeight="1" x14ac:dyDescent="0.25">
      <c r="A5857" s="1" t="s">
        <v>3320</v>
      </c>
      <c r="B5857" s="1" t="s">
        <v>3306</v>
      </c>
      <c r="C5857" s="35">
        <v>45500</v>
      </c>
      <c r="D5857" s="1">
        <v>7</v>
      </c>
      <c r="E5857" s="1" t="s">
        <v>3307</v>
      </c>
      <c r="F5857" s="1" t="s">
        <v>3308</v>
      </c>
      <c r="G5857" s="1" t="s">
        <v>2195</v>
      </c>
      <c r="H5857" s="1" t="s">
        <v>2193</v>
      </c>
      <c r="I5857" s="1" t="s">
        <v>2194</v>
      </c>
      <c r="J5857" s="1" t="s">
        <v>3309</v>
      </c>
      <c r="K5857" s="1" t="s">
        <v>3310</v>
      </c>
      <c r="L5857" s="1" t="s">
        <v>3311</v>
      </c>
      <c r="M5857" s="1" t="s">
        <v>3312</v>
      </c>
      <c r="N5857" s="1" t="s">
        <v>945</v>
      </c>
      <c r="O5857" s="1" t="s">
        <v>946</v>
      </c>
      <c r="P5857" s="1" t="s">
        <v>986</v>
      </c>
      <c r="Q5857" s="1">
        <v>8</v>
      </c>
      <c r="R5857" s="1">
        <v>100000</v>
      </c>
    </row>
    <row r="5858" spans="1:18" ht="11.25" customHeight="1" x14ac:dyDescent="0.25">
      <c r="A5858" s="1" t="s">
        <v>3321</v>
      </c>
      <c r="B5858" s="1" t="s">
        <v>3306</v>
      </c>
      <c r="C5858" s="35">
        <v>45500</v>
      </c>
      <c r="D5858" s="1">
        <v>7</v>
      </c>
      <c r="E5858" s="1" t="s">
        <v>3307</v>
      </c>
      <c r="F5858" s="1" t="s">
        <v>3308</v>
      </c>
      <c r="G5858" s="1" t="s">
        <v>2195</v>
      </c>
      <c r="H5858" s="1" t="s">
        <v>2193</v>
      </c>
      <c r="I5858" s="1" t="s">
        <v>2194</v>
      </c>
      <c r="J5858" s="1" t="s">
        <v>3309</v>
      </c>
      <c r="K5858" s="1" t="s">
        <v>3310</v>
      </c>
      <c r="L5858" s="1" t="s">
        <v>3311</v>
      </c>
      <c r="M5858" s="1" t="s">
        <v>3312</v>
      </c>
      <c r="N5858" s="1" t="s">
        <v>945</v>
      </c>
      <c r="O5858" s="1" t="s">
        <v>946</v>
      </c>
      <c r="P5858" s="1" t="s">
        <v>961</v>
      </c>
      <c r="Q5858" s="1">
        <v>4</v>
      </c>
      <c r="R5858" s="1">
        <v>50000</v>
      </c>
    </row>
    <row r="5859" spans="1:18" ht="11.25" customHeight="1" x14ac:dyDescent="0.25">
      <c r="A5859" s="1" t="s">
        <v>3322</v>
      </c>
      <c r="B5859" s="1" t="s">
        <v>3306</v>
      </c>
      <c r="C5859" s="35">
        <v>45500</v>
      </c>
      <c r="D5859" s="1">
        <v>7</v>
      </c>
      <c r="E5859" s="1" t="s">
        <v>3307</v>
      </c>
      <c r="F5859" s="1" t="s">
        <v>3308</v>
      </c>
      <c r="G5859" s="1" t="s">
        <v>2195</v>
      </c>
      <c r="H5859" s="1" t="s">
        <v>2193</v>
      </c>
      <c r="I5859" s="1" t="s">
        <v>2194</v>
      </c>
      <c r="J5859" s="1" t="s">
        <v>3309</v>
      </c>
      <c r="K5859" s="1" t="s">
        <v>3310</v>
      </c>
      <c r="L5859" s="1" t="s">
        <v>3311</v>
      </c>
      <c r="M5859" s="1" t="s">
        <v>3312</v>
      </c>
      <c r="N5859" s="1" t="s">
        <v>945</v>
      </c>
      <c r="O5859" s="1" t="s">
        <v>946</v>
      </c>
      <c r="P5859" s="1" t="s">
        <v>973</v>
      </c>
      <c r="Q5859" s="1">
        <v>16</v>
      </c>
      <c r="R5859" s="1">
        <v>200000</v>
      </c>
    </row>
    <row r="5860" spans="1:18" ht="11.25" customHeight="1" x14ac:dyDescent="0.25">
      <c r="A5860" s="1" t="s">
        <v>3323</v>
      </c>
      <c r="B5860" s="1" t="s">
        <v>3306</v>
      </c>
      <c r="C5860" s="35">
        <v>45500</v>
      </c>
      <c r="D5860" s="1">
        <v>7</v>
      </c>
      <c r="E5860" s="1" t="s">
        <v>3307</v>
      </c>
      <c r="F5860" s="1" t="s">
        <v>3308</v>
      </c>
      <c r="G5860" s="1" t="s">
        <v>2195</v>
      </c>
      <c r="H5860" s="1" t="s">
        <v>2193</v>
      </c>
      <c r="I5860" s="1" t="s">
        <v>2194</v>
      </c>
      <c r="J5860" s="1" t="s">
        <v>3309</v>
      </c>
      <c r="K5860" s="1" t="s">
        <v>3310</v>
      </c>
      <c r="L5860" s="1" t="s">
        <v>3311</v>
      </c>
      <c r="M5860" s="1" t="s">
        <v>3312</v>
      </c>
      <c r="N5860" s="1" t="s">
        <v>945</v>
      </c>
      <c r="O5860" s="1" t="s">
        <v>946</v>
      </c>
      <c r="P5860" s="1" t="s">
        <v>950</v>
      </c>
      <c r="Q5860" s="1">
        <v>8</v>
      </c>
      <c r="R5860" s="1">
        <v>100000</v>
      </c>
    </row>
    <row r="5861" spans="1:18" ht="11.25" customHeight="1" x14ac:dyDescent="0.25">
      <c r="A5861" s="1" t="s">
        <v>3324</v>
      </c>
      <c r="B5861" s="1" t="s">
        <v>3306</v>
      </c>
      <c r="C5861" s="35">
        <v>45500</v>
      </c>
      <c r="D5861" s="1">
        <v>7</v>
      </c>
      <c r="E5861" s="1" t="s">
        <v>3307</v>
      </c>
      <c r="F5861" s="1" t="s">
        <v>3308</v>
      </c>
      <c r="G5861" s="1" t="s">
        <v>2195</v>
      </c>
      <c r="H5861" s="1" t="s">
        <v>2193</v>
      </c>
      <c r="I5861" s="1" t="s">
        <v>2194</v>
      </c>
      <c r="J5861" s="1" t="s">
        <v>3309</v>
      </c>
      <c r="K5861" s="1" t="s">
        <v>3310</v>
      </c>
      <c r="L5861" s="1" t="s">
        <v>3311</v>
      </c>
      <c r="M5861" s="1" t="s">
        <v>3312</v>
      </c>
      <c r="N5861" s="1" t="s">
        <v>945</v>
      </c>
      <c r="O5861" s="1" t="s">
        <v>946</v>
      </c>
      <c r="P5861" s="1" t="s">
        <v>993</v>
      </c>
      <c r="Q5861" s="1">
        <v>4</v>
      </c>
      <c r="R5861" s="1">
        <v>50000</v>
      </c>
    </row>
    <row r="5862" spans="1:18" ht="11.25" customHeight="1" x14ac:dyDescent="0.25">
      <c r="A5862" s="1" t="s">
        <v>3325</v>
      </c>
      <c r="B5862" s="1" t="s">
        <v>3306</v>
      </c>
      <c r="C5862" s="35">
        <v>45500</v>
      </c>
      <c r="D5862" s="1">
        <v>7</v>
      </c>
      <c r="E5862" s="1" t="s">
        <v>3307</v>
      </c>
      <c r="F5862" s="1" t="s">
        <v>3308</v>
      </c>
      <c r="G5862" s="1" t="s">
        <v>2195</v>
      </c>
      <c r="H5862" s="1" t="s">
        <v>2193</v>
      </c>
      <c r="I5862" s="1" t="s">
        <v>2194</v>
      </c>
      <c r="J5862" s="1" t="s">
        <v>3309</v>
      </c>
      <c r="K5862" s="1" t="s">
        <v>3310</v>
      </c>
      <c r="L5862" s="1" t="s">
        <v>3311</v>
      </c>
      <c r="M5862" s="1" t="s">
        <v>3312</v>
      </c>
      <c r="N5862" s="1" t="s">
        <v>945</v>
      </c>
      <c r="O5862" s="1" t="s">
        <v>946</v>
      </c>
      <c r="P5862" s="1" t="s">
        <v>972</v>
      </c>
      <c r="Q5862" s="1">
        <v>4</v>
      </c>
      <c r="R5862" s="1">
        <v>50000</v>
      </c>
    </row>
    <row r="5863" spans="1:18" ht="11.25" customHeight="1" x14ac:dyDescent="0.25">
      <c r="A5863" s="1" t="s">
        <v>3326</v>
      </c>
      <c r="B5863" s="1" t="s">
        <v>3306</v>
      </c>
      <c r="C5863" s="35">
        <v>45500</v>
      </c>
      <c r="D5863" s="1">
        <v>7</v>
      </c>
      <c r="E5863" s="1" t="s">
        <v>3307</v>
      </c>
      <c r="F5863" s="1" t="s">
        <v>3308</v>
      </c>
      <c r="G5863" s="1" t="s">
        <v>2195</v>
      </c>
      <c r="H5863" s="1" t="s">
        <v>2193</v>
      </c>
      <c r="I5863" s="1" t="s">
        <v>2194</v>
      </c>
      <c r="J5863" s="1" t="s">
        <v>3309</v>
      </c>
      <c r="K5863" s="1" t="s">
        <v>3310</v>
      </c>
      <c r="L5863" s="1" t="s">
        <v>3311</v>
      </c>
      <c r="M5863" s="1" t="s">
        <v>3312</v>
      </c>
      <c r="N5863" s="1" t="s">
        <v>945</v>
      </c>
      <c r="O5863" s="1" t="s">
        <v>946</v>
      </c>
      <c r="P5863" s="1" t="s">
        <v>993</v>
      </c>
      <c r="Q5863" s="1">
        <v>4</v>
      </c>
      <c r="R5863" s="1">
        <v>50000</v>
      </c>
    </row>
    <row r="5864" spans="1:18" ht="11.25" customHeight="1" x14ac:dyDescent="0.25">
      <c r="A5864" s="1" t="s">
        <v>3327</v>
      </c>
      <c r="B5864" s="1" t="s">
        <v>3328</v>
      </c>
      <c r="C5864" s="35">
        <v>45491</v>
      </c>
      <c r="D5864" s="1">
        <v>7</v>
      </c>
      <c r="E5864" s="1" t="s">
        <v>3165</v>
      </c>
      <c r="F5864" s="1" t="s">
        <v>3166</v>
      </c>
      <c r="G5864" s="1" t="s">
        <v>3167</v>
      </c>
      <c r="H5864" s="1" t="s">
        <v>3168</v>
      </c>
      <c r="I5864" s="1" t="s">
        <v>2194</v>
      </c>
      <c r="J5864" s="1" t="s">
        <v>3329</v>
      </c>
      <c r="K5864" s="1" t="s">
        <v>3330</v>
      </c>
      <c r="L5864" s="1" t="s">
        <v>3168</v>
      </c>
      <c r="M5864" s="1" t="s">
        <v>3168</v>
      </c>
      <c r="N5864" s="1" t="s">
        <v>945</v>
      </c>
      <c r="O5864" s="1" t="s">
        <v>946</v>
      </c>
      <c r="P5864" s="1" t="s">
        <v>968</v>
      </c>
      <c r="Q5864" s="1">
        <v>16</v>
      </c>
      <c r="R5864" s="1">
        <v>200000</v>
      </c>
    </row>
    <row r="5865" spans="1:18" ht="11.25" customHeight="1" x14ac:dyDescent="0.25">
      <c r="A5865" s="1" t="s">
        <v>3331</v>
      </c>
      <c r="B5865" s="1" t="s">
        <v>3328</v>
      </c>
      <c r="C5865" s="35">
        <v>45491</v>
      </c>
      <c r="D5865" s="1">
        <v>7</v>
      </c>
      <c r="E5865" s="1" t="s">
        <v>3165</v>
      </c>
      <c r="F5865" s="1" t="s">
        <v>3166</v>
      </c>
      <c r="G5865" s="1" t="s">
        <v>3167</v>
      </c>
      <c r="H5865" s="1" t="s">
        <v>3168</v>
      </c>
      <c r="I5865" s="1" t="s">
        <v>2194</v>
      </c>
      <c r="J5865" s="1" t="s">
        <v>3329</v>
      </c>
      <c r="K5865" s="1" t="s">
        <v>3330</v>
      </c>
      <c r="L5865" s="1" t="s">
        <v>3168</v>
      </c>
      <c r="M5865" s="1" t="s">
        <v>3168</v>
      </c>
      <c r="N5865" s="1" t="s">
        <v>963</v>
      </c>
      <c r="O5865" s="1" t="s">
        <v>964</v>
      </c>
      <c r="P5865" s="1" t="s">
        <v>965</v>
      </c>
      <c r="Q5865" s="1">
        <v>45</v>
      </c>
      <c r="R5865" s="1">
        <v>630000</v>
      </c>
    </row>
    <row r="5866" spans="1:18" ht="11.25" customHeight="1" x14ac:dyDescent="0.25">
      <c r="A5866" s="1" t="s">
        <v>3332</v>
      </c>
      <c r="B5866" s="1" t="s">
        <v>3328</v>
      </c>
      <c r="C5866" s="35">
        <v>45491</v>
      </c>
      <c r="D5866" s="1">
        <v>7</v>
      </c>
      <c r="E5866" s="1" t="s">
        <v>3165</v>
      </c>
      <c r="F5866" s="1" t="s">
        <v>3166</v>
      </c>
      <c r="G5866" s="1" t="s">
        <v>3167</v>
      </c>
      <c r="H5866" s="1" t="s">
        <v>3168</v>
      </c>
      <c r="I5866" s="1" t="s">
        <v>2194</v>
      </c>
      <c r="J5866" s="1" t="s">
        <v>3329</v>
      </c>
      <c r="K5866" s="1" t="s">
        <v>3330</v>
      </c>
      <c r="L5866" s="1" t="s">
        <v>3168</v>
      </c>
      <c r="M5866" s="1" t="s">
        <v>3168</v>
      </c>
      <c r="N5866" s="1" t="s">
        <v>963</v>
      </c>
      <c r="O5866" s="1" t="s">
        <v>964</v>
      </c>
      <c r="P5866" s="1" t="s">
        <v>996</v>
      </c>
      <c r="Q5866" s="1">
        <v>15</v>
      </c>
      <c r="R5866" s="1">
        <v>210000</v>
      </c>
    </row>
    <row r="5867" spans="1:18" ht="11.25" customHeight="1" x14ac:dyDescent="0.25">
      <c r="A5867" s="1" t="s">
        <v>3333</v>
      </c>
      <c r="B5867" s="1" t="s">
        <v>3328</v>
      </c>
      <c r="C5867" s="35">
        <v>45491</v>
      </c>
      <c r="D5867" s="1">
        <v>7</v>
      </c>
      <c r="E5867" s="1" t="s">
        <v>3165</v>
      </c>
      <c r="F5867" s="1" t="s">
        <v>3166</v>
      </c>
      <c r="G5867" s="1" t="s">
        <v>3167</v>
      </c>
      <c r="H5867" s="1" t="s">
        <v>3168</v>
      </c>
      <c r="I5867" s="1" t="s">
        <v>2194</v>
      </c>
      <c r="J5867" s="1" t="s">
        <v>3329</v>
      </c>
      <c r="K5867" s="1" t="s">
        <v>3330</v>
      </c>
      <c r="L5867" s="1" t="s">
        <v>3168</v>
      </c>
      <c r="M5867" s="1" t="s">
        <v>3168</v>
      </c>
      <c r="N5867" s="1" t="s">
        <v>963</v>
      </c>
      <c r="O5867" s="1" t="s">
        <v>964</v>
      </c>
      <c r="P5867" s="1" t="s">
        <v>1003</v>
      </c>
      <c r="Q5867" s="1">
        <v>24</v>
      </c>
      <c r="R5867" s="1">
        <v>408000</v>
      </c>
    </row>
    <row r="5868" spans="1:18" ht="11.25" customHeight="1" x14ac:dyDescent="0.25">
      <c r="A5868" s="1" t="s">
        <v>3334</v>
      </c>
      <c r="B5868" s="1" t="s">
        <v>3328</v>
      </c>
      <c r="C5868" s="35">
        <v>45491</v>
      </c>
      <c r="D5868" s="1">
        <v>7</v>
      </c>
      <c r="E5868" s="1" t="s">
        <v>3165</v>
      </c>
      <c r="F5868" s="1" t="s">
        <v>3166</v>
      </c>
      <c r="G5868" s="1" t="s">
        <v>3167</v>
      </c>
      <c r="H5868" s="1" t="s">
        <v>3168</v>
      </c>
      <c r="I5868" s="1" t="s">
        <v>2194</v>
      </c>
      <c r="J5868" s="1" t="s">
        <v>3329</v>
      </c>
      <c r="K5868" s="1" t="s">
        <v>3330</v>
      </c>
      <c r="L5868" s="1" t="s">
        <v>3168</v>
      </c>
      <c r="M5868" s="1" t="s">
        <v>3168</v>
      </c>
      <c r="N5868" s="1" t="s">
        <v>945</v>
      </c>
      <c r="O5868" s="1" t="s">
        <v>946</v>
      </c>
      <c r="P5868" s="1" t="s">
        <v>947</v>
      </c>
      <c r="Q5868" s="1">
        <v>32</v>
      </c>
      <c r="R5868" s="1">
        <v>400000</v>
      </c>
    </row>
    <row r="5869" spans="1:18" ht="11.25" customHeight="1" x14ac:dyDescent="0.25">
      <c r="A5869" s="1" t="s">
        <v>3335</v>
      </c>
      <c r="B5869" s="1" t="s">
        <v>3328</v>
      </c>
      <c r="C5869" s="35">
        <v>45491</v>
      </c>
      <c r="D5869" s="1">
        <v>7</v>
      </c>
      <c r="E5869" s="1" t="s">
        <v>3165</v>
      </c>
      <c r="F5869" s="1" t="s">
        <v>3166</v>
      </c>
      <c r="G5869" s="1" t="s">
        <v>3167</v>
      </c>
      <c r="H5869" s="1" t="s">
        <v>3168</v>
      </c>
      <c r="I5869" s="1" t="s">
        <v>2194</v>
      </c>
      <c r="J5869" s="1" t="s">
        <v>3329</v>
      </c>
      <c r="K5869" s="1" t="s">
        <v>3330</v>
      </c>
      <c r="L5869" s="1" t="s">
        <v>3168</v>
      </c>
      <c r="M5869" s="1" t="s">
        <v>3168</v>
      </c>
      <c r="N5869" s="1" t="s">
        <v>945</v>
      </c>
      <c r="O5869" s="1" t="s">
        <v>946</v>
      </c>
      <c r="P5869" s="1" t="s">
        <v>980</v>
      </c>
      <c r="Q5869" s="1">
        <v>32</v>
      </c>
      <c r="R5869" s="1">
        <v>400000</v>
      </c>
    </row>
    <row r="5870" spans="1:18" ht="11.25" customHeight="1" x14ac:dyDescent="0.25">
      <c r="A5870" s="1" t="s">
        <v>3336</v>
      </c>
      <c r="B5870" s="1" t="s">
        <v>3328</v>
      </c>
      <c r="C5870" s="35">
        <v>45491</v>
      </c>
      <c r="D5870" s="1">
        <v>7</v>
      </c>
      <c r="E5870" s="1" t="s">
        <v>3165</v>
      </c>
      <c r="F5870" s="1" t="s">
        <v>3166</v>
      </c>
      <c r="G5870" s="1" t="s">
        <v>3167</v>
      </c>
      <c r="H5870" s="1" t="s">
        <v>3168</v>
      </c>
      <c r="I5870" s="1" t="s">
        <v>2194</v>
      </c>
      <c r="J5870" s="1" t="s">
        <v>3329</v>
      </c>
      <c r="K5870" s="1" t="s">
        <v>3330</v>
      </c>
      <c r="L5870" s="1" t="s">
        <v>3168</v>
      </c>
      <c r="M5870" s="1" t="s">
        <v>3168</v>
      </c>
      <c r="N5870" s="1" t="s">
        <v>945</v>
      </c>
      <c r="O5870" s="1" t="s">
        <v>946</v>
      </c>
      <c r="P5870" s="1" t="s">
        <v>956</v>
      </c>
      <c r="Q5870" s="1">
        <v>32</v>
      </c>
      <c r="R5870" s="1">
        <v>400000</v>
      </c>
    </row>
    <row r="5871" spans="1:18" ht="11.25" customHeight="1" x14ac:dyDescent="0.25">
      <c r="A5871" s="1" t="s">
        <v>3337</v>
      </c>
      <c r="B5871" s="1" t="s">
        <v>3328</v>
      </c>
      <c r="C5871" s="35">
        <v>45491</v>
      </c>
      <c r="D5871" s="1">
        <v>7</v>
      </c>
      <c r="E5871" s="1" t="s">
        <v>3165</v>
      </c>
      <c r="F5871" s="1" t="s">
        <v>3166</v>
      </c>
      <c r="G5871" s="1" t="s">
        <v>3167</v>
      </c>
      <c r="H5871" s="1" t="s">
        <v>3168</v>
      </c>
      <c r="I5871" s="1" t="s">
        <v>2194</v>
      </c>
      <c r="J5871" s="1" t="s">
        <v>3329</v>
      </c>
      <c r="K5871" s="1" t="s">
        <v>3330</v>
      </c>
      <c r="L5871" s="1" t="s">
        <v>3168</v>
      </c>
      <c r="M5871" s="1" t="s">
        <v>3168</v>
      </c>
      <c r="N5871" s="1" t="s">
        <v>945</v>
      </c>
      <c r="O5871" s="1" t="s">
        <v>946</v>
      </c>
      <c r="P5871" s="1" t="s">
        <v>973</v>
      </c>
      <c r="Q5871" s="1">
        <v>16</v>
      </c>
      <c r="R5871" s="1">
        <v>200000</v>
      </c>
    </row>
    <row r="5872" spans="1:18" ht="11.25" customHeight="1" x14ac:dyDescent="0.25">
      <c r="A5872" s="1" t="s">
        <v>3338</v>
      </c>
      <c r="B5872" s="1" t="s">
        <v>3328</v>
      </c>
      <c r="C5872" s="35">
        <v>45491</v>
      </c>
      <c r="D5872" s="1">
        <v>7</v>
      </c>
      <c r="E5872" s="1" t="s">
        <v>3165</v>
      </c>
      <c r="F5872" s="1" t="s">
        <v>3166</v>
      </c>
      <c r="G5872" s="1" t="s">
        <v>3167</v>
      </c>
      <c r="H5872" s="1" t="s">
        <v>3168</v>
      </c>
      <c r="I5872" s="1" t="s">
        <v>2194</v>
      </c>
      <c r="J5872" s="1" t="s">
        <v>3329</v>
      </c>
      <c r="K5872" s="1" t="s">
        <v>3330</v>
      </c>
      <c r="L5872" s="1" t="s">
        <v>3168</v>
      </c>
      <c r="M5872" s="1" t="s">
        <v>3168</v>
      </c>
      <c r="N5872" s="1" t="s">
        <v>945</v>
      </c>
      <c r="O5872" s="1" t="s">
        <v>946</v>
      </c>
      <c r="P5872" s="1" t="s">
        <v>962</v>
      </c>
      <c r="Q5872" s="1">
        <v>16</v>
      </c>
      <c r="R5872" s="1">
        <v>200000</v>
      </c>
    </row>
    <row r="5873" spans="1:18" ht="11.25" customHeight="1" x14ac:dyDescent="0.25">
      <c r="A5873" s="1" t="s">
        <v>3339</v>
      </c>
      <c r="B5873" s="1" t="s">
        <v>3328</v>
      </c>
      <c r="C5873" s="35">
        <v>45491</v>
      </c>
      <c r="D5873" s="1">
        <v>7</v>
      </c>
      <c r="E5873" s="1" t="s">
        <v>3165</v>
      </c>
      <c r="F5873" s="1" t="s">
        <v>3166</v>
      </c>
      <c r="G5873" s="1" t="s">
        <v>3167</v>
      </c>
      <c r="H5873" s="1" t="s">
        <v>3168</v>
      </c>
      <c r="I5873" s="1" t="s">
        <v>2194</v>
      </c>
      <c r="J5873" s="1" t="s">
        <v>3329</v>
      </c>
      <c r="K5873" s="1" t="s">
        <v>3330</v>
      </c>
      <c r="L5873" s="1" t="s">
        <v>3168</v>
      </c>
      <c r="M5873" s="1" t="s">
        <v>3168</v>
      </c>
      <c r="N5873" s="1" t="s">
        <v>945</v>
      </c>
      <c r="O5873" s="1" t="s">
        <v>946</v>
      </c>
      <c r="P5873" s="1" t="s">
        <v>975</v>
      </c>
      <c r="Q5873" s="1">
        <v>16</v>
      </c>
      <c r="R5873" s="1">
        <v>200000</v>
      </c>
    </row>
    <row r="5874" spans="1:18" ht="11.25" customHeight="1" x14ac:dyDescent="0.25">
      <c r="A5874" s="1" t="s">
        <v>3340</v>
      </c>
      <c r="B5874" s="1" t="s">
        <v>3341</v>
      </c>
      <c r="C5874" s="35">
        <v>45509</v>
      </c>
      <c r="D5874" s="1">
        <v>8</v>
      </c>
      <c r="E5874" s="1" t="s">
        <v>3342</v>
      </c>
      <c r="F5874" s="1" t="s">
        <v>3343</v>
      </c>
      <c r="G5874" s="1" t="s">
        <v>2563</v>
      </c>
      <c r="H5874" s="1" t="s">
        <v>2564</v>
      </c>
      <c r="I5874" s="1" t="s">
        <v>2194</v>
      </c>
      <c r="J5874" s="1" t="s">
        <v>3344</v>
      </c>
      <c r="K5874" s="1" t="s">
        <v>3345</v>
      </c>
      <c r="L5874" s="1" t="s">
        <v>3346</v>
      </c>
      <c r="M5874" s="1" t="s">
        <v>2564</v>
      </c>
      <c r="N5874" s="1" t="s">
        <v>945</v>
      </c>
      <c r="O5874" s="1" t="s">
        <v>946</v>
      </c>
      <c r="P5874" s="1" t="s">
        <v>957</v>
      </c>
      <c r="Q5874" s="1">
        <v>4</v>
      </c>
      <c r="R5874" s="1">
        <v>50000</v>
      </c>
    </row>
    <row r="5875" spans="1:18" ht="11.25" customHeight="1" x14ac:dyDescent="0.25">
      <c r="A5875" s="1" t="s">
        <v>3347</v>
      </c>
      <c r="B5875" s="1" t="s">
        <v>3341</v>
      </c>
      <c r="C5875" s="35">
        <v>45509</v>
      </c>
      <c r="D5875" s="1">
        <v>8</v>
      </c>
      <c r="E5875" s="1" t="s">
        <v>3342</v>
      </c>
      <c r="F5875" s="1" t="s">
        <v>3343</v>
      </c>
      <c r="G5875" s="1" t="s">
        <v>2563</v>
      </c>
      <c r="H5875" s="1" t="s">
        <v>2564</v>
      </c>
      <c r="I5875" s="1" t="s">
        <v>2194</v>
      </c>
      <c r="J5875" s="1" t="s">
        <v>3344</v>
      </c>
      <c r="K5875" s="1" t="s">
        <v>3345</v>
      </c>
      <c r="L5875" s="1" t="s">
        <v>3346</v>
      </c>
      <c r="M5875" s="1" t="s">
        <v>2564</v>
      </c>
      <c r="N5875" s="1" t="s">
        <v>945</v>
      </c>
      <c r="O5875" s="1" t="s">
        <v>946</v>
      </c>
      <c r="P5875" s="1" t="s">
        <v>956</v>
      </c>
      <c r="Q5875" s="1">
        <v>4</v>
      </c>
      <c r="R5875" s="1">
        <v>50000</v>
      </c>
    </row>
    <row r="5876" spans="1:18" ht="11.25" customHeight="1" x14ac:dyDescent="0.25">
      <c r="A5876" s="1" t="s">
        <v>3348</v>
      </c>
      <c r="B5876" s="1" t="s">
        <v>3341</v>
      </c>
      <c r="C5876" s="35">
        <v>45509</v>
      </c>
      <c r="D5876" s="1">
        <v>8</v>
      </c>
      <c r="E5876" s="1" t="s">
        <v>3342</v>
      </c>
      <c r="F5876" s="1" t="s">
        <v>3343</v>
      </c>
      <c r="G5876" s="1" t="s">
        <v>2563</v>
      </c>
      <c r="H5876" s="1" t="s">
        <v>2564</v>
      </c>
      <c r="I5876" s="1" t="s">
        <v>2194</v>
      </c>
      <c r="J5876" s="1" t="s">
        <v>3344</v>
      </c>
      <c r="K5876" s="1" t="s">
        <v>3345</v>
      </c>
      <c r="L5876" s="1" t="s">
        <v>3346</v>
      </c>
      <c r="M5876" s="1" t="s">
        <v>2564</v>
      </c>
      <c r="N5876" s="1" t="s">
        <v>945</v>
      </c>
      <c r="O5876" s="1" t="s">
        <v>946</v>
      </c>
      <c r="P5876" s="1" t="s">
        <v>962</v>
      </c>
      <c r="Q5876" s="1">
        <v>6</v>
      </c>
      <c r="R5876" s="1">
        <v>75000</v>
      </c>
    </row>
    <row r="5877" spans="1:18" ht="11.25" customHeight="1" x14ac:dyDescent="0.25">
      <c r="A5877" s="1" t="s">
        <v>3349</v>
      </c>
      <c r="B5877" s="1" t="s">
        <v>3341</v>
      </c>
      <c r="C5877" s="35">
        <v>45509</v>
      </c>
      <c r="D5877" s="1">
        <v>8</v>
      </c>
      <c r="E5877" s="1" t="s">
        <v>3342</v>
      </c>
      <c r="F5877" s="1" t="s">
        <v>3343</v>
      </c>
      <c r="G5877" s="1" t="s">
        <v>2563</v>
      </c>
      <c r="H5877" s="1" t="s">
        <v>2564</v>
      </c>
      <c r="I5877" s="1" t="s">
        <v>2194</v>
      </c>
      <c r="J5877" s="1" t="s">
        <v>3344</v>
      </c>
      <c r="K5877" s="1" t="s">
        <v>3345</v>
      </c>
      <c r="L5877" s="1" t="s">
        <v>3346</v>
      </c>
      <c r="M5877" s="1" t="s">
        <v>2564</v>
      </c>
      <c r="N5877" s="1" t="s">
        <v>945</v>
      </c>
      <c r="O5877" s="1" t="s">
        <v>946</v>
      </c>
      <c r="P5877" s="1" t="s">
        <v>1022</v>
      </c>
      <c r="Q5877" s="1">
        <v>48</v>
      </c>
      <c r="R5877" s="1">
        <v>600000</v>
      </c>
    </row>
    <row r="5878" spans="1:18" ht="11.25" customHeight="1" x14ac:dyDescent="0.25">
      <c r="A5878" s="1" t="s">
        <v>3350</v>
      </c>
      <c r="B5878" s="1" t="s">
        <v>3341</v>
      </c>
      <c r="C5878" s="35">
        <v>45509</v>
      </c>
      <c r="D5878" s="1">
        <v>8</v>
      </c>
      <c r="E5878" s="1" t="s">
        <v>3342</v>
      </c>
      <c r="F5878" s="1" t="s">
        <v>3343</v>
      </c>
      <c r="G5878" s="1" t="s">
        <v>2563</v>
      </c>
      <c r="H5878" s="1" t="s">
        <v>2564</v>
      </c>
      <c r="I5878" s="1" t="s">
        <v>2194</v>
      </c>
      <c r="J5878" s="1" t="s">
        <v>3344</v>
      </c>
      <c r="K5878" s="1" t="s">
        <v>3345</v>
      </c>
      <c r="L5878" s="1" t="s">
        <v>3346</v>
      </c>
      <c r="M5878" s="1" t="s">
        <v>2564</v>
      </c>
      <c r="N5878" s="1" t="s">
        <v>963</v>
      </c>
      <c r="O5878" s="1" t="s">
        <v>964</v>
      </c>
      <c r="P5878" s="1" t="s">
        <v>1003</v>
      </c>
      <c r="Q5878" s="1">
        <v>16</v>
      </c>
      <c r="R5878" s="1">
        <v>272000</v>
      </c>
    </row>
    <row r="5879" spans="1:18" ht="11.25" customHeight="1" x14ac:dyDescent="0.25">
      <c r="A5879" s="1" t="s">
        <v>3351</v>
      </c>
      <c r="B5879" s="1" t="s">
        <v>3341</v>
      </c>
      <c r="C5879" s="35">
        <v>45509</v>
      </c>
      <c r="D5879" s="1">
        <v>8</v>
      </c>
      <c r="E5879" s="1" t="s">
        <v>3342</v>
      </c>
      <c r="F5879" s="1" t="s">
        <v>3343</v>
      </c>
      <c r="G5879" s="1" t="s">
        <v>2563</v>
      </c>
      <c r="H5879" s="1" t="s">
        <v>2564</v>
      </c>
      <c r="I5879" s="1" t="s">
        <v>2194</v>
      </c>
      <c r="J5879" s="1" t="s">
        <v>3344</v>
      </c>
      <c r="K5879" s="1" t="s">
        <v>3345</v>
      </c>
      <c r="L5879" s="1" t="s">
        <v>3346</v>
      </c>
      <c r="M5879" s="1" t="s">
        <v>2564</v>
      </c>
      <c r="N5879" s="1" t="s">
        <v>945</v>
      </c>
      <c r="O5879" s="1" t="s">
        <v>946</v>
      </c>
      <c r="P5879" s="1" t="s">
        <v>1001</v>
      </c>
      <c r="Q5879" s="1">
        <v>4</v>
      </c>
      <c r="R5879" s="1">
        <v>50000</v>
      </c>
    </row>
    <row r="5880" spans="1:18" ht="11.25" customHeight="1" x14ac:dyDescent="0.25">
      <c r="A5880" s="1" t="s">
        <v>3352</v>
      </c>
      <c r="B5880" s="1" t="s">
        <v>3341</v>
      </c>
      <c r="C5880" s="35">
        <v>45509</v>
      </c>
      <c r="D5880" s="1">
        <v>8</v>
      </c>
      <c r="E5880" s="1" t="s">
        <v>3342</v>
      </c>
      <c r="F5880" s="1" t="s">
        <v>3343</v>
      </c>
      <c r="G5880" s="1" t="s">
        <v>2563</v>
      </c>
      <c r="H5880" s="1" t="s">
        <v>2564</v>
      </c>
      <c r="I5880" s="1" t="s">
        <v>2194</v>
      </c>
      <c r="J5880" s="1" t="s">
        <v>3344</v>
      </c>
      <c r="K5880" s="1" t="s">
        <v>3345</v>
      </c>
      <c r="L5880" s="1" t="s">
        <v>3346</v>
      </c>
      <c r="M5880" s="1" t="s">
        <v>2564</v>
      </c>
      <c r="N5880" s="1" t="s">
        <v>945</v>
      </c>
      <c r="O5880" s="1" t="s">
        <v>946</v>
      </c>
      <c r="P5880" s="1" t="s">
        <v>947</v>
      </c>
      <c r="Q5880" s="1">
        <v>6</v>
      </c>
      <c r="R5880" s="1">
        <v>75000</v>
      </c>
    </row>
    <row r="5881" spans="1:18" ht="11.25" customHeight="1" x14ac:dyDescent="0.25">
      <c r="A5881" s="1" t="s">
        <v>3353</v>
      </c>
      <c r="B5881" s="1" t="s">
        <v>3354</v>
      </c>
      <c r="C5881" s="35">
        <v>45512</v>
      </c>
      <c r="D5881" s="1">
        <v>8</v>
      </c>
      <c r="E5881" s="1" t="s">
        <v>3355</v>
      </c>
      <c r="F5881" s="1" t="s">
        <v>3356</v>
      </c>
      <c r="G5881" s="1" t="s">
        <v>2380</v>
      </c>
      <c r="H5881" s="1" t="s">
        <v>3357</v>
      </c>
      <c r="I5881" s="1" t="s">
        <v>2194</v>
      </c>
      <c r="J5881" s="1" t="s">
        <v>3358</v>
      </c>
      <c r="K5881" s="1" t="s">
        <v>3359</v>
      </c>
      <c r="L5881" s="1" t="s">
        <v>3360</v>
      </c>
      <c r="M5881" s="1" t="s">
        <v>3361</v>
      </c>
      <c r="N5881" s="1" t="s">
        <v>945</v>
      </c>
      <c r="O5881" s="1" t="s">
        <v>946</v>
      </c>
      <c r="P5881" s="1" t="s">
        <v>950</v>
      </c>
      <c r="Q5881" s="1">
        <v>4</v>
      </c>
      <c r="R5881" s="1">
        <v>50000</v>
      </c>
    </row>
    <row r="5882" spans="1:18" ht="11.25" customHeight="1" x14ac:dyDescent="0.25">
      <c r="A5882" s="1" t="s">
        <v>3362</v>
      </c>
      <c r="B5882" s="1" t="s">
        <v>3354</v>
      </c>
      <c r="C5882" s="35">
        <v>45512</v>
      </c>
      <c r="D5882" s="1">
        <v>8</v>
      </c>
      <c r="E5882" s="1" t="s">
        <v>3355</v>
      </c>
      <c r="F5882" s="1" t="s">
        <v>3356</v>
      </c>
      <c r="G5882" s="1" t="s">
        <v>2380</v>
      </c>
      <c r="H5882" s="1" t="s">
        <v>3357</v>
      </c>
      <c r="I5882" s="1" t="s">
        <v>2194</v>
      </c>
      <c r="J5882" s="1" t="s">
        <v>3358</v>
      </c>
      <c r="K5882" s="1" t="s">
        <v>3359</v>
      </c>
      <c r="L5882" s="1" t="s">
        <v>3360</v>
      </c>
      <c r="M5882" s="1" t="s">
        <v>3361</v>
      </c>
      <c r="N5882" s="1" t="s">
        <v>945</v>
      </c>
      <c r="O5882" s="1" t="s">
        <v>946</v>
      </c>
      <c r="P5882" s="1" t="s">
        <v>967</v>
      </c>
      <c r="Q5882" s="1">
        <v>4</v>
      </c>
      <c r="R5882" s="1">
        <v>50000</v>
      </c>
    </row>
    <row r="5883" spans="1:18" ht="11.25" customHeight="1" x14ac:dyDescent="0.25">
      <c r="A5883" s="1" t="s">
        <v>3363</v>
      </c>
      <c r="B5883" s="1" t="s">
        <v>3354</v>
      </c>
      <c r="C5883" s="35">
        <v>45512</v>
      </c>
      <c r="D5883" s="1">
        <v>8</v>
      </c>
      <c r="E5883" s="1" t="s">
        <v>3355</v>
      </c>
      <c r="F5883" s="1" t="s">
        <v>3356</v>
      </c>
      <c r="G5883" s="1" t="s">
        <v>2380</v>
      </c>
      <c r="H5883" s="1" t="s">
        <v>3357</v>
      </c>
      <c r="I5883" s="1" t="s">
        <v>2194</v>
      </c>
      <c r="J5883" s="1" t="s">
        <v>3358</v>
      </c>
      <c r="K5883" s="1" t="s">
        <v>3359</v>
      </c>
      <c r="L5883" s="1" t="s">
        <v>3360</v>
      </c>
      <c r="M5883" s="1" t="s">
        <v>3361</v>
      </c>
      <c r="N5883" s="1" t="s">
        <v>945</v>
      </c>
      <c r="O5883" s="1" t="s">
        <v>946</v>
      </c>
      <c r="P5883" s="1" t="s">
        <v>956</v>
      </c>
      <c r="Q5883" s="1">
        <v>4</v>
      </c>
      <c r="R5883" s="1">
        <v>50000</v>
      </c>
    </row>
    <row r="5884" spans="1:18" ht="11.25" customHeight="1" x14ac:dyDescent="0.25">
      <c r="A5884" s="1" t="s">
        <v>3364</v>
      </c>
      <c r="B5884" s="1" t="s">
        <v>3354</v>
      </c>
      <c r="C5884" s="35">
        <v>45512</v>
      </c>
      <c r="D5884" s="1">
        <v>8</v>
      </c>
      <c r="E5884" s="1" t="s">
        <v>3355</v>
      </c>
      <c r="F5884" s="1" t="s">
        <v>3356</v>
      </c>
      <c r="G5884" s="1" t="s">
        <v>2380</v>
      </c>
      <c r="H5884" s="1" t="s">
        <v>3357</v>
      </c>
      <c r="I5884" s="1" t="s">
        <v>2194</v>
      </c>
      <c r="J5884" s="1" t="s">
        <v>3358</v>
      </c>
      <c r="K5884" s="1" t="s">
        <v>3359</v>
      </c>
      <c r="L5884" s="1" t="s">
        <v>3360</v>
      </c>
      <c r="M5884" s="1" t="s">
        <v>3361</v>
      </c>
      <c r="N5884" s="1" t="s">
        <v>945</v>
      </c>
      <c r="O5884" s="1" t="s">
        <v>946</v>
      </c>
      <c r="P5884" s="1" t="s">
        <v>969</v>
      </c>
      <c r="Q5884" s="1">
        <v>4</v>
      </c>
      <c r="R5884" s="1">
        <v>50000</v>
      </c>
    </row>
    <row r="5885" spans="1:18" ht="11.25" customHeight="1" x14ac:dyDescent="0.25">
      <c r="A5885" s="1" t="s">
        <v>3365</v>
      </c>
      <c r="B5885" s="1" t="s">
        <v>3354</v>
      </c>
      <c r="C5885" s="35">
        <v>45512</v>
      </c>
      <c r="D5885" s="1">
        <v>8</v>
      </c>
      <c r="E5885" s="1" t="s">
        <v>3355</v>
      </c>
      <c r="F5885" s="1" t="s">
        <v>3356</v>
      </c>
      <c r="G5885" s="1" t="s">
        <v>2380</v>
      </c>
      <c r="H5885" s="1" t="s">
        <v>3357</v>
      </c>
      <c r="I5885" s="1" t="s">
        <v>2194</v>
      </c>
      <c r="J5885" s="1" t="s">
        <v>3358</v>
      </c>
      <c r="K5885" s="1" t="s">
        <v>3359</v>
      </c>
      <c r="L5885" s="1" t="s">
        <v>3360</v>
      </c>
      <c r="M5885" s="1" t="s">
        <v>3361</v>
      </c>
      <c r="N5885" s="1" t="s">
        <v>945</v>
      </c>
      <c r="O5885" s="1" t="s">
        <v>946</v>
      </c>
      <c r="P5885" s="1" t="s">
        <v>968</v>
      </c>
      <c r="Q5885" s="1">
        <v>4</v>
      </c>
      <c r="R5885" s="1">
        <v>50000</v>
      </c>
    </row>
    <row r="5886" spans="1:18" ht="11.25" customHeight="1" x14ac:dyDescent="0.25">
      <c r="A5886" s="1" t="s">
        <v>3366</v>
      </c>
      <c r="B5886" s="1" t="s">
        <v>3354</v>
      </c>
      <c r="C5886" s="35">
        <v>45512</v>
      </c>
      <c r="D5886" s="1">
        <v>8</v>
      </c>
      <c r="E5886" s="1" t="s">
        <v>3355</v>
      </c>
      <c r="F5886" s="1" t="s">
        <v>3356</v>
      </c>
      <c r="G5886" s="1" t="s">
        <v>2380</v>
      </c>
      <c r="H5886" s="1" t="s">
        <v>3357</v>
      </c>
      <c r="I5886" s="1" t="s">
        <v>2194</v>
      </c>
      <c r="J5886" s="1" t="s">
        <v>3358</v>
      </c>
      <c r="K5886" s="1" t="s">
        <v>3359</v>
      </c>
      <c r="L5886" s="1" t="s">
        <v>3360</v>
      </c>
      <c r="M5886" s="1" t="s">
        <v>3361</v>
      </c>
      <c r="N5886" s="1" t="s">
        <v>945</v>
      </c>
      <c r="O5886" s="1" t="s">
        <v>946</v>
      </c>
      <c r="P5886" s="1" t="s">
        <v>947</v>
      </c>
      <c r="Q5886" s="1">
        <v>4</v>
      </c>
      <c r="R5886" s="1">
        <v>50000</v>
      </c>
    </row>
    <row r="5887" spans="1:18" ht="11.25" customHeight="1" x14ac:dyDescent="0.25">
      <c r="A5887" s="1" t="s">
        <v>3367</v>
      </c>
      <c r="B5887" s="1" t="s">
        <v>3354</v>
      </c>
      <c r="C5887" s="35">
        <v>45512</v>
      </c>
      <c r="D5887" s="1">
        <v>8</v>
      </c>
      <c r="E5887" s="1" t="s">
        <v>3355</v>
      </c>
      <c r="F5887" s="1" t="s">
        <v>3356</v>
      </c>
      <c r="G5887" s="1" t="s">
        <v>2380</v>
      </c>
      <c r="H5887" s="1" t="s">
        <v>3357</v>
      </c>
      <c r="I5887" s="1" t="s">
        <v>2194</v>
      </c>
      <c r="J5887" s="1" t="s">
        <v>3358</v>
      </c>
      <c r="K5887" s="1" t="s">
        <v>3359</v>
      </c>
      <c r="L5887" s="1" t="s">
        <v>3360</v>
      </c>
      <c r="M5887" s="1" t="s">
        <v>3361</v>
      </c>
      <c r="N5887" s="1" t="s">
        <v>963</v>
      </c>
      <c r="O5887" s="1" t="s">
        <v>964</v>
      </c>
      <c r="P5887" s="1" t="s">
        <v>996</v>
      </c>
      <c r="Q5887" s="1">
        <v>2</v>
      </c>
      <c r="R5887" s="1">
        <v>28000</v>
      </c>
    </row>
    <row r="5888" spans="1:18" ht="11.25" customHeight="1" x14ac:dyDescent="0.25">
      <c r="A5888" s="1" t="s">
        <v>3368</v>
      </c>
      <c r="B5888" s="1" t="s">
        <v>3354</v>
      </c>
      <c r="C5888" s="35">
        <v>45512</v>
      </c>
      <c r="D5888" s="1">
        <v>8</v>
      </c>
      <c r="E5888" s="1" t="s">
        <v>3355</v>
      </c>
      <c r="F5888" s="1" t="s">
        <v>3356</v>
      </c>
      <c r="G5888" s="1" t="s">
        <v>2380</v>
      </c>
      <c r="H5888" s="1" t="s">
        <v>3357</v>
      </c>
      <c r="I5888" s="1" t="s">
        <v>2194</v>
      </c>
      <c r="J5888" s="1" t="s">
        <v>3358</v>
      </c>
      <c r="K5888" s="1" t="s">
        <v>3359</v>
      </c>
      <c r="L5888" s="1" t="s">
        <v>3360</v>
      </c>
      <c r="M5888" s="1" t="s">
        <v>3361</v>
      </c>
      <c r="N5888" s="1" t="s">
        <v>945</v>
      </c>
      <c r="O5888" s="1" t="s">
        <v>946</v>
      </c>
      <c r="P5888" s="1" t="s">
        <v>973</v>
      </c>
      <c r="Q5888" s="1">
        <v>4</v>
      </c>
      <c r="R5888" s="1">
        <v>50000</v>
      </c>
    </row>
    <row r="5889" spans="1:18" ht="11.25" customHeight="1" x14ac:dyDescent="0.25">
      <c r="A5889" s="1" t="s">
        <v>3369</v>
      </c>
      <c r="B5889" s="1" t="s">
        <v>3354</v>
      </c>
      <c r="C5889" s="35">
        <v>45512</v>
      </c>
      <c r="D5889" s="1">
        <v>8</v>
      </c>
      <c r="E5889" s="1" t="s">
        <v>3355</v>
      </c>
      <c r="F5889" s="1" t="s">
        <v>3356</v>
      </c>
      <c r="G5889" s="1" t="s">
        <v>2380</v>
      </c>
      <c r="H5889" s="1" t="s">
        <v>3357</v>
      </c>
      <c r="I5889" s="1" t="s">
        <v>2194</v>
      </c>
      <c r="J5889" s="1" t="s">
        <v>3358</v>
      </c>
      <c r="K5889" s="1" t="s">
        <v>3359</v>
      </c>
      <c r="L5889" s="1" t="s">
        <v>3360</v>
      </c>
      <c r="M5889" s="1" t="s">
        <v>3361</v>
      </c>
      <c r="N5889" s="1" t="s">
        <v>945</v>
      </c>
      <c r="O5889" s="1" t="s">
        <v>946</v>
      </c>
      <c r="P5889" s="1" t="s">
        <v>953</v>
      </c>
      <c r="Q5889" s="1">
        <v>4</v>
      </c>
      <c r="R5889" s="1">
        <v>50000</v>
      </c>
    </row>
    <row r="5890" spans="1:18" ht="11.25" customHeight="1" x14ac:dyDescent="0.25">
      <c r="A5890" s="1" t="s">
        <v>3370</v>
      </c>
      <c r="B5890" s="1" t="s">
        <v>3354</v>
      </c>
      <c r="C5890" s="35">
        <v>45512</v>
      </c>
      <c r="D5890" s="1">
        <v>8</v>
      </c>
      <c r="E5890" s="1" t="s">
        <v>3355</v>
      </c>
      <c r="F5890" s="1" t="s">
        <v>3356</v>
      </c>
      <c r="G5890" s="1" t="s">
        <v>2380</v>
      </c>
      <c r="H5890" s="1" t="s">
        <v>3357</v>
      </c>
      <c r="I5890" s="1" t="s">
        <v>2194</v>
      </c>
      <c r="J5890" s="1" t="s">
        <v>3358</v>
      </c>
      <c r="K5890" s="1" t="s">
        <v>3359</v>
      </c>
      <c r="L5890" s="1" t="s">
        <v>3360</v>
      </c>
      <c r="M5890" s="1" t="s">
        <v>3361</v>
      </c>
      <c r="N5890" s="1" t="s">
        <v>945</v>
      </c>
      <c r="O5890" s="1" t="s">
        <v>946</v>
      </c>
      <c r="P5890" s="1" t="s">
        <v>955</v>
      </c>
      <c r="Q5890" s="1">
        <v>12</v>
      </c>
      <c r="R5890" s="1">
        <v>150000</v>
      </c>
    </row>
    <row r="5891" spans="1:18" ht="11.25" customHeight="1" x14ac:dyDescent="0.25">
      <c r="A5891" s="1" t="s">
        <v>3371</v>
      </c>
      <c r="B5891" s="1" t="s">
        <v>3354</v>
      </c>
      <c r="C5891" s="35">
        <v>45512</v>
      </c>
      <c r="D5891" s="1">
        <v>8</v>
      </c>
      <c r="E5891" s="1" t="s">
        <v>3355</v>
      </c>
      <c r="F5891" s="1" t="s">
        <v>3356</v>
      </c>
      <c r="G5891" s="1" t="s">
        <v>2380</v>
      </c>
      <c r="H5891" s="1" t="s">
        <v>3357</v>
      </c>
      <c r="I5891" s="1" t="s">
        <v>2194</v>
      </c>
      <c r="J5891" s="1" t="s">
        <v>3358</v>
      </c>
      <c r="K5891" s="1" t="s">
        <v>3359</v>
      </c>
      <c r="L5891" s="1" t="s">
        <v>3360</v>
      </c>
      <c r="M5891" s="1" t="s">
        <v>3361</v>
      </c>
      <c r="N5891" s="1" t="s">
        <v>963</v>
      </c>
      <c r="O5891" s="1" t="s">
        <v>964</v>
      </c>
      <c r="P5891" s="1" t="s">
        <v>1003</v>
      </c>
      <c r="Q5891" s="1">
        <v>4</v>
      </c>
      <c r="R5891" s="1">
        <v>68000</v>
      </c>
    </row>
    <row r="5892" spans="1:18" ht="11.25" customHeight="1" x14ac:dyDescent="0.25">
      <c r="A5892" s="1" t="s">
        <v>3372</v>
      </c>
      <c r="B5892" s="1" t="s">
        <v>3354</v>
      </c>
      <c r="C5892" s="35">
        <v>45512</v>
      </c>
      <c r="D5892" s="1">
        <v>8</v>
      </c>
      <c r="E5892" s="1" t="s">
        <v>3355</v>
      </c>
      <c r="F5892" s="1" t="s">
        <v>3356</v>
      </c>
      <c r="G5892" s="1" t="s">
        <v>2380</v>
      </c>
      <c r="H5892" s="1" t="s">
        <v>3357</v>
      </c>
      <c r="I5892" s="1" t="s">
        <v>2194</v>
      </c>
      <c r="J5892" s="1" t="s">
        <v>3358</v>
      </c>
      <c r="K5892" s="1" t="s">
        <v>3359</v>
      </c>
      <c r="L5892" s="1" t="s">
        <v>3360</v>
      </c>
      <c r="M5892" s="1" t="s">
        <v>3361</v>
      </c>
      <c r="N5892" s="1" t="s">
        <v>945</v>
      </c>
      <c r="O5892" s="1" t="s">
        <v>946</v>
      </c>
      <c r="P5892" s="1" t="s">
        <v>980</v>
      </c>
      <c r="Q5892" s="1">
        <v>4</v>
      </c>
      <c r="R5892" s="1">
        <v>50000</v>
      </c>
    </row>
    <row r="5893" spans="1:18" ht="11.25" customHeight="1" x14ac:dyDescent="0.25">
      <c r="A5893" s="1" t="s">
        <v>3373</v>
      </c>
      <c r="B5893" s="1" t="s">
        <v>3354</v>
      </c>
      <c r="C5893" s="35">
        <v>45512</v>
      </c>
      <c r="D5893" s="1">
        <v>8</v>
      </c>
      <c r="E5893" s="1" t="s">
        <v>3355</v>
      </c>
      <c r="F5893" s="1" t="s">
        <v>3356</v>
      </c>
      <c r="G5893" s="1" t="s">
        <v>2380</v>
      </c>
      <c r="H5893" s="1" t="s">
        <v>3357</v>
      </c>
      <c r="I5893" s="1" t="s">
        <v>2194</v>
      </c>
      <c r="J5893" s="1" t="s">
        <v>3358</v>
      </c>
      <c r="K5893" s="1" t="s">
        <v>3359</v>
      </c>
      <c r="L5893" s="1" t="s">
        <v>3360</v>
      </c>
      <c r="M5893" s="1" t="s">
        <v>3361</v>
      </c>
      <c r="N5893" s="1" t="s">
        <v>945</v>
      </c>
      <c r="O5893" s="1" t="s">
        <v>946</v>
      </c>
      <c r="P5893" s="1" t="s">
        <v>991</v>
      </c>
      <c r="Q5893" s="1">
        <v>4</v>
      </c>
      <c r="R5893" s="1">
        <v>50000</v>
      </c>
    </row>
    <row r="5894" spans="1:18" ht="11.25" customHeight="1" x14ac:dyDescent="0.25">
      <c r="A5894" s="1" t="s">
        <v>3374</v>
      </c>
      <c r="B5894" s="1" t="s">
        <v>3354</v>
      </c>
      <c r="C5894" s="35">
        <v>45512</v>
      </c>
      <c r="D5894" s="1">
        <v>8</v>
      </c>
      <c r="E5894" s="1" t="s">
        <v>3355</v>
      </c>
      <c r="F5894" s="1" t="s">
        <v>3356</v>
      </c>
      <c r="G5894" s="1" t="s">
        <v>2380</v>
      </c>
      <c r="H5894" s="1" t="s">
        <v>3357</v>
      </c>
      <c r="I5894" s="1" t="s">
        <v>2194</v>
      </c>
      <c r="J5894" s="1" t="s">
        <v>3358</v>
      </c>
      <c r="K5894" s="1" t="s">
        <v>3359</v>
      </c>
      <c r="L5894" s="1" t="s">
        <v>3360</v>
      </c>
      <c r="M5894" s="1" t="s">
        <v>3361</v>
      </c>
      <c r="N5894" s="1" t="s">
        <v>963</v>
      </c>
      <c r="O5894" s="1" t="s">
        <v>964</v>
      </c>
      <c r="P5894" s="1" t="s">
        <v>995</v>
      </c>
      <c r="Q5894" s="1">
        <v>2</v>
      </c>
      <c r="R5894" s="1">
        <v>28000</v>
      </c>
    </row>
    <row r="5895" spans="1:18" ht="11.25" customHeight="1" x14ac:dyDescent="0.25">
      <c r="A5895" s="1" t="s">
        <v>3375</v>
      </c>
      <c r="B5895" s="1" t="s">
        <v>3354</v>
      </c>
      <c r="C5895" s="35">
        <v>45512</v>
      </c>
      <c r="D5895" s="1">
        <v>8</v>
      </c>
      <c r="E5895" s="1" t="s">
        <v>3355</v>
      </c>
      <c r="F5895" s="1" t="s">
        <v>3356</v>
      </c>
      <c r="G5895" s="1" t="s">
        <v>2380</v>
      </c>
      <c r="H5895" s="1" t="s">
        <v>3357</v>
      </c>
      <c r="I5895" s="1" t="s">
        <v>2194</v>
      </c>
      <c r="J5895" s="1" t="s">
        <v>3358</v>
      </c>
      <c r="K5895" s="1" t="s">
        <v>3359</v>
      </c>
      <c r="L5895" s="1" t="s">
        <v>3360</v>
      </c>
      <c r="M5895" s="1" t="s">
        <v>3361</v>
      </c>
      <c r="N5895" s="1" t="s">
        <v>963</v>
      </c>
      <c r="O5895" s="1" t="s">
        <v>964</v>
      </c>
      <c r="P5895" s="1" t="s">
        <v>965</v>
      </c>
      <c r="Q5895" s="1">
        <v>2</v>
      </c>
      <c r="R5895" s="1">
        <v>28000</v>
      </c>
    </row>
    <row r="5896" spans="1:18" ht="11.25" customHeight="1" x14ac:dyDescent="0.25">
      <c r="A5896" s="1" t="s">
        <v>3376</v>
      </c>
      <c r="B5896" s="1" t="s">
        <v>3354</v>
      </c>
      <c r="C5896" s="35">
        <v>45512</v>
      </c>
      <c r="D5896" s="1">
        <v>8</v>
      </c>
      <c r="E5896" s="1" t="s">
        <v>3355</v>
      </c>
      <c r="F5896" s="1" t="s">
        <v>3356</v>
      </c>
      <c r="G5896" s="1" t="s">
        <v>2380</v>
      </c>
      <c r="H5896" s="1" t="s">
        <v>3357</v>
      </c>
      <c r="I5896" s="1" t="s">
        <v>2194</v>
      </c>
      <c r="J5896" s="1" t="s">
        <v>3358</v>
      </c>
      <c r="K5896" s="1" t="s">
        <v>3359</v>
      </c>
      <c r="L5896" s="1" t="s">
        <v>3360</v>
      </c>
      <c r="M5896" s="1" t="s">
        <v>3361</v>
      </c>
      <c r="N5896" s="1" t="s">
        <v>945</v>
      </c>
      <c r="O5896" s="1" t="s">
        <v>946</v>
      </c>
      <c r="P5896" s="1" t="s">
        <v>958</v>
      </c>
      <c r="Q5896" s="1">
        <v>4</v>
      </c>
      <c r="R5896" s="1">
        <v>50000</v>
      </c>
    </row>
    <row r="5897" spans="1:18" ht="11.25" customHeight="1" x14ac:dyDescent="0.25">
      <c r="A5897" s="1" t="s">
        <v>3377</v>
      </c>
      <c r="B5897" s="1" t="s">
        <v>3354</v>
      </c>
      <c r="C5897" s="35">
        <v>45512</v>
      </c>
      <c r="D5897" s="1">
        <v>8</v>
      </c>
      <c r="E5897" s="1" t="s">
        <v>3355</v>
      </c>
      <c r="F5897" s="1" t="s">
        <v>3356</v>
      </c>
      <c r="G5897" s="1" t="s">
        <v>2380</v>
      </c>
      <c r="H5897" s="1" t="s">
        <v>3357</v>
      </c>
      <c r="I5897" s="1" t="s">
        <v>2194</v>
      </c>
      <c r="J5897" s="1" t="s">
        <v>3358</v>
      </c>
      <c r="K5897" s="1" t="s">
        <v>3359</v>
      </c>
      <c r="L5897" s="1" t="s">
        <v>3360</v>
      </c>
      <c r="M5897" s="1" t="s">
        <v>3361</v>
      </c>
      <c r="N5897" s="1" t="s">
        <v>945</v>
      </c>
      <c r="O5897" s="1" t="s">
        <v>946</v>
      </c>
      <c r="P5897" s="1" t="s">
        <v>954</v>
      </c>
      <c r="Q5897" s="1">
        <v>8</v>
      </c>
      <c r="R5897" s="1">
        <v>100000</v>
      </c>
    </row>
    <row r="5898" spans="1:18" ht="11.25" customHeight="1" x14ac:dyDescent="0.25">
      <c r="A5898" s="1" t="s">
        <v>3378</v>
      </c>
      <c r="B5898" s="1" t="s">
        <v>3379</v>
      </c>
      <c r="C5898" s="35">
        <v>45505</v>
      </c>
      <c r="D5898" s="1">
        <v>8</v>
      </c>
      <c r="E5898" s="1" t="s">
        <v>3355</v>
      </c>
      <c r="F5898" s="1" t="s">
        <v>3356</v>
      </c>
      <c r="G5898" s="1" t="s">
        <v>2380</v>
      </c>
      <c r="H5898" s="1" t="s">
        <v>3357</v>
      </c>
      <c r="I5898" s="1" t="s">
        <v>2194</v>
      </c>
      <c r="J5898" s="1" t="s">
        <v>3380</v>
      </c>
      <c r="K5898" s="1" t="s">
        <v>3381</v>
      </c>
      <c r="L5898" s="1" t="s">
        <v>3360</v>
      </c>
      <c r="M5898" s="1" t="s">
        <v>3361</v>
      </c>
      <c r="N5898" s="1" t="s">
        <v>963</v>
      </c>
      <c r="O5898" s="1" t="s">
        <v>964</v>
      </c>
      <c r="P5898" s="1" t="s">
        <v>995</v>
      </c>
      <c r="Q5898" s="1">
        <v>2</v>
      </c>
      <c r="R5898" s="1">
        <v>28000</v>
      </c>
    </row>
    <row r="5899" spans="1:18" ht="11.25" customHeight="1" x14ac:dyDescent="0.25">
      <c r="A5899" s="1" t="s">
        <v>3382</v>
      </c>
      <c r="B5899" s="1" t="s">
        <v>3379</v>
      </c>
      <c r="C5899" s="35">
        <v>45505</v>
      </c>
      <c r="D5899" s="1">
        <v>8</v>
      </c>
      <c r="E5899" s="1" t="s">
        <v>3355</v>
      </c>
      <c r="F5899" s="1" t="s">
        <v>3356</v>
      </c>
      <c r="G5899" s="1" t="s">
        <v>2380</v>
      </c>
      <c r="H5899" s="1" t="s">
        <v>3357</v>
      </c>
      <c r="I5899" s="1" t="s">
        <v>2194</v>
      </c>
      <c r="J5899" s="1" t="s">
        <v>3380</v>
      </c>
      <c r="K5899" s="1" t="s">
        <v>3381</v>
      </c>
      <c r="L5899" s="1" t="s">
        <v>3360</v>
      </c>
      <c r="M5899" s="1" t="s">
        <v>3361</v>
      </c>
      <c r="N5899" s="1" t="s">
        <v>945</v>
      </c>
      <c r="O5899" s="1" t="s">
        <v>946</v>
      </c>
      <c r="P5899" s="1" t="s">
        <v>950</v>
      </c>
      <c r="Q5899" s="1">
        <v>4</v>
      </c>
      <c r="R5899" s="1">
        <v>50000</v>
      </c>
    </row>
    <row r="5900" spans="1:18" ht="11.25" customHeight="1" x14ac:dyDescent="0.25">
      <c r="A5900" s="1" t="s">
        <v>3383</v>
      </c>
      <c r="B5900" s="1" t="s">
        <v>3379</v>
      </c>
      <c r="C5900" s="35">
        <v>45505</v>
      </c>
      <c r="D5900" s="1">
        <v>8</v>
      </c>
      <c r="E5900" s="1" t="s">
        <v>3355</v>
      </c>
      <c r="F5900" s="1" t="s">
        <v>3356</v>
      </c>
      <c r="G5900" s="1" t="s">
        <v>2380</v>
      </c>
      <c r="H5900" s="1" t="s">
        <v>3357</v>
      </c>
      <c r="I5900" s="1" t="s">
        <v>2194</v>
      </c>
      <c r="J5900" s="1" t="s">
        <v>3380</v>
      </c>
      <c r="K5900" s="1" t="s">
        <v>3381</v>
      </c>
      <c r="L5900" s="1" t="s">
        <v>3360</v>
      </c>
      <c r="M5900" s="1" t="s">
        <v>3361</v>
      </c>
      <c r="N5900" s="1" t="s">
        <v>945</v>
      </c>
      <c r="O5900" s="1" t="s">
        <v>946</v>
      </c>
      <c r="P5900" s="1" t="s">
        <v>955</v>
      </c>
      <c r="Q5900" s="1">
        <v>12</v>
      </c>
      <c r="R5900" s="1">
        <v>150000</v>
      </c>
    </row>
    <row r="5901" spans="1:18" ht="11.25" customHeight="1" x14ac:dyDescent="0.25">
      <c r="A5901" s="1" t="s">
        <v>3384</v>
      </c>
      <c r="B5901" s="1" t="s">
        <v>3379</v>
      </c>
      <c r="C5901" s="35">
        <v>45505</v>
      </c>
      <c r="D5901" s="1">
        <v>8</v>
      </c>
      <c r="E5901" s="1" t="s">
        <v>3355</v>
      </c>
      <c r="F5901" s="1" t="s">
        <v>3356</v>
      </c>
      <c r="G5901" s="1" t="s">
        <v>2380</v>
      </c>
      <c r="H5901" s="1" t="s">
        <v>3357</v>
      </c>
      <c r="I5901" s="1" t="s">
        <v>2194</v>
      </c>
      <c r="J5901" s="1" t="s">
        <v>3380</v>
      </c>
      <c r="K5901" s="1" t="s">
        <v>3381</v>
      </c>
      <c r="L5901" s="1" t="s">
        <v>3360</v>
      </c>
      <c r="M5901" s="1" t="s">
        <v>3361</v>
      </c>
      <c r="N5901" s="1" t="s">
        <v>945</v>
      </c>
      <c r="O5901" s="1" t="s">
        <v>946</v>
      </c>
      <c r="P5901" s="1" t="s">
        <v>953</v>
      </c>
      <c r="Q5901" s="1">
        <v>4</v>
      </c>
      <c r="R5901" s="1">
        <v>50000</v>
      </c>
    </row>
    <row r="5902" spans="1:18" ht="11.25" customHeight="1" x14ac:dyDescent="0.25">
      <c r="A5902" s="1" t="s">
        <v>3385</v>
      </c>
      <c r="B5902" s="1" t="s">
        <v>3379</v>
      </c>
      <c r="C5902" s="35">
        <v>45505</v>
      </c>
      <c r="D5902" s="1">
        <v>8</v>
      </c>
      <c r="E5902" s="1" t="s">
        <v>3355</v>
      </c>
      <c r="F5902" s="1" t="s">
        <v>3356</v>
      </c>
      <c r="G5902" s="1" t="s">
        <v>2380</v>
      </c>
      <c r="H5902" s="1" t="s">
        <v>3357</v>
      </c>
      <c r="I5902" s="1" t="s">
        <v>2194</v>
      </c>
      <c r="J5902" s="1" t="s">
        <v>3380</v>
      </c>
      <c r="K5902" s="1" t="s">
        <v>3381</v>
      </c>
      <c r="L5902" s="1" t="s">
        <v>3360</v>
      </c>
      <c r="M5902" s="1" t="s">
        <v>3361</v>
      </c>
      <c r="N5902" s="1" t="s">
        <v>945</v>
      </c>
      <c r="O5902" s="1" t="s">
        <v>946</v>
      </c>
      <c r="P5902" s="1" t="s">
        <v>967</v>
      </c>
      <c r="Q5902" s="1">
        <v>4</v>
      </c>
      <c r="R5902" s="1">
        <v>50000</v>
      </c>
    </row>
    <row r="5903" spans="1:18" ht="11.25" customHeight="1" x14ac:dyDescent="0.25">
      <c r="A5903" s="1" t="s">
        <v>3386</v>
      </c>
      <c r="B5903" s="1" t="s">
        <v>3379</v>
      </c>
      <c r="C5903" s="35">
        <v>45505</v>
      </c>
      <c r="D5903" s="1">
        <v>8</v>
      </c>
      <c r="E5903" s="1" t="s">
        <v>3355</v>
      </c>
      <c r="F5903" s="1" t="s">
        <v>3356</v>
      </c>
      <c r="G5903" s="1" t="s">
        <v>2380</v>
      </c>
      <c r="H5903" s="1" t="s">
        <v>3357</v>
      </c>
      <c r="I5903" s="1" t="s">
        <v>2194</v>
      </c>
      <c r="J5903" s="1" t="s">
        <v>3380</v>
      </c>
      <c r="K5903" s="1" t="s">
        <v>3381</v>
      </c>
      <c r="L5903" s="1" t="s">
        <v>3360</v>
      </c>
      <c r="M5903" s="1" t="s">
        <v>3361</v>
      </c>
      <c r="N5903" s="1" t="s">
        <v>945</v>
      </c>
      <c r="O5903" s="1" t="s">
        <v>946</v>
      </c>
      <c r="P5903" s="1" t="s">
        <v>958</v>
      </c>
      <c r="Q5903" s="1">
        <v>4</v>
      </c>
      <c r="R5903" s="1">
        <v>50000</v>
      </c>
    </row>
    <row r="5904" spans="1:18" ht="11.25" customHeight="1" x14ac:dyDescent="0.25">
      <c r="A5904" s="1" t="s">
        <v>3387</v>
      </c>
      <c r="B5904" s="1" t="s">
        <v>3379</v>
      </c>
      <c r="C5904" s="35">
        <v>45505</v>
      </c>
      <c r="D5904" s="1">
        <v>8</v>
      </c>
      <c r="E5904" s="1" t="s">
        <v>3355</v>
      </c>
      <c r="F5904" s="1" t="s">
        <v>3356</v>
      </c>
      <c r="G5904" s="1" t="s">
        <v>2380</v>
      </c>
      <c r="H5904" s="1" t="s">
        <v>3357</v>
      </c>
      <c r="I5904" s="1" t="s">
        <v>2194</v>
      </c>
      <c r="J5904" s="1" t="s">
        <v>3380</v>
      </c>
      <c r="K5904" s="1" t="s">
        <v>3381</v>
      </c>
      <c r="L5904" s="1" t="s">
        <v>3360</v>
      </c>
      <c r="M5904" s="1" t="s">
        <v>3361</v>
      </c>
      <c r="N5904" s="1" t="s">
        <v>963</v>
      </c>
      <c r="O5904" s="1" t="s">
        <v>964</v>
      </c>
      <c r="P5904" s="1" t="s">
        <v>996</v>
      </c>
      <c r="Q5904" s="1">
        <v>2</v>
      </c>
      <c r="R5904" s="1">
        <v>28000</v>
      </c>
    </row>
    <row r="5905" spans="1:18" ht="11.25" customHeight="1" x14ac:dyDescent="0.25">
      <c r="A5905" s="1" t="s">
        <v>3388</v>
      </c>
      <c r="B5905" s="1" t="s">
        <v>3379</v>
      </c>
      <c r="C5905" s="35">
        <v>45505</v>
      </c>
      <c r="D5905" s="1">
        <v>8</v>
      </c>
      <c r="E5905" s="1" t="s">
        <v>3355</v>
      </c>
      <c r="F5905" s="1" t="s">
        <v>3356</v>
      </c>
      <c r="G5905" s="1" t="s">
        <v>2380</v>
      </c>
      <c r="H5905" s="1" t="s">
        <v>3357</v>
      </c>
      <c r="I5905" s="1" t="s">
        <v>2194</v>
      </c>
      <c r="J5905" s="1" t="s">
        <v>3380</v>
      </c>
      <c r="K5905" s="1" t="s">
        <v>3381</v>
      </c>
      <c r="L5905" s="1" t="s">
        <v>3360</v>
      </c>
      <c r="M5905" s="1" t="s">
        <v>3361</v>
      </c>
      <c r="N5905" s="1" t="s">
        <v>945</v>
      </c>
      <c r="O5905" s="1" t="s">
        <v>946</v>
      </c>
      <c r="P5905" s="1" t="s">
        <v>968</v>
      </c>
      <c r="Q5905" s="1">
        <v>4</v>
      </c>
      <c r="R5905" s="1">
        <v>50000</v>
      </c>
    </row>
    <row r="5906" spans="1:18" ht="11.25" customHeight="1" x14ac:dyDescent="0.25">
      <c r="A5906" s="1" t="s">
        <v>3389</v>
      </c>
      <c r="B5906" s="1" t="s">
        <v>3379</v>
      </c>
      <c r="C5906" s="35">
        <v>45505</v>
      </c>
      <c r="D5906" s="1">
        <v>8</v>
      </c>
      <c r="E5906" s="1" t="s">
        <v>3355</v>
      </c>
      <c r="F5906" s="1" t="s">
        <v>3356</v>
      </c>
      <c r="G5906" s="1" t="s">
        <v>2380</v>
      </c>
      <c r="H5906" s="1" t="s">
        <v>3357</v>
      </c>
      <c r="I5906" s="1" t="s">
        <v>2194</v>
      </c>
      <c r="J5906" s="1" t="s">
        <v>3380</v>
      </c>
      <c r="K5906" s="1" t="s">
        <v>3381</v>
      </c>
      <c r="L5906" s="1" t="s">
        <v>3360</v>
      </c>
      <c r="M5906" s="1" t="s">
        <v>3361</v>
      </c>
      <c r="N5906" s="1" t="s">
        <v>945</v>
      </c>
      <c r="O5906" s="1" t="s">
        <v>946</v>
      </c>
      <c r="P5906" s="1" t="s">
        <v>947</v>
      </c>
      <c r="Q5906" s="1">
        <v>4</v>
      </c>
      <c r="R5906" s="1">
        <v>50000</v>
      </c>
    </row>
    <row r="5907" spans="1:18" ht="11.25" customHeight="1" x14ac:dyDescent="0.25">
      <c r="A5907" s="1" t="s">
        <v>3390</v>
      </c>
      <c r="B5907" s="1" t="s">
        <v>3379</v>
      </c>
      <c r="C5907" s="35">
        <v>45505</v>
      </c>
      <c r="D5907" s="1">
        <v>8</v>
      </c>
      <c r="E5907" s="1" t="s">
        <v>3355</v>
      </c>
      <c r="F5907" s="1" t="s">
        <v>3356</v>
      </c>
      <c r="G5907" s="1" t="s">
        <v>2380</v>
      </c>
      <c r="H5907" s="1" t="s">
        <v>3357</v>
      </c>
      <c r="I5907" s="1" t="s">
        <v>2194</v>
      </c>
      <c r="J5907" s="1" t="s">
        <v>3380</v>
      </c>
      <c r="K5907" s="1" t="s">
        <v>3381</v>
      </c>
      <c r="L5907" s="1" t="s">
        <v>3360</v>
      </c>
      <c r="M5907" s="1" t="s">
        <v>3361</v>
      </c>
      <c r="N5907" s="1" t="s">
        <v>945</v>
      </c>
      <c r="O5907" s="1" t="s">
        <v>946</v>
      </c>
      <c r="P5907" s="1" t="s">
        <v>956</v>
      </c>
      <c r="Q5907" s="1">
        <v>4</v>
      </c>
      <c r="R5907" s="1">
        <v>50000</v>
      </c>
    </row>
    <row r="5908" spans="1:18" ht="11.25" customHeight="1" x14ac:dyDescent="0.25">
      <c r="A5908" s="1" t="s">
        <v>3391</v>
      </c>
      <c r="B5908" s="1" t="s">
        <v>3379</v>
      </c>
      <c r="C5908" s="35">
        <v>45505</v>
      </c>
      <c r="D5908" s="1">
        <v>8</v>
      </c>
      <c r="E5908" s="1" t="s">
        <v>3355</v>
      </c>
      <c r="F5908" s="1" t="s">
        <v>3356</v>
      </c>
      <c r="G5908" s="1" t="s">
        <v>2380</v>
      </c>
      <c r="H5908" s="1" t="s">
        <v>3357</v>
      </c>
      <c r="I5908" s="1" t="s">
        <v>2194</v>
      </c>
      <c r="J5908" s="1" t="s">
        <v>3380</v>
      </c>
      <c r="K5908" s="1" t="s">
        <v>3381</v>
      </c>
      <c r="L5908" s="1" t="s">
        <v>3360</v>
      </c>
      <c r="M5908" s="1" t="s">
        <v>3361</v>
      </c>
      <c r="N5908" s="1" t="s">
        <v>963</v>
      </c>
      <c r="O5908" s="1" t="s">
        <v>964</v>
      </c>
      <c r="P5908" s="1" t="s">
        <v>1003</v>
      </c>
      <c r="Q5908" s="1">
        <v>4</v>
      </c>
      <c r="R5908" s="1">
        <v>68000</v>
      </c>
    </row>
    <row r="5909" spans="1:18" ht="11.25" customHeight="1" x14ac:dyDescent="0.25">
      <c r="A5909" s="1" t="s">
        <v>3392</v>
      </c>
      <c r="B5909" s="1" t="s">
        <v>3379</v>
      </c>
      <c r="C5909" s="35">
        <v>45505</v>
      </c>
      <c r="D5909" s="1">
        <v>8</v>
      </c>
      <c r="E5909" s="1" t="s">
        <v>3355</v>
      </c>
      <c r="F5909" s="1" t="s">
        <v>3356</v>
      </c>
      <c r="G5909" s="1" t="s">
        <v>2380</v>
      </c>
      <c r="H5909" s="1" t="s">
        <v>3357</v>
      </c>
      <c r="I5909" s="1" t="s">
        <v>2194</v>
      </c>
      <c r="J5909" s="1" t="s">
        <v>3380</v>
      </c>
      <c r="K5909" s="1" t="s">
        <v>3381</v>
      </c>
      <c r="L5909" s="1" t="s">
        <v>3360</v>
      </c>
      <c r="M5909" s="1" t="s">
        <v>3361</v>
      </c>
      <c r="N5909" s="1" t="s">
        <v>945</v>
      </c>
      <c r="O5909" s="1" t="s">
        <v>946</v>
      </c>
      <c r="P5909" s="1" t="s">
        <v>954</v>
      </c>
      <c r="Q5909" s="1">
        <v>8</v>
      </c>
      <c r="R5909" s="1">
        <v>100000</v>
      </c>
    </row>
    <row r="5910" spans="1:18" ht="11.25" customHeight="1" x14ac:dyDescent="0.25">
      <c r="A5910" s="1" t="s">
        <v>3393</v>
      </c>
      <c r="B5910" s="1" t="s">
        <v>3379</v>
      </c>
      <c r="C5910" s="35">
        <v>45505</v>
      </c>
      <c r="D5910" s="1">
        <v>8</v>
      </c>
      <c r="E5910" s="1" t="s">
        <v>3355</v>
      </c>
      <c r="F5910" s="1" t="s">
        <v>3356</v>
      </c>
      <c r="G5910" s="1" t="s">
        <v>2380</v>
      </c>
      <c r="H5910" s="1" t="s">
        <v>3357</v>
      </c>
      <c r="I5910" s="1" t="s">
        <v>2194</v>
      </c>
      <c r="J5910" s="1" t="s">
        <v>3380</v>
      </c>
      <c r="K5910" s="1" t="s">
        <v>3381</v>
      </c>
      <c r="L5910" s="1" t="s">
        <v>3360</v>
      </c>
      <c r="M5910" s="1" t="s">
        <v>3361</v>
      </c>
      <c r="N5910" s="1" t="s">
        <v>963</v>
      </c>
      <c r="O5910" s="1" t="s">
        <v>964</v>
      </c>
      <c r="P5910" s="1" t="s">
        <v>965</v>
      </c>
      <c r="Q5910" s="1">
        <v>4</v>
      </c>
      <c r="R5910" s="1">
        <v>56000</v>
      </c>
    </row>
    <row r="5911" spans="1:18" ht="11.25" customHeight="1" x14ac:dyDescent="0.25">
      <c r="A5911" s="1" t="s">
        <v>3394</v>
      </c>
      <c r="B5911" s="1" t="s">
        <v>3395</v>
      </c>
      <c r="C5911" s="35">
        <v>45507</v>
      </c>
      <c r="D5911" s="1">
        <v>8</v>
      </c>
      <c r="E5911" s="1" t="s">
        <v>3355</v>
      </c>
      <c r="F5911" s="1" t="s">
        <v>3356</v>
      </c>
      <c r="G5911" s="1" t="s">
        <v>2380</v>
      </c>
      <c r="H5911" s="1" t="s">
        <v>3357</v>
      </c>
      <c r="I5911" s="1" t="s">
        <v>2194</v>
      </c>
      <c r="J5911" s="1" t="s">
        <v>3396</v>
      </c>
      <c r="K5911" s="1" t="s">
        <v>3397</v>
      </c>
      <c r="L5911" s="1" t="s">
        <v>3398</v>
      </c>
      <c r="M5911" s="1" t="s">
        <v>3361</v>
      </c>
      <c r="N5911" s="1" t="s">
        <v>963</v>
      </c>
      <c r="O5911" s="1" t="s">
        <v>964</v>
      </c>
      <c r="P5911" s="1" t="s">
        <v>1003</v>
      </c>
      <c r="Q5911" s="1">
        <v>4</v>
      </c>
      <c r="R5911" s="1">
        <v>68000</v>
      </c>
    </row>
    <row r="5912" spans="1:18" ht="11.25" customHeight="1" x14ac:dyDescent="0.25">
      <c r="A5912" s="1" t="s">
        <v>3399</v>
      </c>
      <c r="B5912" s="1" t="s">
        <v>3395</v>
      </c>
      <c r="C5912" s="35">
        <v>45507</v>
      </c>
      <c r="D5912" s="1">
        <v>8</v>
      </c>
      <c r="E5912" s="1" t="s">
        <v>3355</v>
      </c>
      <c r="F5912" s="1" t="s">
        <v>3356</v>
      </c>
      <c r="G5912" s="1" t="s">
        <v>2380</v>
      </c>
      <c r="H5912" s="1" t="s">
        <v>3357</v>
      </c>
      <c r="I5912" s="1" t="s">
        <v>2194</v>
      </c>
      <c r="J5912" s="1" t="s">
        <v>3396</v>
      </c>
      <c r="K5912" s="1" t="s">
        <v>3397</v>
      </c>
      <c r="L5912" s="1" t="s">
        <v>3398</v>
      </c>
      <c r="M5912" s="1" t="s">
        <v>3361</v>
      </c>
      <c r="N5912" s="1" t="s">
        <v>963</v>
      </c>
      <c r="O5912" s="1" t="s">
        <v>964</v>
      </c>
      <c r="P5912" s="1" t="s">
        <v>965</v>
      </c>
      <c r="Q5912" s="1">
        <v>4</v>
      </c>
      <c r="R5912" s="1">
        <v>56000</v>
      </c>
    </row>
    <row r="5913" spans="1:18" ht="11.25" customHeight="1" x14ac:dyDescent="0.25">
      <c r="A5913" s="1" t="s">
        <v>3400</v>
      </c>
      <c r="B5913" s="1" t="s">
        <v>3395</v>
      </c>
      <c r="C5913" s="35">
        <v>45507</v>
      </c>
      <c r="D5913" s="1">
        <v>8</v>
      </c>
      <c r="E5913" s="1" t="s">
        <v>3355</v>
      </c>
      <c r="F5913" s="1" t="s">
        <v>3356</v>
      </c>
      <c r="G5913" s="1" t="s">
        <v>2380</v>
      </c>
      <c r="H5913" s="1" t="s">
        <v>3357</v>
      </c>
      <c r="I5913" s="1" t="s">
        <v>2194</v>
      </c>
      <c r="J5913" s="1" t="s">
        <v>3396</v>
      </c>
      <c r="K5913" s="1" t="s">
        <v>3397</v>
      </c>
      <c r="L5913" s="1" t="s">
        <v>3398</v>
      </c>
      <c r="M5913" s="1" t="s">
        <v>3361</v>
      </c>
      <c r="N5913" s="1" t="s">
        <v>945</v>
      </c>
      <c r="O5913" s="1" t="s">
        <v>946</v>
      </c>
      <c r="P5913" s="1" t="s">
        <v>954</v>
      </c>
      <c r="Q5913" s="1">
        <v>8</v>
      </c>
      <c r="R5913" s="1">
        <v>100000</v>
      </c>
    </row>
    <row r="5914" spans="1:18" ht="11.25" customHeight="1" x14ac:dyDescent="0.25">
      <c r="A5914" s="1" t="s">
        <v>3401</v>
      </c>
      <c r="B5914" s="1" t="s">
        <v>3395</v>
      </c>
      <c r="C5914" s="35">
        <v>45507</v>
      </c>
      <c r="D5914" s="1">
        <v>8</v>
      </c>
      <c r="E5914" s="1" t="s">
        <v>3355</v>
      </c>
      <c r="F5914" s="1" t="s">
        <v>3356</v>
      </c>
      <c r="G5914" s="1" t="s">
        <v>2380</v>
      </c>
      <c r="H5914" s="1" t="s">
        <v>3357</v>
      </c>
      <c r="I5914" s="1" t="s">
        <v>2194</v>
      </c>
      <c r="J5914" s="1" t="s">
        <v>3396</v>
      </c>
      <c r="K5914" s="1" t="s">
        <v>3397</v>
      </c>
      <c r="L5914" s="1" t="s">
        <v>3398</v>
      </c>
      <c r="M5914" s="1" t="s">
        <v>3361</v>
      </c>
      <c r="N5914" s="1" t="s">
        <v>945</v>
      </c>
      <c r="O5914" s="1" t="s">
        <v>946</v>
      </c>
      <c r="P5914" s="1" t="s">
        <v>950</v>
      </c>
      <c r="Q5914" s="1">
        <v>8</v>
      </c>
      <c r="R5914" s="1">
        <v>100000</v>
      </c>
    </row>
    <row r="5915" spans="1:18" ht="11.25" customHeight="1" x14ac:dyDescent="0.25">
      <c r="A5915" s="1" t="s">
        <v>3402</v>
      </c>
      <c r="B5915" s="1" t="s">
        <v>3395</v>
      </c>
      <c r="C5915" s="35">
        <v>45507</v>
      </c>
      <c r="D5915" s="1">
        <v>8</v>
      </c>
      <c r="E5915" s="1" t="s">
        <v>3355</v>
      </c>
      <c r="F5915" s="1" t="s">
        <v>3356</v>
      </c>
      <c r="G5915" s="1" t="s">
        <v>2380</v>
      </c>
      <c r="H5915" s="1" t="s">
        <v>3357</v>
      </c>
      <c r="I5915" s="1" t="s">
        <v>2194</v>
      </c>
      <c r="J5915" s="1" t="s">
        <v>3396</v>
      </c>
      <c r="K5915" s="1" t="s">
        <v>3397</v>
      </c>
      <c r="L5915" s="1" t="s">
        <v>3398</v>
      </c>
      <c r="M5915" s="1" t="s">
        <v>3361</v>
      </c>
      <c r="N5915" s="1" t="s">
        <v>945</v>
      </c>
      <c r="O5915" s="1" t="s">
        <v>946</v>
      </c>
      <c r="P5915" s="1" t="s">
        <v>968</v>
      </c>
      <c r="Q5915" s="1">
        <v>4</v>
      </c>
      <c r="R5915" s="1">
        <v>50000</v>
      </c>
    </row>
    <row r="5916" spans="1:18" ht="11.25" customHeight="1" x14ac:dyDescent="0.25">
      <c r="A5916" s="1" t="s">
        <v>3403</v>
      </c>
      <c r="B5916" s="1" t="s">
        <v>3395</v>
      </c>
      <c r="C5916" s="35">
        <v>45507</v>
      </c>
      <c r="D5916" s="1">
        <v>8</v>
      </c>
      <c r="E5916" s="1" t="s">
        <v>3355</v>
      </c>
      <c r="F5916" s="1" t="s">
        <v>3356</v>
      </c>
      <c r="G5916" s="1" t="s">
        <v>2380</v>
      </c>
      <c r="H5916" s="1" t="s">
        <v>3357</v>
      </c>
      <c r="I5916" s="1" t="s">
        <v>2194</v>
      </c>
      <c r="J5916" s="1" t="s">
        <v>3396</v>
      </c>
      <c r="K5916" s="1" t="s">
        <v>3397</v>
      </c>
      <c r="L5916" s="1" t="s">
        <v>3398</v>
      </c>
      <c r="M5916" s="1" t="s">
        <v>3361</v>
      </c>
      <c r="N5916" s="1" t="s">
        <v>945</v>
      </c>
      <c r="O5916" s="1" t="s">
        <v>946</v>
      </c>
      <c r="P5916" s="1" t="s">
        <v>969</v>
      </c>
      <c r="Q5916" s="1">
        <v>4</v>
      </c>
      <c r="R5916" s="1">
        <v>50000</v>
      </c>
    </row>
    <row r="5917" spans="1:18" ht="11.25" customHeight="1" x14ac:dyDescent="0.25">
      <c r="A5917" s="1" t="s">
        <v>3404</v>
      </c>
      <c r="B5917" s="1" t="s">
        <v>3395</v>
      </c>
      <c r="C5917" s="35">
        <v>45507</v>
      </c>
      <c r="D5917" s="1">
        <v>8</v>
      </c>
      <c r="E5917" s="1" t="s">
        <v>3355</v>
      </c>
      <c r="F5917" s="1" t="s">
        <v>3356</v>
      </c>
      <c r="G5917" s="1" t="s">
        <v>2380</v>
      </c>
      <c r="H5917" s="1" t="s">
        <v>3357</v>
      </c>
      <c r="I5917" s="1" t="s">
        <v>2194</v>
      </c>
      <c r="J5917" s="1" t="s">
        <v>3396</v>
      </c>
      <c r="K5917" s="1" t="s">
        <v>3397</v>
      </c>
      <c r="L5917" s="1" t="s">
        <v>3398</v>
      </c>
      <c r="M5917" s="1" t="s">
        <v>3361</v>
      </c>
      <c r="N5917" s="1" t="s">
        <v>945</v>
      </c>
      <c r="O5917" s="1" t="s">
        <v>946</v>
      </c>
      <c r="P5917" s="1" t="s">
        <v>958</v>
      </c>
      <c r="Q5917" s="1">
        <v>4</v>
      </c>
      <c r="R5917" s="1">
        <v>50000</v>
      </c>
    </row>
    <row r="5918" spans="1:18" ht="11.25" customHeight="1" x14ac:dyDescent="0.25">
      <c r="A5918" s="1" t="s">
        <v>3405</v>
      </c>
      <c r="B5918" s="1" t="s">
        <v>3395</v>
      </c>
      <c r="C5918" s="35">
        <v>45507</v>
      </c>
      <c r="D5918" s="1">
        <v>8</v>
      </c>
      <c r="E5918" s="1" t="s">
        <v>3355</v>
      </c>
      <c r="F5918" s="1" t="s">
        <v>3356</v>
      </c>
      <c r="G5918" s="1" t="s">
        <v>2380</v>
      </c>
      <c r="H5918" s="1" t="s">
        <v>3357</v>
      </c>
      <c r="I5918" s="1" t="s">
        <v>2194</v>
      </c>
      <c r="J5918" s="1" t="s">
        <v>3396</v>
      </c>
      <c r="K5918" s="1" t="s">
        <v>3397</v>
      </c>
      <c r="L5918" s="1" t="s">
        <v>3398</v>
      </c>
      <c r="M5918" s="1" t="s">
        <v>3361</v>
      </c>
      <c r="N5918" s="1" t="s">
        <v>945</v>
      </c>
      <c r="O5918" s="1" t="s">
        <v>946</v>
      </c>
      <c r="P5918" s="1" t="s">
        <v>973</v>
      </c>
      <c r="Q5918" s="1">
        <v>4</v>
      </c>
      <c r="R5918" s="1">
        <v>50000</v>
      </c>
    </row>
    <row r="5919" spans="1:18" ht="11.25" customHeight="1" x14ac:dyDescent="0.25">
      <c r="A5919" s="1" t="s">
        <v>3406</v>
      </c>
      <c r="B5919" s="1" t="s">
        <v>3395</v>
      </c>
      <c r="C5919" s="35">
        <v>45507</v>
      </c>
      <c r="D5919" s="1">
        <v>8</v>
      </c>
      <c r="E5919" s="1" t="s">
        <v>3355</v>
      </c>
      <c r="F5919" s="1" t="s">
        <v>3356</v>
      </c>
      <c r="G5919" s="1" t="s">
        <v>2380</v>
      </c>
      <c r="H5919" s="1" t="s">
        <v>3357</v>
      </c>
      <c r="I5919" s="1" t="s">
        <v>2194</v>
      </c>
      <c r="J5919" s="1" t="s">
        <v>3396</v>
      </c>
      <c r="K5919" s="1" t="s">
        <v>3397</v>
      </c>
      <c r="L5919" s="1" t="s">
        <v>3398</v>
      </c>
      <c r="M5919" s="1" t="s">
        <v>3361</v>
      </c>
      <c r="N5919" s="1" t="s">
        <v>945</v>
      </c>
      <c r="O5919" s="1" t="s">
        <v>946</v>
      </c>
      <c r="P5919" s="1" t="s">
        <v>967</v>
      </c>
      <c r="Q5919" s="1">
        <v>4</v>
      </c>
      <c r="R5919" s="1">
        <v>50000</v>
      </c>
    </row>
    <row r="5920" spans="1:18" ht="11.25" customHeight="1" x14ac:dyDescent="0.25">
      <c r="A5920" s="1" t="s">
        <v>3407</v>
      </c>
      <c r="B5920" s="1" t="s">
        <v>3395</v>
      </c>
      <c r="C5920" s="35">
        <v>45507</v>
      </c>
      <c r="D5920" s="1">
        <v>8</v>
      </c>
      <c r="E5920" s="1" t="s">
        <v>3355</v>
      </c>
      <c r="F5920" s="1" t="s">
        <v>3356</v>
      </c>
      <c r="G5920" s="1" t="s">
        <v>2380</v>
      </c>
      <c r="H5920" s="1" t="s">
        <v>3357</v>
      </c>
      <c r="I5920" s="1" t="s">
        <v>2194</v>
      </c>
      <c r="J5920" s="1" t="s">
        <v>3396</v>
      </c>
      <c r="K5920" s="1" t="s">
        <v>3397</v>
      </c>
      <c r="L5920" s="1" t="s">
        <v>3398</v>
      </c>
      <c r="M5920" s="1" t="s">
        <v>3361</v>
      </c>
      <c r="N5920" s="1" t="s">
        <v>945</v>
      </c>
      <c r="O5920" s="1" t="s">
        <v>946</v>
      </c>
      <c r="P5920" s="1" t="s">
        <v>975</v>
      </c>
      <c r="Q5920" s="1">
        <v>4</v>
      </c>
      <c r="R5920" s="1">
        <v>50000</v>
      </c>
    </row>
    <row r="5921" spans="1:18" ht="11.25" customHeight="1" x14ac:dyDescent="0.25">
      <c r="A5921" s="1" t="s">
        <v>3408</v>
      </c>
      <c r="B5921" s="1" t="s">
        <v>3395</v>
      </c>
      <c r="C5921" s="35">
        <v>45507</v>
      </c>
      <c r="D5921" s="1">
        <v>8</v>
      </c>
      <c r="E5921" s="1" t="s">
        <v>3355</v>
      </c>
      <c r="F5921" s="1" t="s">
        <v>3356</v>
      </c>
      <c r="G5921" s="1" t="s">
        <v>2380</v>
      </c>
      <c r="H5921" s="1" t="s">
        <v>3357</v>
      </c>
      <c r="I5921" s="1" t="s">
        <v>2194</v>
      </c>
      <c r="J5921" s="1" t="s">
        <v>3396</v>
      </c>
      <c r="K5921" s="1" t="s">
        <v>3397</v>
      </c>
      <c r="L5921" s="1" t="s">
        <v>3398</v>
      </c>
      <c r="M5921" s="1" t="s">
        <v>3361</v>
      </c>
      <c r="N5921" s="1" t="s">
        <v>945</v>
      </c>
      <c r="O5921" s="1" t="s">
        <v>946</v>
      </c>
      <c r="P5921" s="1" t="s">
        <v>947</v>
      </c>
      <c r="Q5921" s="1">
        <v>4</v>
      </c>
      <c r="R5921" s="1">
        <v>50000</v>
      </c>
    </row>
    <row r="5922" spans="1:18" ht="11.25" customHeight="1" x14ac:dyDescent="0.25">
      <c r="A5922" s="1" t="s">
        <v>3409</v>
      </c>
      <c r="B5922" s="1" t="s">
        <v>3395</v>
      </c>
      <c r="C5922" s="35">
        <v>45507</v>
      </c>
      <c r="D5922" s="1">
        <v>8</v>
      </c>
      <c r="E5922" s="1" t="s">
        <v>3355</v>
      </c>
      <c r="F5922" s="1" t="s">
        <v>3356</v>
      </c>
      <c r="G5922" s="1" t="s">
        <v>2380</v>
      </c>
      <c r="H5922" s="1" t="s">
        <v>3357</v>
      </c>
      <c r="I5922" s="1" t="s">
        <v>2194</v>
      </c>
      <c r="J5922" s="1" t="s">
        <v>3396</v>
      </c>
      <c r="K5922" s="1" t="s">
        <v>3397</v>
      </c>
      <c r="L5922" s="1" t="s">
        <v>3398</v>
      </c>
      <c r="M5922" s="1" t="s">
        <v>3361</v>
      </c>
      <c r="N5922" s="1" t="s">
        <v>945</v>
      </c>
      <c r="O5922" s="1" t="s">
        <v>946</v>
      </c>
      <c r="P5922" s="1" t="s">
        <v>955</v>
      </c>
      <c r="Q5922" s="1">
        <v>12</v>
      </c>
      <c r="R5922" s="1">
        <v>150000</v>
      </c>
    </row>
    <row r="5923" spans="1:18" ht="11.25" customHeight="1" x14ac:dyDescent="0.25">
      <c r="A5923" s="1" t="s">
        <v>3410</v>
      </c>
      <c r="B5923" s="1" t="s">
        <v>3395</v>
      </c>
      <c r="C5923" s="35">
        <v>45507</v>
      </c>
      <c r="D5923" s="1">
        <v>8</v>
      </c>
      <c r="E5923" s="1" t="s">
        <v>3355</v>
      </c>
      <c r="F5923" s="1" t="s">
        <v>3356</v>
      </c>
      <c r="G5923" s="1" t="s">
        <v>2380</v>
      </c>
      <c r="H5923" s="1" t="s">
        <v>3357</v>
      </c>
      <c r="I5923" s="1" t="s">
        <v>2194</v>
      </c>
      <c r="J5923" s="1" t="s">
        <v>3396</v>
      </c>
      <c r="K5923" s="1" t="s">
        <v>3397</v>
      </c>
      <c r="L5923" s="1" t="s">
        <v>3398</v>
      </c>
      <c r="M5923" s="1" t="s">
        <v>3361</v>
      </c>
      <c r="N5923" s="1" t="s">
        <v>945</v>
      </c>
      <c r="O5923" s="1" t="s">
        <v>946</v>
      </c>
      <c r="P5923" s="1" t="s">
        <v>956</v>
      </c>
      <c r="Q5923" s="1">
        <v>8</v>
      </c>
      <c r="R5923" s="1">
        <v>100000</v>
      </c>
    </row>
    <row r="5924" spans="1:18" ht="11.25" customHeight="1" x14ac:dyDescent="0.25">
      <c r="A5924" s="1" t="s">
        <v>3411</v>
      </c>
      <c r="B5924" s="1" t="s">
        <v>3412</v>
      </c>
      <c r="C5924" s="35">
        <v>45510</v>
      </c>
      <c r="D5924" s="1">
        <v>8</v>
      </c>
      <c r="E5924" s="1" t="s">
        <v>3355</v>
      </c>
      <c r="F5924" s="1" t="s">
        <v>3356</v>
      </c>
      <c r="G5924" s="1" t="s">
        <v>2380</v>
      </c>
      <c r="H5924" s="1" t="s">
        <v>3357</v>
      </c>
      <c r="I5924" s="1" t="s">
        <v>2194</v>
      </c>
      <c r="J5924" s="1" t="s">
        <v>3413</v>
      </c>
      <c r="K5924" s="1" t="s">
        <v>3414</v>
      </c>
      <c r="L5924" s="1" t="s">
        <v>3415</v>
      </c>
      <c r="M5924" s="1" t="s">
        <v>3357</v>
      </c>
      <c r="N5924" s="1" t="s">
        <v>945</v>
      </c>
      <c r="O5924" s="1" t="s">
        <v>946</v>
      </c>
      <c r="P5924" s="1" t="s">
        <v>968</v>
      </c>
      <c r="Q5924" s="1">
        <v>4</v>
      </c>
      <c r="R5924" s="1">
        <v>50000</v>
      </c>
    </row>
    <row r="5925" spans="1:18" ht="11.25" customHeight="1" x14ac:dyDescent="0.25">
      <c r="A5925" s="1" t="s">
        <v>3416</v>
      </c>
      <c r="B5925" s="1" t="s">
        <v>3412</v>
      </c>
      <c r="C5925" s="35">
        <v>45510</v>
      </c>
      <c r="D5925" s="1">
        <v>8</v>
      </c>
      <c r="E5925" s="1" t="s">
        <v>3355</v>
      </c>
      <c r="F5925" s="1" t="s">
        <v>3356</v>
      </c>
      <c r="G5925" s="1" t="s">
        <v>2380</v>
      </c>
      <c r="H5925" s="1" t="s">
        <v>3357</v>
      </c>
      <c r="I5925" s="1" t="s">
        <v>2194</v>
      </c>
      <c r="J5925" s="1" t="s">
        <v>3413</v>
      </c>
      <c r="K5925" s="1" t="s">
        <v>3414</v>
      </c>
      <c r="L5925" s="1" t="s">
        <v>3415</v>
      </c>
      <c r="M5925" s="1" t="s">
        <v>3357</v>
      </c>
      <c r="N5925" s="1" t="s">
        <v>945</v>
      </c>
      <c r="O5925" s="1" t="s">
        <v>946</v>
      </c>
      <c r="P5925" s="1" t="s">
        <v>958</v>
      </c>
      <c r="Q5925" s="1">
        <v>4</v>
      </c>
      <c r="R5925" s="1">
        <v>50000</v>
      </c>
    </row>
    <row r="5926" spans="1:18" ht="11.25" customHeight="1" x14ac:dyDescent="0.25">
      <c r="A5926" s="1" t="s">
        <v>3417</v>
      </c>
      <c r="B5926" s="1" t="s">
        <v>3412</v>
      </c>
      <c r="C5926" s="35">
        <v>45510</v>
      </c>
      <c r="D5926" s="1">
        <v>8</v>
      </c>
      <c r="E5926" s="1" t="s">
        <v>3355</v>
      </c>
      <c r="F5926" s="1" t="s">
        <v>3356</v>
      </c>
      <c r="G5926" s="1" t="s">
        <v>2380</v>
      </c>
      <c r="H5926" s="1" t="s">
        <v>3357</v>
      </c>
      <c r="I5926" s="1" t="s">
        <v>2194</v>
      </c>
      <c r="J5926" s="1" t="s">
        <v>3413</v>
      </c>
      <c r="K5926" s="1" t="s">
        <v>3414</v>
      </c>
      <c r="L5926" s="1" t="s">
        <v>3415</v>
      </c>
      <c r="M5926" s="1" t="s">
        <v>3357</v>
      </c>
      <c r="N5926" s="1" t="s">
        <v>945</v>
      </c>
      <c r="O5926" s="1" t="s">
        <v>946</v>
      </c>
      <c r="P5926" s="1" t="s">
        <v>975</v>
      </c>
      <c r="Q5926" s="1">
        <v>4</v>
      </c>
      <c r="R5926" s="1">
        <v>50000</v>
      </c>
    </row>
    <row r="5927" spans="1:18" ht="11.25" customHeight="1" x14ac:dyDescent="0.25">
      <c r="A5927" s="1" t="s">
        <v>3418</v>
      </c>
      <c r="B5927" s="1" t="s">
        <v>3412</v>
      </c>
      <c r="C5927" s="35">
        <v>45510</v>
      </c>
      <c r="D5927" s="1">
        <v>8</v>
      </c>
      <c r="E5927" s="1" t="s">
        <v>3355</v>
      </c>
      <c r="F5927" s="1" t="s">
        <v>3356</v>
      </c>
      <c r="G5927" s="1" t="s">
        <v>2380</v>
      </c>
      <c r="H5927" s="1" t="s">
        <v>3357</v>
      </c>
      <c r="I5927" s="1" t="s">
        <v>2194</v>
      </c>
      <c r="J5927" s="1" t="s">
        <v>3413</v>
      </c>
      <c r="K5927" s="1" t="s">
        <v>3414</v>
      </c>
      <c r="L5927" s="1" t="s">
        <v>3415</v>
      </c>
      <c r="M5927" s="1" t="s">
        <v>3357</v>
      </c>
      <c r="N5927" s="1" t="s">
        <v>945</v>
      </c>
      <c r="O5927" s="1" t="s">
        <v>946</v>
      </c>
      <c r="P5927" s="1" t="s">
        <v>947</v>
      </c>
      <c r="Q5927" s="1">
        <v>4</v>
      </c>
      <c r="R5927" s="1">
        <v>50000</v>
      </c>
    </row>
    <row r="5928" spans="1:18" ht="11.25" customHeight="1" x14ac:dyDescent="0.25">
      <c r="A5928" s="1" t="s">
        <v>3419</v>
      </c>
      <c r="B5928" s="1" t="s">
        <v>3412</v>
      </c>
      <c r="C5928" s="35">
        <v>45510</v>
      </c>
      <c r="D5928" s="1">
        <v>8</v>
      </c>
      <c r="E5928" s="1" t="s">
        <v>3355</v>
      </c>
      <c r="F5928" s="1" t="s">
        <v>3356</v>
      </c>
      <c r="G5928" s="1" t="s">
        <v>2380</v>
      </c>
      <c r="H5928" s="1" t="s">
        <v>3357</v>
      </c>
      <c r="I5928" s="1" t="s">
        <v>2194</v>
      </c>
      <c r="J5928" s="1" t="s">
        <v>3413</v>
      </c>
      <c r="K5928" s="1" t="s">
        <v>3414</v>
      </c>
      <c r="L5928" s="1" t="s">
        <v>3415</v>
      </c>
      <c r="M5928" s="1" t="s">
        <v>3357</v>
      </c>
      <c r="N5928" s="1" t="s">
        <v>945</v>
      </c>
      <c r="O5928" s="1" t="s">
        <v>946</v>
      </c>
      <c r="P5928" s="1" t="s">
        <v>960</v>
      </c>
      <c r="Q5928" s="1">
        <v>4</v>
      </c>
      <c r="R5928" s="1">
        <v>50000</v>
      </c>
    </row>
    <row r="5929" spans="1:18" ht="11.25" customHeight="1" x14ac:dyDescent="0.25">
      <c r="A5929" s="1" t="s">
        <v>3420</v>
      </c>
      <c r="B5929" s="1" t="s">
        <v>3412</v>
      </c>
      <c r="C5929" s="35">
        <v>45510</v>
      </c>
      <c r="D5929" s="1">
        <v>8</v>
      </c>
      <c r="E5929" s="1" t="s">
        <v>3355</v>
      </c>
      <c r="F5929" s="1" t="s">
        <v>3356</v>
      </c>
      <c r="G5929" s="1" t="s">
        <v>2380</v>
      </c>
      <c r="H5929" s="1" t="s">
        <v>3357</v>
      </c>
      <c r="I5929" s="1" t="s">
        <v>2194</v>
      </c>
      <c r="J5929" s="1" t="s">
        <v>3413</v>
      </c>
      <c r="K5929" s="1" t="s">
        <v>3414</v>
      </c>
      <c r="L5929" s="1" t="s">
        <v>3415</v>
      </c>
      <c r="M5929" s="1" t="s">
        <v>3357</v>
      </c>
      <c r="N5929" s="1" t="s">
        <v>945</v>
      </c>
      <c r="O5929" s="1" t="s">
        <v>946</v>
      </c>
      <c r="P5929" s="1" t="s">
        <v>973</v>
      </c>
      <c r="Q5929" s="1">
        <v>4</v>
      </c>
      <c r="R5929" s="1">
        <v>50000</v>
      </c>
    </row>
    <row r="5930" spans="1:18" ht="11.25" customHeight="1" x14ac:dyDescent="0.25">
      <c r="A5930" s="1" t="s">
        <v>3421</v>
      </c>
      <c r="B5930" s="1" t="s">
        <v>3412</v>
      </c>
      <c r="C5930" s="35">
        <v>45510</v>
      </c>
      <c r="D5930" s="1">
        <v>8</v>
      </c>
      <c r="E5930" s="1" t="s">
        <v>3355</v>
      </c>
      <c r="F5930" s="1" t="s">
        <v>3356</v>
      </c>
      <c r="G5930" s="1" t="s">
        <v>2380</v>
      </c>
      <c r="H5930" s="1" t="s">
        <v>3357</v>
      </c>
      <c r="I5930" s="1" t="s">
        <v>2194</v>
      </c>
      <c r="J5930" s="1" t="s">
        <v>3413</v>
      </c>
      <c r="K5930" s="1" t="s">
        <v>3414</v>
      </c>
      <c r="L5930" s="1" t="s">
        <v>3415</v>
      </c>
      <c r="M5930" s="1" t="s">
        <v>3357</v>
      </c>
      <c r="N5930" s="1" t="s">
        <v>963</v>
      </c>
      <c r="O5930" s="1" t="s">
        <v>964</v>
      </c>
      <c r="P5930" s="1" t="s">
        <v>996</v>
      </c>
      <c r="Q5930" s="1">
        <v>2</v>
      </c>
      <c r="R5930" s="1">
        <v>28000</v>
      </c>
    </row>
    <row r="5931" spans="1:18" ht="11.25" customHeight="1" x14ac:dyDescent="0.25">
      <c r="A5931" s="1" t="s">
        <v>3422</v>
      </c>
      <c r="B5931" s="1" t="s">
        <v>3412</v>
      </c>
      <c r="C5931" s="35">
        <v>45510</v>
      </c>
      <c r="D5931" s="1">
        <v>8</v>
      </c>
      <c r="E5931" s="1" t="s">
        <v>3355</v>
      </c>
      <c r="F5931" s="1" t="s">
        <v>3356</v>
      </c>
      <c r="G5931" s="1" t="s">
        <v>2380</v>
      </c>
      <c r="H5931" s="1" t="s">
        <v>3357</v>
      </c>
      <c r="I5931" s="1" t="s">
        <v>2194</v>
      </c>
      <c r="J5931" s="1" t="s">
        <v>3413</v>
      </c>
      <c r="K5931" s="1" t="s">
        <v>3414</v>
      </c>
      <c r="L5931" s="1" t="s">
        <v>3415</v>
      </c>
      <c r="M5931" s="1" t="s">
        <v>3357</v>
      </c>
      <c r="N5931" s="1" t="s">
        <v>945</v>
      </c>
      <c r="O5931" s="1" t="s">
        <v>946</v>
      </c>
      <c r="P5931" s="1" t="s">
        <v>954</v>
      </c>
      <c r="Q5931" s="1">
        <v>4</v>
      </c>
      <c r="R5931" s="1">
        <v>50000</v>
      </c>
    </row>
    <row r="5932" spans="1:18" ht="11.25" customHeight="1" x14ac:dyDescent="0.25">
      <c r="A5932" s="1" t="s">
        <v>3423</v>
      </c>
      <c r="B5932" s="1" t="s">
        <v>3412</v>
      </c>
      <c r="C5932" s="35">
        <v>45510</v>
      </c>
      <c r="D5932" s="1">
        <v>8</v>
      </c>
      <c r="E5932" s="1" t="s">
        <v>3355</v>
      </c>
      <c r="F5932" s="1" t="s">
        <v>3356</v>
      </c>
      <c r="G5932" s="1" t="s">
        <v>2380</v>
      </c>
      <c r="H5932" s="1" t="s">
        <v>3357</v>
      </c>
      <c r="I5932" s="1" t="s">
        <v>2194</v>
      </c>
      <c r="J5932" s="1" t="s">
        <v>3413</v>
      </c>
      <c r="K5932" s="1" t="s">
        <v>3414</v>
      </c>
      <c r="L5932" s="1" t="s">
        <v>3415</v>
      </c>
      <c r="M5932" s="1" t="s">
        <v>3357</v>
      </c>
      <c r="N5932" s="1" t="s">
        <v>945</v>
      </c>
      <c r="O5932" s="1" t="s">
        <v>946</v>
      </c>
      <c r="P5932" s="1" t="s">
        <v>967</v>
      </c>
      <c r="Q5932" s="1">
        <v>4</v>
      </c>
      <c r="R5932" s="1">
        <v>50000</v>
      </c>
    </row>
    <row r="5933" spans="1:18" ht="11.25" customHeight="1" x14ac:dyDescent="0.25">
      <c r="A5933" s="1" t="s">
        <v>3424</v>
      </c>
      <c r="B5933" s="1" t="s">
        <v>3412</v>
      </c>
      <c r="C5933" s="35">
        <v>45510</v>
      </c>
      <c r="D5933" s="1">
        <v>8</v>
      </c>
      <c r="E5933" s="1" t="s">
        <v>3355</v>
      </c>
      <c r="F5933" s="1" t="s">
        <v>3356</v>
      </c>
      <c r="G5933" s="1" t="s">
        <v>2380</v>
      </c>
      <c r="H5933" s="1" t="s">
        <v>3357</v>
      </c>
      <c r="I5933" s="1" t="s">
        <v>2194</v>
      </c>
      <c r="J5933" s="1" t="s">
        <v>3413</v>
      </c>
      <c r="K5933" s="1" t="s">
        <v>3414</v>
      </c>
      <c r="L5933" s="1" t="s">
        <v>3415</v>
      </c>
      <c r="M5933" s="1" t="s">
        <v>3357</v>
      </c>
      <c r="N5933" s="1" t="s">
        <v>945</v>
      </c>
      <c r="O5933" s="1" t="s">
        <v>946</v>
      </c>
      <c r="P5933" s="1" t="s">
        <v>955</v>
      </c>
      <c r="Q5933" s="1">
        <v>16</v>
      </c>
      <c r="R5933" s="1">
        <v>200000</v>
      </c>
    </row>
    <row r="5934" spans="1:18" ht="11.25" customHeight="1" x14ac:dyDescent="0.25">
      <c r="A5934" s="1" t="s">
        <v>3425</v>
      </c>
      <c r="B5934" s="1" t="s">
        <v>3412</v>
      </c>
      <c r="C5934" s="35">
        <v>45510</v>
      </c>
      <c r="D5934" s="1">
        <v>8</v>
      </c>
      <c r="E5934" s="1" t="s">
        <v>3355</v>
      </c>
      <c r="F5934" s="1" t="s">
        <v>3356</v>
      </c>
      <c r="G5934" s="1" t="s">
        <v>2380</v>
      </c>
      <c r="H5934" s="1" t="s">
        <v>3357</v>
      </c>
      <c r="I5934" s="1" t="s">
        <v>2194</v>
      </c>
      <c r="J5934" s="1" t="s">
        <v>3413</v>
      </c>
      <c r="K5934" s="1" t="s">
        <v>3414</v>
      </c>
      <c r="L5934" s="1" t="s">
        <v>3415</v>
      </c>
      <c r="M5934" s="1" t="s">
        <v>3357</v>
      </c>
      <c r="N5934" s="1" t="s">
        <v>945</v>
      </c>
      <c r="O5934" s="1" t="s">
        <v>946</v>
      </c>
      <c r="P5934" s="1" t="s">
        <v>953</v>
      </c>
      <c r="Q5934" s="1">
        <v>4</v>
      </c>
      <c r="R5934" s="1">
        <v>50000</v>
      </c>
    </row>
    <row r="5935" spans="1:18" ht="11.25" customHeight="1" x14ac:dyDescent="0.25">
      <c r="A5935" s="1" t="s">
        <v>3426</v>
      </c>
      <c r="B5935" s="1" t="s">
        <v>3412</v>
      </c>
      <c r="C5935" s="35">
        <v>45510</v>
      </c>
      <c r="D5935" s="1">
        <v>8</v>
      </c>
      <c r="E5935" s="1" t="s">
        <v>3355</v>
      </c>
      <c r="F5935" s="1" t="s">
        <v>3356</v>
      </c>
      <c r="G5935" s="1" t="s">
        <v>2380</v>
      </c>
      <c r="H5935" s="1" t="s">
        <v>3357</v>
      </c>
      <c r="I5935" s="1" t="s">
        <v>2194</v>
      </c>
      <c r="J5935" s="1" t="s">
        <v>3413</v>
      </c>
      <c r="K5935" s="1" t="s">
        <v>3414</v>
      </c>
      <c r="L5935" s="1" t="s">
        <v>3415</v>
      </c>
      <c r="M5935" s="1" t="s">
        <v>3357</v>
      </c>
      <c r="N5935" s="1" t="s">
        <v>945</v>
      </c>
      <c r="O5935" s="1" t="s">
        <v>946</v>
      </c>
      <c r="P5935" s="1" t="s">
        <v>956</v>
      </c>
      <c r="Q5935" s="1">
        <v>8</v>
      </c>
      <c r="R5935" s="1">
        <v>100000</v>
      </c>
    </row>
    <row r="5936" spans="1:18" ht="11.25" customHeight="1" x14ac:dyDescent="0.25">
      <c r="A5936" s="1" t="s">
        <v>3427</v>
      </c>
      <c r="B5936" s="1" t="s">
        <v>3412</v>
      </c>
      <c r="C5936" s="35">
        <v>45510</v>
      </c>
      <c r="D5936" s="1">
        <v>8</v>
      </c>
      <c r="E5936" s="1" t="s">
        <v>3355</v>
      </c>
      <c r="F5936" s="1" t="s">
        <v>3356</v>
      </c>
      <c r="G5936" s="1" t="s">
        <v>2380</v>
      </c>
      <c r="H5936" s="1" t="s">
        <v>3357</v>
      </c>
      <c r="I5936" s="1" t="s">
        <v>2194</v>
      </c>
      <c r="J5936" s="1" t="s">
        <v>3413</v>
      </c>
      <c r="K5936" s="1" t="s">
        <v>3414</v>
      </c>
      <c r="L5936" s="1" t="s">
        <v>3415</v>
      </c>
      <c r="M5936" s="1" t="s">
        <v>3357</v>
      </c>
      <c r="N5936" s="1" t="s">
        <v>945</v>
      </c>
      <c r="O5936" s="1" t="s">
        <v>946</v>
      </c>
      <c r="P5936" s="1" t="s">
        <v>950</v>
      </c>
      <c r="Q5936" s="1">
        <v>4</v>
      </c>
      <c r="R5936" s="1">
        <v>50000</v>
      </c>
    </row>
    <row r="5937" spans="1:18" ht="11.25" customHeight="1" x14ac:dyDescent="0.25">
      <c r="A5937" s="1" t="s">
        <v>3428</v>
      </c>
      <c r="B5937" s="1" t="s">
        <v>3412</v>
      </c>
      <c r="C5937" s="35">
        <v>45510</v>
      </c>
      <c r="D5937" s="1">
        <v>8</v>
      </c>
      <c r="E5937" s="1" t="s">
        <v>3355</v>
      </c>
      <c r="F5937" s="1" t="s">
        <v>3356</v>
      </c>
      <c r="G5937" s="1" t="s">
        <v>2380</v>
      </c>
      <c r="H5937" s="1" t="s">
        <v>3357</v>
      </c>
      <c r="I5937" s="1" t="s">
        <v>2194</v>
      </c>
      <c r="J5937" s="1" t="s">
        <v>3413</v>
      </c>
      <c r="K5937" s="1" t="s">
        <v>3414</v>
      </c>
      <c r="L5937" s="1" t="s">
        <v>3415</v>
      </c>
      <c r="M5937" s="1" t="s">
        <v>3357</v>
      </c>
      <c r="N5937" s="1" t="s">
        <v>945</v>
      </c>
      <c r="O5937" s="1" t="s">
        <v>946</v>
      </c>
      <c r="P5937" s="1" t="s">
        <v>991</v>
      </c>
      <c r="Q5937" s="1">
        <v>4</v>
      </c>
      <c r="R5937" s="1">
        <v>50000</v>
      </c>
    </row>
    <row r="5938" spans="1:18" ht="11.25" customHeight="1" x14ac:dyDescent="0.25">
      <c r="A5938" s="1" t="s">
        <v>3429</v>
      </c>
      <c r="B5938" s="1" t="s">
        <v>3412</v>
      </c>
      <c r="C5938" s="35">
        <v>45510</v>
      </c>
      <c r="D5938" s="1">
        <v>8</v>
      </c>
      <c r="E5938" s="1" t="s">
        <v>3355</v>
      </c>
      <c r="F5938" s="1" t="s">
        <v>3356</v>
      </c>
      <c r="G5938" s="1" t="s">
        <v>2380</v>
      </c>
      <c r="H5938" s="1" t="s">
        <v>3357</v>
      </c>
      <c r="I5938" s="1" t="s">
        <v>2194</v>
      </c>
      <c r="J5938" s="1" t="s">
        <v>3413</v>
      </c>
      <c r="K5938" s="1" t="s">
        <v>3414</v>
      </c>
      <c r="L5938" s="1" t="s">
        <v>3415</v>
      </c>
      <c r="M5938" s="1" t="s">
        <v>3357</v>
      </c>
      <c r="N5938" s="1" t="s">
        <v>963</v>
      </c>
      <c r="O5938" s="1" t="s">
        <v>964</v>
      </c>
      <c r="P5938" s="1" t="s">
        <v>965</v>
      </c>
      <c r="Q5938" s="1">
        <v>4</v>
      </c>
      <c r="R5938" s="1">
        <v>56000</v>
      </c>
    </row>
    <row r="5939" spans="1:18" ht="11.25" customHeight="1" x14ac:dyDescent="0.25">
      <c r="A5939" s="1" t="s">
        <v>3430</v>
      </c>
      <c r="B5939" s="1" t="s">
        <v>3412</v>
      </c>
      <c r="C5939" s="35">
        <v>45510</v>
      </c>
      <c r="D5939" s="1">
        <v>8</v>
      </c>
      <c r="E5939" s="1" t="s">
        <v>3355</v>
      </c>
      <c r="F5939" s="1" t="s">
        <v>3356</v>
      </c>
      <c r="G5939" s="1" t="s">
        <v>2380</v>
      </c>
      <c r="H5939" s="1" t="s">
        <v>3357</v>
      </c>
      <c r="I5939" s="1" t="s">
        <v>2194</v>
      </c>
      <c r="J5939" s="1" t="s">
        <v>3413</v>
      </c>
      <c r="K5939" s="1" t="s">
        <v>3414</v>
      </c>
      <c r="L5939" s="1" t="s">
        <v>3415</v>
      </c>
      <c r="M5939" s="1" t="s">
        <v>3357</v>
      </c>
      <c r="N5939" s="1" t="s">
        <v>945</v>
      </c>
      <c r="O5939" s="1" t="s">
        <v>946</v>
      </c>
      <c r="P5939" s="1" t="s">
        <v>969</v>
      </c>
      <c r="Q5939" s="1">
        <v>4</v>
      </c>
      <c r="R5939" s="1">
        <v>50000</v>
      </c>
    </row>
    <row r="5940" spans="1:18" ht="11.25" customHeight="1" x14ac:dyDescent="0.25">
      <c r="A5940" s="1" t="s">
        <v>3431</v>
      </c>
      <c r="B5940" s="1" t="s">
        <v>3412</v>
      </c>
      <c r="C5940" s="35">
        <v>45510</v>
      </c>
      <c r="D5940" s="1">
        <v>8</v>
      </c>
      <c r="E5940" s="1" t="s">
        <v>3355</v>
      </c>
      <c r="F5940" s="1" t="s">
        <v>3356</v>
      </c>
      <c r="G5940" s="1" t="s">
        <v>2380</v>
      </c>
      <c r="H5940" s="1" t="s">
        <v>3357</v>
      </c>
      <c r="I5940" s="1" t="s">
        <v>2194</v>
      </c>
      <c r="J5940" s="1" t="s">
        <v>3413</v>
      </c>
      <c r="K5940" s="1" t="s">
        <v>3414</v>
      </c>
      <c r="L5940" s="1" t="s">
        <v>3415</v>
      </c>
      <c r="M5940" s="1" t="s">
        <v>3357</v>
      </c>
      <c r="N5940" s="1" t="s">
        <v>963</v>
      </c>
      <c r="O5940" s="1" t="s">
        <v>964</v>
      </c>
      <c r="P5940" s="1" t="s">
        <v>1003</v>
      </c>
      <c r="Q5940" s="1">
        <v>4</v>
      </c>
      <c r="R5940" s="1">
        <v>68000</v>
      </c>
    </row>
    <row r="5941" spans="1:18" ht="11.25" customHeight="1" x14ac:dyDescent="0.25">
      <c r="A5941" s="1" t="s">
        <v>3432</v>
      </c>
      <c r="B5941" s="1" t="s">
        <v>3433</v>
      </c>
      <c r="C5941" s="35">
        <v>45513</v>
      </c>
      <c r="D5941" s="1">
        <v>8</v>
      </c>
      <c r="E5941" s="1" t="s">
        <v>3355</v>
      </c>
      <c r="F5941" s="1" t="s">
        <v>3356</v>
      </c>
      <c r="G5941" s="1" t="s">
        <v>2380</v>
      </c>
      <c r="H5941" s="1" t="s">
        <v>3357</v>
      </c>
      <c r="I5941" s="1" t="s">
        <v>2194</v>
      </c>
      <c r="J5941" s="1" t="s">
        <v>3434</v>
      </c>
      <c r="K5941" s="1" t="s">
        <v>3435</v>
      </c>
      <c r="L5941" s="1" t="s">
        <v>3436</v>
      </c>
      <c r="M5941" s="1" t="s">
        <v>3361</v>
      </c>
      <c r="N5941" s="1" t="s">
        <v>945</v>
      </c>
      <c r="O5941" s="1" t="s">
        <v>946</v>
      </c>
      <c r="P5941" s="1" t="s">
        <v>954</v>
      </c>
      <c r="Q5941" s="1">
        <v>4</v>
      </c>
      <c r="R5941" s="1">
        <v>50000</v>
      </c>
    </row>
    <row r="5942" spans="1:18" ht="11.25" customHeight="1" x14ac:dyDescent="0.25">
      <c r="A5942" s="1" t="s">
        <v>3437</v>
      </c>
      <c r="B5942" s="1" t="s">
        <v>3433</v>
      </c>
      <c r="C5942" s="35">
        <v>45513</v>
      </c>
      <c r="D5942" s="1">
        <v>8</v>
      </c>
      <c r="E5942" s="1" t="s">
        <v>3355</v>
      </c>
      <c r="F5942" s="1" t="s">
        <v>3356</v>
      </c>
      <c r="G5942" s="1" t="s">
        <v>2380</v>
      </c>
      <c r="H5942" s="1" t="s">
        <v>3357</v>
      </c>
      <c r="I5942" s="1" t="s">
        <v>2194</v>
      </c>
      <c r="J5942" s="1" t="s">
        <v>3434</v>
      </c>
      <c r="K5942" s="1" t="s">
        <v>3435</v>
      </c>
      <c r="L5942" s="1" t="s">
        <v>3436</v>
      </c>
      <c r="M5942" s="1" t="s">
        <v>3361</v>
      </c>
      <c r="N5942" s="1" t="s">
        <v>945</v>
      </c>
      <c r="O5942" s="1" t="s">
        <v>946</v>
      </c>
      <c r="P5942" s="1" t="s">
        <v>961</v>
      </c>
      <c r="Q5942" s="1">
        <v>4</v>
      </c>
      <c r="R5942" s="1">
        <v>50000</v>
      </c>
    </row>
    <row r="5943" spans="1:18" ht="11.25" customHeight="1" x14ac:dyDescent="0.25">
      <c r="A5943" s="1" t="s">
        <v>3438</v>
      </c>
      <c r="B5943" s="1" t="s">
        <v>3433</v>
      </c>
      <c r="C5943" s="35">
        <v>45513</v>
      </c>
      <c r="D5943" s="1">
        <v>8</v>
      </c>
      <c r="E5943" s="1" t="s">
        <v>3355</v>
      </c>
      <c r="F5943" s="1" t="s">
        <v>3356</v>
      </c>
      <c r="G5943" s="1" t="s">
        <v>2380</v>
      </c>
      <c r="H5943" s="1" t="s">
        <v>3357</v>
      </c>
      <c r="I5943" s="1" t="s">
        <v>2194</v>
      </c>
      <c r="J5943" s="1" t="s">
        <v>3434</v>
      </c>
      <c r="K5943" s="1" t="s">
        <v>3435</v>
      </c>
      <c r="L5943" s="1" t="s">
        <v>3436</v>
      </c>
      <c r="M5943" s="1" t="s">
        <v>3361</v>
      </c>
      <c r="N5943" s="1" t="s">
        <v>945</v>
      </c>
      <c r="O5943" s="1" t="s">
        <v>946</v>
      </c>
      <c r="P5943" s="1" t="s">
        <v>962</v>
      </c>
      <c r="Q5943" s="1">
        <v>4</v>
      </c>
      <c r="R5943" s="1">
        <v>50000</v>
      </c>
    </row>
    <row r="5944" spans="1:18" ht="11.25" customHeight="1" x14ac:dyDescent="0.25">
      <c r="A5944" s="1" t="s">
        <v>3439</v>
      </c>
      <c r="B5944" s="1" t="s">
        <v>3433</v>
      </c>
      <c r="C5944" s="35">
        <v>45513</v>
      </c>
      <c r="D5944" s="1">
        <v>8</v>
      </c>
      <c r="E5944" s="1" t="s">
        <v>3355</v>
      </c>
      <c r="F5944" s="1" t="s">
        <v>3356</v>
      </c>
      <c r="G5944" s="1" t="s">
        <v>2380</v>
      </c>
      <c r="H5944" s="1" t="s">
        <v>3357</v>
      </c>
      <c r="I5944" s="1" t="s">
        <v>2194</v>
      </c>
      <c r="J5944" s="1" t="s">
        <v>3434</v>
      </c>
      <c r="K5944" s="1" t="s">
        <v>3435</v>
      </c>
      <c r="L5944" s="1" t="s">
        <v>3436</v>
      </c>
      <c r="M5944" s="1" t="s">
        <v>3361</v>
      </c>
      <c r="N5944" s="1" t="s">
        <v>945</v>
      </c>
      <c r="O5944" s="1" t="s">
        <v>946</v>
      </c>
      <c r="P5944" s="1" t="s">
        <v>955</v>
      </c>
      <c r="Q5944" s="1">
        <v>4</v>
      </c>
      <c r="R5944" s="1">
        <v>50000</v>
      </c>
    </row>
    <row r="5945" spans="1:18" ht="11.25" customHeight="1" x14ac:dyDescent="0.25">
      <c r="A5945" s="1" t="s">
        <v>3440</v>
      </c>
      <c r="B5945" s="1" t="s">
        <v>3433</v>
      </c>
      <c r="C5945" s="35">
        <v>45513</v>
      </c>
      <c r="D5945" s="1">
        <v>8</v>
      </c>
      <c r="E5945" s="1" t="s">
        <v>3355</v>
      </c>
      <c r="F5945" s="1" t="s">
        <v>3356</v>
      </c>
      <c r="G5945" s="1" t="s">
        <v>2380</v>
      </c>
      <c r="H5945" s="1" t="s">
        <v>3357</v>
      </c>
      <c r="I5945" s="1" t="s">
        <v>2194</v>
      </c>
      <c r="J5945" s="1" t="s">
        <v>3434</v>
      </c>
      <c r="K5945" s="1" t="s">
        <v>3435</v>
      </c>
      <c r="L5945" s="1" t="s">
        <v>3436</v>
      </c>
      <c r="M5945" s="1" t="s">
        <v>3361</v>
      </c>
      <c r="N5945" s="1" t="s">
        <v>945</v>
      </c>
      <c r="O5945" s="1" t="s">
        <v>946</v>
      </c>
      <c r="P5945" s="1" t="s">
        <v>956</v>
      </c>
      <c r="Q5945" s="1">
        <v>8</v>
      </c>
      <c r="R5945" s="1">
        <v>100000</v>
      </c>
    </row>
    <row r="5946" spans="1:18" ht="11.25" customHeight="1" x14ac:dyDescent="0.25">
      <c r="A5946" s="1" t="s">
        <v>3441</v>
      </c>
      <c r="B5946" s="1" t="s">
        <v>3433</v>
      </c>
      <c r="C5946" s="35">
        <v>45513</v>
      </c>
      <c r="D5946" s="1">
        <v>8</v>
      </c>
      <c r="E5946" s="1" t="s">
        <v>3355</v>
      </c>
      <c r="F5946" s="1" t="s">
        <v>3356</v>
      </c>
      <c r="G5946" s="1" t="s">
        <v>2380</v>
      </c>
      <c r="H5946" s="1" t="s">
        <v>3357</v>
      </c>
      <c r="I5946" s="1" t="s">
        <v>2194</v>
      </c>
      <c r="J5946" s="1" t="s">
        <v>3434</v>
      </c>
      <c r="K5946" s="1" t="s">
        <v>3435</v>
      </c>
      <c r="L5946" s="1" t="s">
        <v>3436</v>
      </c>
      <c r="M5946" s="1" t="s">
        <v>3361</v>
      </c>
      <c r="N5946" s="1" t="s">
        <v>963</v>
      </c>
      <c r="O5946" s="1" t="s">
        <v>964</v>
      </c>
      <c r="P5946" s="1" t="s">
        <v>965</v>
      </c>
      <c r="Q5946" s="1">
        <v>2</v>
      </c>
      <c r="R5946" s="1">
        <v>28000</v>
      </c>
    </row>
    <row r="5947" spans="1:18" ht="11.25" customHeight="1" x14ac:dyDescent="0.25">
      <c r="A5947" s="1" t="s">
        <v>3442</v>
      </c>
      <c r="B5947" s="1" t="s">
        <v>3433</v>
      </c>
      <c r="C5947" s="35">
        <v>45513</v>
      </c>
      <c r="D5947" s="1">
        <v>8</v>
      </c>
      <c r="E5947" s="1" t="s">
        <v>3355</v>
      </c>
      <c r="F5947" s="1" t="s">
        <v>3356</v>
      </c>
      <c r="G5947" s="1" t="s">
        <v>2380</v>
      </c>
      <c r="H5947" s="1" t="s">
        <v>3357</v>
      </c>
      <c r="I5947" s="1" t="s">
        <v>2194</v>
      </c>
      <c r="J5947" s="1" t="s">
        <v>3434</v>
      </c>
      <c r="K5947" s="1" t="s">
        <v>3435</v>
      </c>
      <c r="L5947" s="1" t="s">
        <v>3436</v>
      </c>
      <c r="M5947" s="1" t="s">
        <v>3361</v>
      </c>
      <c r="N5947" s="1" t="s">
        <v>963</v>
      </c>
      <c r="O5947" s="1" t="s">
        <v>964</v>
      </c>
      <c r="P5947" s="1" t="s">
        <v>985</v>
      </c>
      <c r="Q5947" s="1">
        <v>2</v>
      </c>
      <c r="R5947" s="1">
        <v>28000</v>
      </c>
    </row>
    <row r="5948" spans="1:18" ht="11.25" customHeight="1" x14ac:dyDescent="0.25">
      <c r="A5948" s="1" t="s">
        <v>3443</v>
      </c>
      <c r="B5948" s="1" t="s">
        <v>3433</v>
      </c>
      <c r="C5948" s="35">
        <v>45513</v>
      </c>
      <c r="D5948" s="1">
        <v>8</v>
      </c>
      <c r="E5948" s="1" t="s">
        <v>3355</v>
      </c>
      <c r="F5948" s="1" t="s">
        <v>3356</v>
      </c>
      <c r="G5948" s="1" t="s">
        <v>2380</v>
      </c>
      <c r="H5948" s="1" t="s">
        <v>3357</v>
      </c>
      <c r="I5948" s="1" t="s">
        <v>2194</v>
      </c>
      <c r="J5948" s="1" t="s">
        <v>3434</v>
      </c>
      <c r="K5948" s="1" t="s">
        <v>3435</v>
      </c>
      <c r="L5948" s="1" t="s">
        <v>3436</v>
      </c>
      <c r="M5948" s="1" t="s">
        <v>3361</v>
      </c>
      <c r="N5948" s="1" t="s">
        <v>945</v>
      </c>
      <c r="O5948" s="1" t="s">
        <v>946</v>
      </c>
      <c r="P5948" s="1" t="s">
        <v>957</v>
      </c>
      <c r="Q5948" s="1">
        <v>4</v>
      </c>
      <c r="R5948" s="1">
        <v>50000</v>
      </c>
    </row>
    <row r="5949" spans="1:18" ht="11.25" customHeight="1" x14ac:dyDescent="0.25">
      <c r="A5949" s="1" t="s">
        <v>3444</v>
      </c>
      <c r="B5949" s="1" t="s">
        <v>3433</v>
      </c>
      <c r="C5949" s="35">
        <v>45513</v>
      </c>
      <c r="D5949" s="1">
        <v>8</v>
      </c>
      <c r="E5949" s="1" t="s">
        <v>3355</v>
      </c>
      <c r="F5949" s="1" t="s">
        <v>3356</v>
      </c>
      <c r="G5949" s="1" t="s">
        <v>2380</v>
      </c>
      <c r="H5949" s="1" t="s">
        <v>3357</v>
      </c>
      <c r="I5949" s="1" t="s">
        <v>2194</v>
      </c>
      <c r="J5949" s="1" t="s">
        <v>3434</v>
      </c>
      <c r="K5949" s="1" t="s">
        <v>3435</v>
      </c>
      <c r="L5949" s="1" t="s">
        <v>3436</v>
      </c>
      <c r="M5949" s="1" t="s">
        <v>3361</v>
      </c>
      <c r="N5949" s="1" t="s">
        <v>945</v>
      </c>
      <c r="O5949" s="1" t="s">
        <v>946</v>
      </c>
      <c r="P5949" s="1" t="s">
        <v>967</v>
      </c>
      <c r="Q5949" s="1">
        <v>4</v>
      </c>
      <c r="R5949" s="1">
        <v>50000</v>
      </c>
    </row>
    <row r="5950" spans="1:18" ht="11.25" customHeight="1" x14ac:dyDescent="0.25">
      <c r="A5950" s="1" t="s">
        <v>3445</v>
      </c>
      <c r="B5950" s="1" t="s">
        <v>3433</v>
      </c>
      <c r="C5950" s="35">
        <v>45513</v>
      </c>
      <c r="D5950" s="1">
        <v>8</v>
      </c>
      <c r="E5950" s="1" t="s">
        <v>3355</v>
      </c>
      <c r="F5950" s="1" t="s">
        <v>3356</v>
      </c>
      <c r="G5950" s="1" t="s">
        <v>2380</v>
      </c>
      <c r="H5950" s="1" t="s">
        <v>3357</v>
      </c>
      <c r="I5950" s="1" t="s">
        <v>2194</v>
      </c>
      <c r="J5950" s="1" t="s">
        <v>3434</v>
      </c>
      <c r="K5950" s="1" t="s">
        <v>3435</v>
      </c>
      <c r="L5950" s="1" t="s">
        <v>3436</v>
      </c>
      <c r="M5950" s="1" t="s">
        <v>3361</v>
      </c>
      <c r="N5950" s="1" t="s">
        <v>963</v>
      </c>
      <c r="O5950" s="1" t="s">
        <v>964</v>
      </c>
      <c r="P5950" s="1" t="s">
        <v>995</v>
      </c>
      <c r="Q5950" s="1">
        <v>2</v>
      </c>
      <c r="R5950" s="1">
        <v>28000</v>
      </c>
    </row>
    <row r="5951" spans="1:18" ht="11.25" customHeight="1" x14ac:dyDescent="0.25">
      <c r="A5951" s="1" t="s">
        <v>3446</v>
      </c>
      <c r="B5951" s="1" t="s">
        <v>3433</v>
      </c>
      <c r="C5951" s="35">
        <v>45513</v>
      </c>
      <c r="D5951" s="1">
        <v>8</v>
      </c>
      <c r="E5951" s="1" t="s">
        <v>3355</v>
      </c>
      <c r="F5951" s="1" t="s">
        <v>3356</v>
      </c>
      <c r="G5951" s="1" t="s">
        <v>2380</v>
      </c>
      <c r="H5951" s="1" t="s">
        <v>3357</v>
      </c>
      <c r="I5951" s="1" t="s">
        <v>2194</v>
      </c>
      <c r="J5951" s="1" t="s">
        <v>3434</v>
      </c>
      <c r="K5951" s="1" t="s">
        <v>3435</v>
      </c>
      <c r="L5951" s="1" t="s">
        <v>3436</v>
      </c>
      <c r="M5951" s="1" t="s">
        <v>3361</v>
      </c>
      <c r="N5951" s="1" t="s">
        <v>945</v>
      </c>
      <c r="O5951" s="1" t="s">
        <v>946</v>
      </c>
      <c r="P5951" s="1" t="s">
        <v>947</v>
      </c>
      <c r="Q5951" s="1">
        <v>4</v>
      </c>
      <c r="R5951" s="1">
        <v>50000</v>
      </c>
    </row>
    <row r="5952" spans="1:18" ht="11.25" customHeight="1" x14ac:dyDescent="0.25">
      <c r="A5952" s="1" t="s">
        <v>3447</v>
      </c>
      <c r="B5952" s="1" t="s">
        <v>3448</v>
      </c>
      <c r="C5952" s="35">
        <v>45514</v>
      </c>
      <c r="D5952" s="1">
        <v>8</v>
      </c>
      <c r="E5952" s="1" t="s">
        <v>3355</v>
      </c>
      <c r="F5952" s="1" t="s">
        <v>3356</v>
      </c>
      <c r="G5952" s="1" t="s">
        <v>2380</v>
      </c>
      <c r="H5952" s="1" t="s">
        <v>3357</v>
      </c>
      <c r="I5952" s="1" t="s">
        <v>2194</v>
      </c>
      <c r="J5952" s="1" t="s">
        <v>3358</v>
      </c>
      <c r="K5952" s="1" t="s">
        <v>3359</v>
      </c>
      <c r="L5952" s="1" t="s">
        <v>3360</v>
      </c>
      <c r="M5952" s="1" t="s">
        <v>3361</v>
      </c>
      <c r="N5952" s="1" t="s">
        <v>945</v>
      </c>
      <c r="O5952" s="1" t="s">
        <v>946</v>
      </c>
      <c r="P5952" s="1" t="s">
        <v>955</v>
      </c>
      <c r="Q5952" s="1">
        <v>4</v>
      </c>
      <c r="R5952" s="1">
        <v>50000</v>
      </c>
    </row>
    <row r="5953" spans="1:18" ht="11.25" customHeight="1" x14ac:dyDescent="0.25">
      <c r="A5953" s="1" t="s">
        <v>3449</v>
      </c>
      <c r="B5953" s="1" t="s">
        <v>3448</v>
      </c>
      <c r="C5953" s="35">
        <v>45514</v>
      </c>
      <c r="D5953" s="1">
        <v>8</v>
      </c>
      <c r="E5953" s="1" t="s">
        <v>3355</v>
      </c>
      <c r="F5953" s="1" t="s">
        <v>3356</v>
      </c>
      <c r="G5953" s="1" t="s">
        <v>2380</v>
      </c>
      <c r="H5953" s="1" t="s">
        <v>3357</v>
      </c>
      <c r="I5953" s="1" t="s">
        <v>2194</v>
      </c>
      <c r="J5953" s="1" t="s">
        <v>3358</v>
      </c>
      <c r="K5953" s="1" t="s">
        <v>3359</v>
      </c>
      <c r="L5953" s="1" t="s">
        <v>3360</v>
      </c>
      <c r="M5953" s="1" t="s">
        <v>3361</v>
      </c>
      <c r="N5953" s="1" t="s">
        <v>963</v>
      </c>
      <c r="O5953" s="1" t="s">
        <v>964</v>
      </c>
      <c r="P5953" s="1" t="s">
        <v>985</v>
      </c>
      <c r="Q5953" s="1">
        <v>2</v>
      </c>
      <c r="R5953" s="1">
        <v>28000</v>
      </c>
    </row>
    <row r="5954" spans="1:18" ht="11.25" customHeight="1" x14ac:dyDescent="0.25">
      <c r="A5954" s="1" t="s">
        <v>3450</v>
      </c>
      <c r="B5954" s="1" t="s">
        <v>3448</v>
      </c>
      <c r="C5954" s="35">
        <v>45514</v>
      </c>
      <c r="D5954" s="1">
        <v>8</v>
      </c>
      <c r="E5954" s="1" t="s">
        <v>3355</v>
      </c>
      <c r="F5954" s="1" t="s">
        <v>3356</v>
      </c>
      <c r="G5954" s="1" t="s">
        <v>2380</v>
      </c>
      <c r="H5954" s="1" t="s">
        <v>3357</v>
      </c>
      <c r="I5954" s="1" t="s">
        <v>2194</v>
      </c>
      <c r="J5954" s="1" t="s">
        <v>3358</v>
      </c>
      <c r="K5954" s="1" t="s">
        <v>3359</v>
      </c>
      <c r="L5954" s="1" t="s">
        <v>3360</v>
      </c>
      <c r="M5954" s="1" t="s">
        <v>3361</v>
      </c>
      <c r="N5954" s="1" t="s">
        <v>945</v>
      </c>
      <c r="O5954" s="1" t="s">
        <v>946</v>
      </c>
      <c r="P5954" s="1" t="s">
        <v>947</v>
      </c>
      <c r="Q5954" s="1">
        <v>4</v>
      </c>
      <c r="R5954" s="1">
        <v>50000</v>
      </c>
    </row>
    <row r="5955" spans="1:18" ht="11.25" customHeight="1" x14ac:dyDescent="0.25">
      <c r="A5955" s="1" t="s">
        <v>3451</v>
      </c>
      <c r="B5955" s="1" t="s">
        <v>3448</v>
      </c>
      <c r="C5955" s="35">
        <v>45514</v>
      </c>
      <c r="D5955" s="1">
        <v>8</v>
      </c>
      <c r="E5955" s="1" t="s">
        <v>3355</v>
      </c>
      <c r="F5955" s="1" t="s">
        <v>3356</v>
      </c>
      <c r="G5955" s="1" t="s">
        <v>2380</v>
      </c>
      <c r="H5955" s="1" t="s">
        <v>3357</v>
      </c>
      <c r="I5955" s="1" t="s">
        <v>2194</v>
      </c>
      <c r="J5955" s="1" t="s">
        <v>3358</v>
      </c>
      <c r="K5955" s="1" t="s">
        <v>3359</v>
      </c>
      <c r="L5955" s="1" t="s">
        <v>3360</v>
      </c>
      <c r="M5955" s="1" t="s">
        <v>3361</v>
      </c>
      <c r="N5955" s="1" t="s">
        <v>945</v>
      </c>
      <c r="O5955" s="1" t="s">
        <v>946</v>
      </c>
      <c r="P5955" s="1" t="s">
        <v>954</v>
      </c>
      <c r="Q5955" s="1">
        <v>4</v>
      </c>
      <c r="R5955" s="1">
        <v>50000</v>
      </c>
    </row>
    <row r="5956" spans="1:18" ht="11.25" customHeight="1" x14ac:dyDescent="0.25">
      <c r="A5956" s="1" t="s">
        <v>3452</v>
      </c>
      <c r="B5956" s="1" t="s">
        <v>3448</v>
      </c>
      <c r="C5956" s="35">
        <v>45514</v>
      </c>
      <c r="D5956" s="1">
        <v>8</v>
      </c>
      <c r="E5956" s="1" t="s">
        <v>3355</v>
      </c>
      <c r="F5956" s="1" t="s">
        <v>3356</v>
      </c>
      <c r="G5956" s="1" t="s">
        <v>2380</v>
      </c>
      <c r="H5956" s="1" t="s">
        <v>3357</v>
      </c>
      <c r="I5956" s="1" t="s">
        <v>2194</v>
      </c>
      <c r="J5956" s="1" t="s">
        <v>3358</v>
      </c>
      <c r="K5956" s="1" t="s">
        <v>3359</v>
      </c>
      <c r="L5956" s="1" t="s">
        <v>3360</v>
      </c>
      <c r="M5956" s="1" t="s">
        <v>3361</v>
      </c>
      <c r="N5956" s="1" t="s">
        <v>945</v>
      </c>
      <c r="O5956" s="1" t="s">
        <v>946</v>
      </c>
      <c r="P5956" s="1" t="s">
        <v>952</v>
      </c>
      <c r="Q5956" s="1">
        <v>2</v>
      </c>
      <c r="R5956" s="1">
        <v>25000</v>
      </c>
    </row>
    <row r="5957" spans="1:18" ht="11.25" customHeight="1" x14ac:dyDescent="0.25">
      <c r="A5957" s="1" t="s">
        <v>3453</v>
      </c>
      <c r="B5957" s="1" t="s">
        <v>3448</v>
      </c>
      <c r="C5957" s="35">
        <v>45514</v>
      </c>
      <c r="D5957" s="1">
        <v>8</v>
      </c>
      <c r="E5957" s="1" t="s">
        <v>3355</v>
      </c>
      <c r="F5957" s="1" t="s">
        <v>3356</v>
      </c>
      <c r="G5957" s="1" t="s">
        <v>2380</v>
      </c>
      <c r="H5957" s="1" t="s">
        <v>3357</v>
      </c>
      <c r="I5957" s="1" t="s">
        <v>2194</v>
      </c>
      <c r="J5957" s="1" t="s">
        <v>3358</v>
      </c>
      <c r="K5957" s="1" t="s">
        <v>3359</v>
      </c>
      <c r="L5957" s="1" t="s">
        <v>3360</v>
      </c>
      <c r="M5957" s="1" t="s">
        <v>3361</v>
      </c>
      <c r="N5957" s="1" t="s">
        <v>945</v>
      </c>
      <c r="O5957" s="1" t="s">
        <v>946</v>
      </c>
      <c r="P5957" s="1" t="s">
        <v>950</v>
      </c>
      <c r="Q5957" s="1">
        <v>4</v>
      </c>
      <c r="R5957" s="1">
        <v>50000</v>
      </c>
    </row>
    <row r="5958" spans="1:18" ht="11.25" customHeight="1" x14ac:dyDescent="0.25">
      <c r="A5958" s="1" t="s">
        <v>3454</v>
      </c>
      <c r="B5958" s="1" t="s">
        <v>3448</v>
      </c>
      <c r="C5958" s="35">
        <v>45514</v>
      </c>
      <c r="D5958" s="1">
        <v>8</v>
      </c>
      <c r="E5958" s="1" t="s">
        <v>3355</v>
      </c>
      <c r="F5958" s="1" t="s">
        <v>3356</v>
      </c>
      <c r="G5958" s="1" t="s">
        <v>2380</v>
      </c>
      <c r="H5958" s="1" t="s">
        <v>3357</v>
      </c>
      <c r="I5958" s="1" t="s">
        <v>2194</v>
      </c>
      <c r="J5958" s="1" t="s">
        <v>3358</v>
      </c>
      <c r="K5958" s="1" t="s">
        <v>3359</v>
      </c>
      <c r="L5958" s="1" t="s">
        <v>3360</v>
      </c>
      <c r="M5958" s="1" t="s">
        <v>3361</v>
      </c>
      <c r="N5958" s="1" t="s">
        <v>963</v>
      </c>
      <c r="O5958" s="1" t="s">
        <v>964</v>
      </c>
      <c r="P5958" s="1" t="s">
        <v>1003</v>
      </c>
      <c r="Q5958" s="1">
        <v>2</v>
      </c>
      <c r="R5958" s="1">
        <v>34000</v>
      </c>
    </row>
    <row r="5959" spans="1:18" ht="11.25" customHeight="1" x14ac:dyDescent="0.25">
      <c r="A5959" s="1" t="s">
        <v>3455</v>
      </c>
      <c r="B5959" s="1" t="s">
        <v>3448</v>
      </c>
      <c r="C5959" s="35">
        <v>45514</v>
      </c>
      <c r="D5959" s="1">
        <v>8</v>
      </c>
      <c r="E5959" s="1" t="s">
        <v>3355</v>
      </c>
      <c r="F5959" s="1" t="s">
        <v>3356</v>
      </c>
      <c r="G5959" s="1" t="s">
        <v>2380</v>
      </c>
      <c r="H5959" s="1" t="s">
        <v>3357</v>
      </c>
      <c r="I5959" s="1" t="s">
        <v>2194</v>
      </c>
      <c r="J5959" s="1" t="s">
        <v>3358</v>
      </c>
      <c r="K5959" s="1" t="s">
        <v>3359</v>
      </c>
      <c r="L5959" s="1" t="s">
        <v>3360</v>
      </c>
      <c r="M5959" s="1" t="s">
        <v>3361</v>
      </c>
      <c r="N5959" s="1" t="s">
        <v>945</v>
      </c>
      <c r="O5959" s="1" t="s">
        <v>946</v>
      </c>
      <c r="P5959" s="1" t="s">
        <v>984</v>
      </c>
      <c r="Q5959" s="1">
        <v>2</v>
      </c>
      <c r="R5959" s="1">
        <v>25000</v>
      </c>
    </row>
    <row r="5960" spans="1:18" ht="11.25" customHeight="1" x14ac:dyDescent="0.25">
      <c r="A5960" s="1" t="s">
        <v>3456</v>
      </c>
      <c r="B5960" s="1" t="s">
        <v>3448</v>
      </c>
      <c r="C5960" s="35">
        <v>45514</v>
      </c>
      <c r="D5960" s="1">
        <v>8</v>
      </c>
      <c r="E5960" s="1" t="s">
        <v>3355</v>
      </c>
      <c r="F5960" s="1" t="s">
        <v>3356</v>
      </c>
      <c r="G5960" s="1" t="s">
        <v>2380</v>
      </c>
      <c r="H5960" s="1" t="s">
        <v>3357</v>
      </c>
      <c r="I5960" s="1" t="s">
        <v>2194</v>
      </c>
      <c r="J5960" s="1" t="s">
        <v>3358</v>
      </c>
      <c r="K5960" s="1" t="s">
        <v>3359</v>
      </c>
      <c r="L5960" s="1" t="s">
        <v>3360</v>
      </c>
      <c r="M5960" s="1" t="s">
        <v>3361</v>
      </c>
      <c r="N5960" s="1" t="s">
        <v>945</v>
      </c>
      <c r="O5960" s="1" t="s">
        <v>946</v>
      </c>
      <c r="P5960" s="1" t="s">
        <v>974</v>
      </c>
      <c r="Q5960" s="1">
        <v>2</v>
      </c>
      <c r="R5960" s="1">
        <v>25000</v>
      </c>
    </row>
    <row r="5961" spans="1:18" ht="11.25" customHeight="1" x14ac:dyDescent="0.25">
      <c r="A5961" s="1" t="s">
        <v>3457</v>
      </c>
      <c r="B5961" s="1" t="s">
        <v>3448</v>
      </c>
      <c r="C5961" s="35">
        <v>45514</v>
      </c>
      <c r="D5961" s="1">
        <v>8</v>
      </c>
      <c r="E5961" s="1" t="s">
        <v>3355</v>
      </c>
      <c r="F5961" s="1" t="s">
        <v>3356</v>
      </c>
      <c r="G5961" s="1" t="s">
        <v>2380</v>
      </c>
      <c r="H5961" s="1" t="s">
        <v>3357</v>
      </c>
      <c r="I5961" s="1" t="s">
        <v>2194</v>
      </c>
      <c r="J5961" s="1" t="s">
        <v>3358</v>
      </c>
      <c r="K5961" s="1" t="s">
        <v>3359</v>
      </c>
      <c r="L5961" s="1" t="s">
        <v>3360</v>
      </c>
      <c r="M5961" s="1" t="s">
        <v>3361</v>
      </c>
      <c r="N5961" s="1" t="s">
        <v>945</v>
      </c>
      <c r="O5961" s="1" t="s">
        <v>946</v>
      </c>
      <c r="P5961" s="1" t="s">
        <v>968</v>
      </c>
      <c r="Q5961" s="1">
        <v>2</v>
      </c>
      <c r="R5961" s="1">
        <v>25000</v>
      </c>
    </row>
    <row r="5962" spans="1:18" ht="11.25" customHeight="1" x14ac:dyDescent="0.25">
      <c r="A5962" s="1" t="s">
        <v>3458</v>
      </c>
      <c r="B5962" s="1" t="s">
        <v>3448</v>
      </c>
      <c r="C5962" s="35">
        <v>45514</v>
      </c>
      <c r="D5962" s="1">
        <v>8</v>
      </c>
      <c r="E5962" s="1" t="s">
        <v>3355</v>
      </c>
      <c r="F5962" s="1" t="s">
        <v>3356</v>
      </c>
      <c r="G5962" s="1" t="s">
        <v>2380</v>
      </c>
      <c r="H5962" s="1" t="s">
        <v>3357</v>
      </c>
      <c r="I5962" s="1" t="s">
        <v>2194</v>
      </c>
      <c r="J5962" s="1" t="s">
        <v>3358</v>
      </c>
      <c r="K5962" s="1" t="s">
        <v>3359</v>
      </c>
      <c r="L5962" s="1" t="s">
        <v>3360</v>
      </c>
      <c r="M5962" s="1" t="s">
        <v>3361</v>
      </c>
      <c r="N5962" s="1" t="s">
        <v>963</v>
      </c>
      <c r="O5962" s="1" t="s">
        <v>964</v>
      </c>
      <c r="P5962" s="1" t="s">
        <v>965</v>
      </c>
      <c r="Q5962" s="1">
        <v>2</v>
      </c>
      <c r="R5962" s="1">
        <v>28000</v>
      </c>
    </row>
    <row r="5963" spans="1:18" ht="11.25" customHeight="1" x14ac:dyDescent="0.25">
      <c r="A5963" s="1" t="s">
        <v>3459</v>
      </c>
      <c r="B5963" s="1" t="s">
        <v>3448</v>
      </c>
      <c r="C5963" s="35">
        <v>45514</v>
      </c>
      <c r="D5963" s="1">
        <v>8</v>
      </c>
      <c r="E5963" s="1" t="s">
        <v>3355</v>
      </c>
      <c r="F5963" s="1" t="s">
        <v>3356</v>
      </c>
      <c r="G5963" s="1" t="s">
        <v>2380</v>
      </c>
      <c r="H5963" s="1" t="s">
        <v>3357</v>
      </c>
      <c r="I5963" s="1" t="s">
        <v>2194</v>
      </c>
      <c r="J5963" s="1" t="s">
        <v>3358</v>
      </c>
      <c r="K5963" s="1" t="s">
        <v>3359</v>
      </c>
      <c r="L5963" s="1" t="s">
        <v>3360</v>
      </c>
      <c r="M5963" s="1" t="s">
        <v>3361</v>
      </c>
      <c r="N5963" s="1" t="s">
        <v>945</v>
      </c>
      <c r="O5963" s="1" t="s">
        <v>946</v>
      </c>
      <c r="P5963" s="1" t="s">
        <v>967</v>
      </c>
      <c r="Q5963" s="1">
        <v>2</v>
      </c>
      <c r="R5963" s="1">
        <v>25000</v>
      </c>
    </row>
    <row r="5964" spans="1:18" ht="11.25" customHeight="1" x14ac:dyDescent="0.25">
      <c r="A5964" s="1" t="s">
        <v>3460</v>
      </c>
      <c r="B5964" s="1" t="s">
        <v>3448</v>
      </c>
      <c r="C5964" s="35">
        <v>45514</v>
      </c>
      <c r="D5964" s="1">
        <v>8</v>
      </c>
      <c r="E5964" s="1" t="s">
        <v>3355</v>
      </c>
      <c r="F5964" s="1" t="s">
        <v>3356</v>
      </c>
      <c r="G5964" s="1" t="s">
        <v>2380</v>
      </c>
      <c r="H5964" s="1" t="s">
        <v>3357</v>
      </c>
      <c r="I5964" s="1" t="s">
        <v>2194</v>
      </c>
      <c r="J5964" s="1" t="s">
        <v>3358</v>
      </c>
      <c r="K5964" s="1" t="s">
        <v>3359</v>
      </c>
      <c r="L5964" s="1" t="s">
        <v>3360</v>
      </c>
      <c r="M5964" s="1" t="s">
        <v>3361</v>
      </c>
      <c r="N5964" s="1" t="s">
        <v>945</v>
      </c>
      <c r="O5964" s="1" t="s">
        <v>946</v>
      </c>
      <c r="P5964" s="1" t="s">
        <v>953</v>
      </c>
      <c r="Q5964" s="1">
        <v>2</v>
      </c>
      <c r="R5964" s="1">
        <v>25000</v>
      </c>
    </row>
    <row r="5965" spans="1:18" ht="11.25" customHeight="1" x14ac:dyDescent="0.25">
      <c r="A5965" s="1" t="s">
        <v>3461</v>
      </c>
      <c r="B5965" s="1" t="s">
        <v>3448</v>
      </c>
      <c r="C5965" s="35">
        <v>45514</v>
      </c>
      <c r="D5965" s="1">
        <v>8</v>
      </c>
      <c r="E5965" s="1" t="s">
        <v>3355</v>
      </c>
      <c r="F5965" s="1" t="s">
        <v>3356</v>
      </c>
      <c r="G5965" s="1" t="s">
        <v>2380</v>
      </c>
      <c r="H5965" s="1" t="s">
        <v>3357</v>
      </c>
      <c r="I5965" s="1" t="s">
        <v>2194</v>
      </c>
      <c r="J5965" s="1" t="s">
        <v>3358</v>
      </c>
      <c r="K5965" s="1" t="s">
        <v>3359</v>
      </c>
      <c r="L5965" s="1" t="s">
        <v>3360</v>
      </c>
      <c r="M5965" s="1" t="s">
        <v>3361</v>
      </c>
      <c r="N5965" s="1" t="s">
        <v>945</v>
      </c>
      <c r="O5965" s="1" t="s">
        <v>946</v>
      </c>
      <c r="P5965" s="1" t="s">
        <v>956</v>
      </c>
      <c r="Q5965" s="1">
        <v>2</v>
      </c>
      <c r="R5965" s="1">
        <v>25000</v>
      </c>
    </row>
    <row r="5966" spans="1:18" ht="11.25" customHeight="1" x14ac:dyDescent="0.25">
      <c r="A5966" s="1" t="s">
        <v>3462</v>
      </c>
      <c r="B5966" s="1" t="s">
        <v>3448</v>
      </c>
      <c r="C5966" s="35">
        <v>45514</v>
      </c>
      <c r="D5966" s="1">
        <v>8</v>
      </c>
      <c r="E5966" s="1" t="s">
        <v>3355</v>
      </c>
      <c r="F5966" s="1" t="s">
        <v>3356</v>
      </c>
      <c r="G5966" s="1" t="s">
        <v>2380</v>
      </c>
      <c r="H5966" s="1" t="s">
        <v>3357</v>
      </c>
      <c r="I5966" s="1" t="s">
        <v>2194</v>
      </c>
      <c r="J5966" s="1" t="s">
        <v>3358</v>
      </c>
      <c r="K5966" s="1" t="s">
        <v>3359</v>
      </c>
      <c r="L5966" s="1" t="s">
        <v>3360</v>
      </c>
      <c r="M5966" s="1" t="s">
        <v>3361</v>
      </c>
      <c r="N5966" s="1" t="s">
        <v>945</v>
      </c>
      <c r="O5966" s="1" t="s">
        <v>946</v>
      </c>
      <c r="P5966" s="1" t="s">
        <v>969</v>
      </c>
      <c r="Q5966" s="1">
        <v>2</v>
      </c>
      <c r="R5966" s="1">
        <v>25000</v>
      </c>
    </row>
    <row r="5967" spans="1:18" ht="11.25" customHeight="1" x14ac:dyDescent="0.25">
      <c r="A5967" s="1" t="s">
        <v>3463</v>
      </c>
      <c r="B5967" s="1" t="s">
        <v>3448</v>
      </c>
      <c r="C5967" s="35">
        <v>45514</v>
      </c>
      <c r="D5967" s="1">
        <v>8</v>
      </c>
      <c r="E5967" s="1" t="s">
        <v>3355</v>
      </c>
      <c r="F5967" s="1" t="s">
        <v>3356</v>
      </c>
      <c r="G5967" s="1" t="s">
        <v>2380</v>
      </c>
      <c r="H5967" s="1" t="s">
        <v>3357</v>
      </c>
      <c r="I5967" s="1" t="s">
        <v>2194</v>
      </c>
      <c r="J5967" s="1" t="s">
        <v>3358</v>
      </c>
      <c r="K5967" s="1" t="s">
        <v>3359</v>
      </c>
      <c r="L5967" s="1" t="s">
        <v>3360</v>
      </c>
      <c r="M5967" s="1" t="s">
        <v>3361</v>
      </c>
      <c r="N5967" s="1" t="s">
        <v>945</v>
      </c>
      <c r="O5967" s="1" t="s">
        <v>946</v>
      </c>
      <c r="P5967" s="1" t="s">
        <v>958</v>
      </c>
      <c r="Q5967" s="1">
        <v>4</v>
      </c>
      <c r="R5967" s="1">
        <v>50000</v>
      </c>
    </row>
    <row r="5968" spans="1:18" ht="11.25" customHeight="1" x14ac:dyDescent="0.25">
      <c r="A5968" s="1" t="s">
        <v>3464</v>
      </c>
      <c r="B5968" s="1" t="s">
        <v>3465</v>
      </c>
      <c r="C5968" s="35">
        <v>45516</v>
      </c>
      <c r="D5968" s="1">
        <v>8</v>
      </c>
      <c r="E5968" s="1" t="s">
        <v>3355</v>
      </c>
      <c r="F5968" s="1" t="s">
        <v>3356</v>
      </c>
      <c r="G5968" s="1" t="s">
        <v>2380</v>
      </c>
      <c r="H5968" s="1" t="s">
        <v>3357</v>
      </c>
      <c r="I5968" s="1" t="s">
        <v>2194</v>
      </c>
      <c r="J5968" s="1" t="s">
        <v>3466</v>
      </c>
      <c r="K5968" s="1" t="s">
        <v>3467</v>
      </c>
      <c r="L5968" s="1" t="s">
        <v>3360</v>
      </c>
      <c r="M5968" s="1" t="s">
        <v>3361</v>
      </c>
      <c r="N5968" s="1" t="s">
        <v>945</v>
      </c>
      <c r="O5968" s="1" t="s">
        <v>946</v>
      </c>
      <c r="P5968" s="1" t="s">
        <v>955</v>
      </c>
      <c r="Q5968" s="1">
        <v>4</v>
      </c>
      <c r="R5968" s="1">
        <v>50000</v>
      </c>
    </row>
    <row r="5969" spans="1:18" ht="11.25" customHeight="1" x14ac:dyDescent="0.25">
      <c r="A5969" s="1" t="s">
        <v>3468</v>
      </c>
      <c r="B5969" s="1" t="s">
        <v>3465</v>
      </c>
      <c r="C5969" s="35">
        <v>45516</v>
      </c>
      <c r="D5969" s="1">
        <v>8</v>
      </c>
      <c r="E5969" s="1" t="s">
        <v>3355</v>
      </c>
      <c r="F5969" s="1" t="s">
        <v>3356</v>
      </c>
      <c r="G5969" s="1" t="s">
        <v>2380</v>
      </c>
      <c r="H5969" s="1" t="s">
        <v>3357</v>
      </c>
      <c r="I5969" s="1" t="s">
        <v>2194</v>
      </c>
      <c r="J5969" s="1" t="s">
        <v>3466</v>
      </c>
      <c r="K5969" s="1" t="s">
        <v>3467</v>
      </c>
      <c r="L5969" s="1" t="s">
        <v>3360</v>
      </c>
      <c r="M5969" s="1" t="s">
        <v>3361</v>
      </c>
      <c r="N5969" s="1" t="s">
        <v>945</v>
      </c>
      <c r="O5969" s="1" t="s">
        <v>946</v>
      </c>
      <c r="P5969" s="1" t="s">
        <v>958</v>
      </c>
      <c r="Q5969" s="1">
        <v>2</v>
      </c>
      <c r="R5969" s="1">
        <v>25000</v>
      </c>
    </row>
    <row r="5970" spans="1:18" ht="11.25" customHeight="1" x14ac:dyDescent="0.25">
      <c r="A5970" s="1" t="s">
        <v>3469</v>
      </c>
      <c r="B5970" s="1" t="s">
        <v>3465</v>
      </c>
      <c r="C5970" s="35">
        <v>45516</v>
      </c>
      <c r="D5970" s="1">
        <v>8</v>
      </c>
      <c r="E5970" s="1" t="s">
        <v>3355</v>
      </c>
      <c r="F5970" s="1" t="s">
        <v>3356</v>
      </c>
      <c r="G5970" s="1" t="s">
        <v>2380</v>
      </c>
      <c r="H5970" s="1" t="s">
        <v>3357</v>
      </c>
      <c r="I5970" s="1" t="s">
        <v>2194</v>
      </c>
      <c r="J5970" s="1" t="s">
        <v>3466</v>
      </c>
      <c r="K5970" s="1" t="s">
        <v>3467</v>
      </c>
      <c r="L5970" s="1" t="s">
        <v>3360</v>
      </c>
      <c r="M5970" s="1" t="s">
        <v>3361</v>
      </c>
      <c r="N5970" s="1" t="s">
        <v>945</v>
      </c>
      <c r="O5970" s="1" t="s">
        <v>946</v>
      </c>
      <c r="P5970" s="1" t="s">
        <v>947</v>
      </c>
      <c r="Q5970" s="1">
        <v>2</v>
      </c>
      <c r="R5970" s="1">
        <v>25000</v>
      </c>
    </row>
    <row r="5971" spans="1:18" ht="11.25" customHeight="1" x14ac:dyDescent="0.25">
      <c r="A5971" s="1" t="s">
        <v>3470</v>
      </c>
      <c r="B5971" s="1" t="s">
        <v>3465</v>
      </c>
      <c r="C5971" s="35">
        <v>45516</v>
      </c>
      <c r="D5971" s="1">
        <v>8</v>
      </c>
      <c r="E5971" s="1" t="s">
        <v>3355</v>
      </c>
      <c r="F5971" s="1" t="s">
        <v>3356</v>
      </c>
      <c r="G5971" s="1" t="s">
        <v>2380</v>
      </c>
      <c r="H5971" s="1" t="s">
        <v>3357</v>
      </c>
      <c r="I5971" s="1" t="s">
        <v>2194</v>
      </c>
      <c r="J5971" s="1" t="s">
        <v>3466</v>
      </c>
      <c r="K5971" s="1" t="s">
        <v>3467</v>
      </c>
      <c r="L5971" s="1" t="s">
        <v>3360</v>
      </c>
      <c r="M5971" s="1" t="s">
        <v>3361</v>
      </c>
      <c r="N5971" s="1" t="s">
        <v>945</v>
      </c>
      <c r="O5971" s="1" t="s">
        <v>946</v>
      </c>
      <c r="P5971" s="1" t="s">
        <v>962</v>
      </c>
      <c r="Q5971" s="1">
        <v>2</v>
      </c>
      <c r="R5971" s="1">
        <v>25000</v>
      </c>
    </row>
    <row r="5972" spans="1:18" ht="11.25" customHeight="1" x14ac:dyDescent="0.25">
      <c r="A5972" s="1" t="s">
        <v>3471</v>
      </c>
      <c r="B5972" s="1" t="s">
        <v>3465</v>
      </c>
      <c r="C5972" s="35">
        <v>45516</v>
      </c>
      <c r="D5972" s="1">
        <v>8</v>
      </c>
      <c r="E5972" s="1" t="s">
        <v>3355</v>
      </c>
      <c r="F5972" s="1" t="s">
        <v>3356</v>
      </c>
      <c r="G5972" s="1" t="s">
        <v>2380</v>
      </c>
      <c r="H5972" s="1" t="s">
        <v>3357</v>
      </c>
      <c r="I5972" s="1" t="s">
        <v>2194</v>
      </c>
      <c r="J5972" s="1" t="s">
        <v>3466</v>
      </c>
      <c r="K5972" s="1" t="s">
        <v>3467</v>
      </c>
      <c r="L5972" s="1" t="s">
        <v>3360</v>
      </c>
      <c r="M5972" s="1" t="s">
        <v>3361</v>
      </c>
      <c r="N5972" s="1" t="s">
        <v>945</v>
      </c>
      <c r="O5972" s="1" t="s">
        <v>946</v>
      </c>
      <c r="P5972" s="1" t="s">
        <v>975</v>
      </c>
      <c r="Q5972" s="1">
        <v>2</v>
      </c>
      <c r="R5972" s="1">
        <v>25000</v>
      </c>
    </row>
    <row r="5973" spans="1:18" ht="11.25" customHeight="1" x14ac:dyDescent="0.25">
      <c r="A5973" s="1" t="s">
        <v>3472</v>
      </c>
      <c r="B5973" s="1" t="s">
        <v>3473</v>
      </c>
      <c r="C5973" s="35">
        <v>45517</v>
      </c>
      <c r="D5973" s="1">
        <v>8</v>
      </c>
      <c r="E5973" s="1" t="s">
        <v>3355</v>
      </c>
      <c r="F5973" s="1" t="s">
        <v>3356</v>
      </c>
      <c r="G5973" s="1" t="s">
        <v>2380</v>
      </c>
      <c r="H5973" s="1" t="s">
        <v>3357</v>
      </c>
      <c r="I5973" s="1" t="s">
        <v>2194</v>
      </c>
      <c r="J5973" s="1" t="s">
        <v>3396</v>
      </c>
      <c r="K5973" s="1" t="s">
        <v>3397</v>
      </c>
      <c r="L5973" s="1" t="s">
        <v>3398</v>
      </c>
      <c r="M5973" s="1" t="s">
        <v>3361</v>
      </c>
      <c r="N5973" s="1" t="s">
        <v>945</v>
      </c>
      <c r="O5973" s="1" t="s">
        <v>946</v>
      </c>
      <c r="P5973" s="1" t="s">
        <v>973</v>
      </c>
      <c r="Q5973" s="1">
        <v>2</v>
      </c>
      <c r="R5973" s="1">
        <v>25000</v>
      </c>
    </row>
    <row r="5974" spans="1:18" ht="11.25" customHeight="1" x14ac:dyDescent="0.25">
      <c r="A5974" s="1" t="s">
        <v>3474</v>
      </c>
      <c r="B5974" s="1" t="s">
        <v>3473</v>
      </c>
      <c r="C5974" s="35">
        <v>45517</v>
      </c>
      <c r="D5974" s="1">
        <v>8</v>
      </c>
      <c r="E5974" s="1" t="s">
        <v>3355</v>
      </c>
      <c r="F5974" s="1" t="s">
        <v>3356</v>
      </c>
      <c r="G5974" s="1" t="s">
        <v>2380</v>
      </c>
      <c r="H5974" s="1" t="s">
        <v>3357</v>
      </c>
      <c r="I5974" s="1" t="s">
        <v>2194</v>
      </c>
      <c r="J5974" s="1" t="s">
        <v>3396</v>
      </c>
      <c r="K5974" s="1" t="s">
        <v>3397</v>
      </c>
      <c r="L5974" s="1" t="s">
        <v>3398</v>
      </c>
      <c r="M5974" s="1" t="s">
        <v>3361</v>
      </c>
      <c r="N5974" s="1" t="s">
        <v>945</v>
      </c>
      <c r="O5974" s="1" t="s">
        <v>946</v>
      </c>
      <c r="P5974" s="1" t="s">
        <v>955</v>
      </c>
      <c r="Q5974" s="1">
        <v>8</v>
      </c>
      <c r="R5974" s="1">
        <v>100000</v>
      </c>
    </row>
    <row r="5975" spans="1:18" ht="11.25" customHeight="1" x14ac:dyDescent="0.25">
      <c r="A5975" s="1" t="s">
        <v>3475</v>
      </c>
      <c r="B5975" s="1" t="s">
        <v>3473</v>
      </c>
      <c r="C5975" s="35">
        <v>45517</v>
      </c>
      <c r="D5975" s="1">
        <v>8</v>
      </c>
      <c r="E5975" s="1" t="s">
        <v>3355</v>
      </c>
      <c r="F5975" s="1" t="s">
        <v>3356</v>
      </c>
      <c r="G5975" s="1" t="s">
        <v>2380</v>
      </c>
      <c r="H5975" s="1" t="s">
        <v>3357</v>
      </c>
      <c r="I5975" s="1" t="s">
        <v>2194</v>
      </c>
      <c r="J5975" s="1" t="s">
        <v>3396</v>
      </c>
      <c r="K5975" s="1" t="s">
        <v>3397</v>
      </c>
      <c r="L5975" s="1" t="s">
        <v>3398</v>
      </c>
      <c r="M5975" s="1" t="s">
        <v>3361</v>
      </c>
      <c r="N5975" s="1" t="s">
        <v>945</v>
      </c>
      <c r="O5975" s="1" t="s">
        <v>946</v>
      </c>
      <c r="P5975" s="1" t="s">
        <v>968</v>
      </c>
      <c r="Q5975" s="1">
        <v>2</v>
      </c>
      <c r="R5975" s="1">
        <v>25000</v>
      </c>
    </row>
    <row r="5976" spans="1:18" ht="11.25" customHeight="1" x14ac:dyDescent="0.25">
      <c r="A5976" s="1" t="s">
        <v>3476</v>
      </c>
      <c r="B5976" s="1" t="s">
        <v>3473</v>
      </c>
      <c r="C5976" s="35">
        <v>45517</v>
      </c>
      <c r="D5976" s="1">
        <v>8</v>
      </c>
      <c r="E5976" s="1" t="s">
        <v>3355</v>
      </c>
      <c r="F5976" s="1" t="s">
        <v>3356</v>
      </c>
      <c r="G5976" s="1" t="s">
        <v>2380</v>
      </c>
      <c r="H5976" s="1" t="s">
        <v>3357</v>
      </c>
      <c r="I5976" s="1" t="s">
        <v>2194</v>
      </c>
      <c r="J5976" s="1" t="s">
        <v>3396</v>
      </c>
      <c r="K5976" s="1" t="s">
        <v>3397</v>
      </c>
      <c r="L5976" s="1" t="s">
        <v>3398</v>
      </c>
      <c r="M5976" s="1" t="s">
        <v>3361</v>
      </c>
      <c r="N5976" s="1" t="s">
        <v>945</v>
      </c>
      <c r="O5976" s="1" t="s">
        <v>946</v>
      </c>
      <c r="P5976" s="1" t="s">
        <v>969</v>
      </c>
      <c r="Q5976" s="1">
        <v>2</v>
      </c>
      <c r="R5976" s="1">
        <v>25000</v>
      </c>
    </row>
    <row r="5977" spans="1:18" ht="11.25" customHeight="1" x14ac:dyDescent="0.25">
      <c r="A5977" s="1" t="s">
        <v>3477</v>
      </c>
      <c r="B5977" s="1" t="s">
        <v>3473</v>
      </c>
      <c r="C5977" s="35">
        <v>45517</v>
      </c>
      <c r="D5977" s="1">
        <v>8</v>
      </c>
      <c r="E5977" s="1" t="s">
        <v>3355</v>
      </c>
      <c r="F5977" s="1" t="s">
        <v>3356</v>
      </c>
      <c r="G5977" s="1" t="s">
        <v>2380</v>
      </c>
      <c r="H5977" s="1" t="s">
        <v>3357</v>
      </c>
      <c r="I5977" s="1" t="s">
        <v>2194</v>
      </c>
      <c r="J5977" s="1" t="s">
        <v>3396</v>
      </c>
      <c r="K5977" s="1" t="s">
        <v>3397</v>
      </c>
      <c r="L5977" s="1" t="s">
        <v>3398</v>
      </c>
      <c r="M5977" s="1" t="s">
        <v>3361</v>
      </c>
      <c r="N5977" s="1" t="s">
        <v>945</v>
      </c>
      <c r="O5977" s="1" t="s">
        <v>946</v>
      </c>
      <c r="P5977" s="1" t="s">
        <v>947</v>
      </c>
      <c r="Q5977" s="1">
        <v>4</v>
      </c>
      <c r="R5977" s="1">
        <v>50000</v>
      </c>
    </row>
    <row r="5978" spans="1:18" ht="11.25" customHeight="1" x14ac:dyDescent="0.25">
      <c r="A5978" s="1" t="s">
        <v>3478</v>
      </c>
      <c r="B5978" s="1" t="s">
        <v>3473</v>
      </c>
      <c r="C5978" s="35">
        <v>45517</v>
      </c>
      <c r="D5978" s="1">
        <v>8</v>
      </c>
      <c r="E5978" s="1" t="s">
        <v>3355</v>
      </c>
      <c r="F5978" s="1" t="s">
        <v>3356</v>
      </c>
      <c r="G5978" s="1" t="s">
        <v>2380</v>
      </c>
      <c r="H5978" s="1" t="s">
        <v>3357</v>
      </c>
      <c r="I5978" s="1" t="s">
        <v>2194</v>
      </c>
      <c r="J5978" s="1" t="s">
        <v>3396</v>
      </c>
      <c r="K5978" s="1" t="s">
        <v>3397</v>
      </c>
      <c r="L5978" s="1" t="s">
        <v>3398</v>
      </c>
      <c r="M5978" s="1" t="s">
        <v>3361</v>
      </c>
      <c r="N5978" s="1" t="s">
        <v>945</v>
      </c>
      <c r="O5978" s="1" t="s">
        <v>946</v>
      </c>
      <c r="P5978" s="1" t="s">
        <v>975</v>
      </c>
      <c r="Q5978" s="1">
        <v>2</v>
      </c>
      <c r="R5978" s="1">
        <v>25000</v>
      </c>
    </row>
    <row r="5979" spans="1:18" ht="11.25" customHeight="1" x14ac:dyDescent="0.25">
      <c r="A5979" s="1" t="s">
        <v>3479</v>
      </c>
      <c r="B5979" s="1" t="s">
        <v>3473</v>
      </c>
      <c r="C5979" s="35">
        <v>45517</v>
      </c>
      <c r="D5979" s="1">
        <v>8</v>
      </c>
      <c r="E5979" s="1" t="s">
        <v>3355</v>
      </c>
      <c r="F5979" s="1" t="s">
        <v>3356</v>
      </c>
      <c r="G5979" s="1" t="s">
        <v>2380</v>
      </c>
      <c r="H5979" s="1" t="s">
        <v>3357</v>
      </c>
      <c r="I5979" s="1" t="s">
        <v>2194</v>
      </c>
      <c r="J5979" s="1" t="s">
        <v>3396</v>
      </c>
      <c r="K5979" s="1" t="s">
        <v>3397</v>
      </c>
      <c r="L5979" s="1" t="s">
        <v>3398</v>
      </c>
      <c r="M5979" s="1" t="s">
        <v>3361</v>
      </c>
      <c r="N5979" s="1" t="s">
        <v>945</v>
      </c>
      <c r="O5979" s="1" t="s">
        <v>946</v>
      </c>
      <c r="P5979" s="1" t="s">
        <v>967</v>
      </c>
      <c r="Q5979" s="1">
        <v>2</v>
      </c>
      <c r="R5979" s="1">
        <v>25000</v>
      </c>
    </row>
    <row r="5980" spans="1:18" ht="11.25" customHeight="1" x14ac:dyDescent="0.25">
      <c r="A5980" s="1" t="s">
        <v>3480</v>
      </c>
      <c r="B5980" s="1" t="s">
        <v>3473</v>
      </c>
      <c r="C5980" s="35">
        <v>45517</v>
      </c>
      <c r="D5980" s="1">
        <v>8</v>
      </c>
      <c r="E5980" s="1" t="s">
        <v>3355</v>
      </c>
      <c r="F5980" s="1" t="s">
        <v>3356</v>
      </c>
      <c r="G5980" s="1" t="s">
        <v>2380</v>
      </c>
      <c r="H5980" s="1" t="s">
        <v>3357</v>
      </c>
      <c r="I5980" s="1" t="s">
        <v>2194</v>
      </c>
      <c r="J5980" s="1" t="s">
        <v>3396</v>
      </c>
      <c r="K5980" s="1" t="s">
        <v>3397</v>
      </c>
      <c r="L5980" s="1" t="s">
        <v>3398</v>
      </c>
      <c r="M5980" s="1" t="s">
        <v>3361</v>
      </c>
      <c r="N5980" s="1" t="s">
        <v>963</v>
      </c>
      <c r="O5980" s="1" t="s">
        <v>964</v>
      </c>
      <c r="P5980" s="1" t="s">
        <v>995</v>
      </c>
      <c r="Q5980" s="1">
        <v>2</v>
      </c>
      <c r="R5980" s="1">
        <v>28000</v>
      </c>
    </row>
    <row r="5981" spans="1:18" ht="11.25" customHeight="1" x14ac:dyDescent="0.25">
      <c r="A5981" s="1" t="s">
        <v>3481</v>
      </c>
      <c r="B5981" s="1" t="s">
        <v>3473</v>
      </c>
      <c r="C5981" s="35">
        <v>45517</v>
      </c>
      <c r="D5981" s="1">
        <v>8</v>
      </c>
      <c r="E5981" s="1" t="s">
        <v>3355</v>
      </c>
      <c r="F5981" s="1" t="s">
        <v>3356</v>
      </c>
      <c r="G5981" s="1" t="s">
        <v>2380</v>
      </c>
      <c r="H5981" s="1" t="s">
        <v>3357</v>
      </c>
      <c r="I5981" s="1" t="s">
        <v>2194</v>
      </c>
      <c r="J5981" s="1" t="s">
        <v>3396</v>
      </c>
      <c r="K5981" s="1" t="s">
        <v>3397</v>
      </c>
      <c r="L5981" s="1" t="s">
        <v>3398</v>
      </c>
      <c r="M5981" s="1" t="s">
        <v>3361</v>
      </c>
      <c r="N5981" s="1" t="s">
        <v>945</v>
      </c>
      <c r="O5981" s="1" t="s">
        <v>946</v>
      </c>
      <c r="P5981" s="1" t="s">
        <v>956</v>
      </c>
      <c r="Q5981" s="1">
        <v>4</v>
      </c>
      <c r="R5981" s="1">
        <v>50000</v>
      </c>
    </row>
    <row r="5982" spans="1:18" ht="11.25" customHeight="1" x14ac:dyDescent="0.25">
      <c r="A5982" s="1" t="s">
        <v>3482</v>
      </c>
      <c r="B5982" s="1" t="s">
        <v>3473</v>
      </c>
      <c r="C5982" s="35">
        <v>45517</v>
      </c>
      <c r="D5982" s="1">
        <v>8</v>
      </c>
      <c r="E5982" s="1" t="s">
        <v>3355</v>
      </c>
      <c r="F5982" s="1" t="s">
        <v>3356</v>
      </c>
      <c r="G5982" s="1" t="s">
        <v>2380</v>
      </c>
      <c r="H5982" s="1" t="s">
        <v>3357</v>
      </c>
      <c r="I5982" s="1" t="s">
        <v>2194</v>
      </c>
      <c r="J5982" s="1" t="s">
        <v>3396</v>
      </c>
      <c r="K5982" s="1" t="s">
        <v>3397</v>
      </c>
      <c r="L5982" s="1" t="s">
        <v>3398</v>
      </c>
      <c r="M5982" s="1" t="s">
        <v>3361</v>
      </c>
      <c r="N5982" s="1" t="s">
        <v>963</v>
      </c>
      <c r="O5982" s="1" t="s">
        <v>964</v>
      </c>
      <c r="P5982" s="1" t="s">
        <v>1003</v>
      </c>
      <c r="Q5982" s="1">
        <v>4</v>
      </c>
      <c r="R5982" s="1">
        <v>68000</v>
      </c>
    </row>
    <row r="5983" spans="1:18" ht="11.25" customHeight="1" x14ac:dyDescent="0.25">
      <c r="A5983" s="1" t="s">
        <v>3483</v>
      </c>
      <c r="B5983" s="1" t="s">
        <v>3473</v>
      </c>
      <c r="C5983" s="35">
        <v>45517</v>
      </c>
      <c r="D5983" s="1">
        <v>8</v>
      </c>
      <c r="E5983" s="1" t="s">
        <v>3355</v>
      </c>
      <c r="F5983" s="1" t="s">
        <v>3356</v>
      </c>
      <c r="G5983" s="1" t="s">
        <v>2380</v>
      </c>
      <c r="H5983" s="1" t="s">
        <v>3357</v>
      </c>
      <c r="I5983" s="1" t="s">
        <v>2194</v>
      </c>
      <c r="J5983" s="1" t="s">
        <v>3396</v>
      </c>
      <c r="K5983" s="1" t="s">
        <v>3397</v>
      </c>
      <c r="L5983" s="1" t="s">
        <v>3398</v>
      </c>
      <c r="M5983" s="1" t="s">
        <v>3361</v>
      </c>
      <c r="N5983" s="1" t="s">
        <v>945</v>
      </c>
      <c r="O5983" s="1" t="s">
        <v>946</v>
      </c>
      <c r="P5983" s="1" t="s">
        <v>950</v>
      </c>
      <c r="Q5983" s="1">
        <v>2</v>
      </c>
      <c r="R5983" s="1">
        <v>25000</v>
      </c>
    </row>
    <row r="5984" spans="1:18" ht="11.25" customHeight="1" x14ac:dyDescent="0.25">
      <c r="A5984" s="1" t="s">
        <v>3484</v>
      </c>
      <c r="B5984" s="1" t="s">
        <v>3473</v>
      </c>
      <c r="C5984" s="35">
        <v>45517</v>
      </c>
      <c r="D5984" s="1">
        <v>8</v>
      </c>
      <c r="E5984" s="1" t="s">
        <v>3355</v>
      </c>
      <c r="F5984" s="1" t="s">
        <v>3356</v>
      </c>
      <c r="G5984" s="1" t="s">
        <v>2380</v>
      </c>
      <c r="H5984" s="1" t="s">
        <v>3357</v>
      </c>
      <c r="I5984" s="1" t="s">
        <v>2194</v>
      </c>
      <c r="J5984" s="1" t="s">
        <v>3396</v>
      </c>
      <c r="K5984" s="1" t="s">
        <v>3397</v>
      </c>
      <c r="L5984" s="1" t="s">
        <v>3398</v>
      </c>
      <c r="M5984" s="1" t="s">
        <v>3361</v>
      </c>
      <c r="N5984" s="1" t="s">
        <v>945</v>
      </c>
      <c r="O5984" s="1" t="s">
        <v>946</v>
      </c>
      <c r="P5984" s="1" t="s">
        <v>991</v>
      </c>
      <c r="Q5984" s="1">
        <v>2</v>
      </c>
      <c r="R5984" s="1">
        <v>25000</v>
      </c>
    </row>
    <row r="5985" spans="1:18" ht="11.25" customHeight="1" x14ac:dyDescent="0.25">
      <c r="A5985" s="1" t="s">
        <v>3485</v>
      </c>
      <c r="B5985" s="1" t="s">
        <v>3473</v>
      </c>
      <c r="C5985" s="35">
        <v>45517</v>
      </c>
      <c r="D5985" s="1">
        <v>8</v>
      </c>
      <c r="E5985" s="1" t="s">
        <v>3355</v>
      </c>
      <c r="F5985" s="1" t="s">
        <v>3356</v>
      </c>
      <c r="G5985" s="1" t="s">
        <v>2380</v>
      </c>
      <c r="H5985" s="1" t="s">
        <v>3357</v>
      </c>
      <c r="I5985" s="1" t="s">
        <v>2194</v>
      </c>
      <c r="J5985" s="1" t="s">
        <v>3396</v>
      </c>
      <c r="K5985" s="1" t="s">
        <v>3397</v>
      </c>
      <c r="L5985" s="1" t="s">
        <v>3398</v>
      </c>
      <c r="M5985" s="1" t="s">
        <v>3361</v>
      </c>
      <c r="N5985" s="1" t="s">
        <v>945</v>
      </c>
      <c r="O5985" s="1" t="s">
        <v>946</v>
      </c>
      <c r="P5985" s="1" t="s">
        <v>958</v>
      </c>
      <c r="Q5985" s="1">
        <v>4</v>
      </c>
      <c r="R5985" s="1">
        <v>50000</v>
      </c>
    </row>
    <row r="5986" spans="1:18" ht="11.25" customHeight="1" x14ac:dyDescent="0.25">
      <c r="A5986" s="1" t="s">
        <v>3486</v>
      </c>
      <c r="B5986" s="1" t="s">
        <v>3473</v>
      </c>
      <c r="C5986" s="35">
        <v>45517</v>
      </c>
      <c r="D5986" s="1">
        <v>8</v>
      </c>
      <c r="E5986" s="1" t="s">
        <v>3355</v>
      </c>
      <c r="F5986" s="1" t="s">
        <v>3356</v>
      </c>
      <c r="G5986" s="1" t="s">
        <v>2380</v>
      </c>
      <c r="H5986" s="1" t="s">
        <v>3357</v>
      </c>
      <c r="I5986" s="1" t="s">
        <v>2194</v>
      </c>
      <c r="J5986" s="1" t="s">
        <v>3396</v>
      </c>
      <c r="K5986" s="1" t="s">
        <v>3397</v>
      </c>
      <c r="L5986" s="1" t="s">
        <v>3398</v>
      </c>
      <c r="M5986" s="1" t="s">
        <v>3361</v>
      </c>
      <c r="N5986" s="1" t="s">
        <v>945</v>
      </c>
      <c r="O5986" s="1" t="s">
        <v>946</v>
      </c>
      <c r="P5986" s="1" t="s">
        <v>952</v>
      </c>
      <c r="Q5986" s="1">
        <v>2</v>
      </c>
      <c r="R5986" s="1">
        <v>25000</v>
      </c>
    </row>
    <row r="5987" spans="1:18" ht="11.25" customHeight="1" x14ac:dyDescent="0.25">
      <c r="A5987" s="1" t="s">
        <v>3487</v>
      </c>
      <c r="B5987" s="1" t="s">
        <v>3473</v>
      </c>
      <c r="C5987" s="35">
        <v>45517</v>
      </c>
      <c r="D5987" s="1">
        <v>8</v>
      </c>
      <c r="E5987" s="1" t="s">
        <v>3355</v>
      </c>
      <c r="F5987" s="1" t="s">
        <v>3356</v>
      </c>
      <c r="G5987" s="1" t="s">
        <v>2380</v>
      </c>
      <c r="H5987" s="1" t="s">
        <v>3357</v>
      </c>
      <c r="I5987" s="1" t="s">
        <v>2194</v>
      </c>
      <c r="J5987" s="1" t="s">
        <v>3396</v>
      </c>
      <c r="K5987" s="1" t="s">
        <v>3397</v>
      </c>
      <c r="L5987" s="1" t="s">
        <v>3398</v>
      </c>
      <c r="M5987" s="1" t="s">
        <v>3361</v>
      </c>
      <c r="N5987" s="1" t="s">
        <v>945</v>
      </c>
      <c r="O5987" s="1" t="s">
        <v>946</v>
      </c>
      <c r="P5987" s="1" t="s">
        <v>962</v>
      </c>
      <c r="Q5987" s="1">
        <v>2</v>
      </c>
      <c r="R5987" s="1">
        <v>25000</v>
      </c>
    </row>
    <row r="5988" spans="1:18" ht="11.25" customHeight="1" x14ac:dyDescent="0.25">
      <c r="A5988" s="1" t="s">
        <v>3488</v>
      </c>
      <c r="B5988" s="1" t="s">
        <v>3473</v>
      </c>
      <c r="C5988" s="35">
        <v>45517</v>
      </c>
      <c r="D5988" s="1">
        <v>8</v>
      </c>
      <c r="E5988" s="1" t="s">
        <v>3355</v>
      </c>
      <c r="F5988" s="1" t="s">
        <v>3356</v>
      </c>
      <c r="G5988" s="1" t="s">
        <v>2380</v>
      </c>
      <c r="H5988" s="1" t="s">
        <v>3357</v>
      </c>
      <c r="I5988" s="1" t="s">
        <v>2194</v>
      </c>
      <c r="J5988" s="1" t="s">
        <v>3396</v>
      </c>
      <c r="K5988" s="1" t="s">
        <v>3397</v>
      </c>
      <c r="L5988" s="1" t="s">
        <v>3398</v>
      </c>
      <c r="M5988" s="1" t="s">
        <v>3361</v>
      </c>
      <c r="N5988" s="1" t="s">
        <v>945</v>
      </c>
      <c r="O5988" s="1" t="s">
        <v>946</v>
      </c>
      <c r="P5988" s="1" t="s">
        <v>974</v>
      </c>
      <c r="Q5988" s="1">
        <v>2</v>
      </c>
      <c r="R5988" s="1">
        <v>25000</v>
      </c>
    </row>
    <row r="5989" spans="1:18" ht="11.25" customHeight="1" x14ac:dyDescent="0.25">
      <c r="A5989" s="1" t="s">
        <v>3489</v>
      </c>
      <c r="B5989" s="1" t="s">
        <v>3473</v>
      </c>
      <c r="C5989" s="35">
        <v>45517</v>
      </c>
      <c r="D5989" s="1">
        <v>8</v>
      </c>
      <c r="E5989" s="1" t="s">
        <v>3355</v>
      </c>
      <c r="F5989" s="1" t="s">
        <v>3356</v>
      </c>
      <c r="G5989" s="1" t="s">
        <v>2380</v>
      </c>
      <c r="H5989" s="1" t="s">
        <v>3357</v>
      </c>
      <c r="I5989" s="1" t="s">
        <v>2194</v>
      </c>
      <c r="J5989" s="1" t="s">
        <v>3396</v>
      </c>
      <c r="K5989" s="1" t="s">
        <v>3397</v>
      </c>
      <c r="L5989" s="1" t="s">
        <v>3398</v>
      </c>
      <c r="M5989" s="1" t="s">
        <v>3361</v>
      </c>
      <c r="N5989" s="1" t="s">
        <v>945</v>
      </c>
      <c r="O5989" s="1" t="s">
        <v>946</v>
      </c>
      <c r="P5989" s="1" t="s">
        <v>980</v>
      </c>
      <c r="Q5989" s="1">
        <v>2</v>
      </c>
      <c r="R5989" s="1">
        <v>25000</v>
      </c>
    </row>
    <row r="5990" spans="1:18" ht="11.25" customHeight="1" x14ac:dyDescent="0.25">
      <c r="A5990" s="1" t="s">
        <v>3490</v>
      </c>
      <c r="B5990" s="1" t="s">
        <v>3473</v>
      </c>
      <c r="C5990" s="35">
        <v>45517</v>
      </c>
      <c r="D5990" s="1">
        <v>8</v>
      </c>
      <c r="E5990" s="1" t="s">
        <v>3355</v>
      </c>
      <c r="F5990" s="1" t="s">
        <v>3356</v>
      </c>
      <c r="G5990" s="1" t="s">
        <v>2380</v>
      </c>
      <c r="H5990" s="1" t="s">
        <v>3357</v>
      </c>
      <c r="I5990" s="1" t="s">
        <v>2194</v>
      </c>
      <c r="J5990" s="1" t="s">
        <v>3396</v>
      </c>
      <c r="K5990" s="1" t="s">
        <v>3397</v>
      </c>
      <c r="L5990" s="1" t="s">
        <v>3398</v>
      </c>
      <c r="M5990" s="1" t="s">
        <v>3361</v>
      </c>
      <c r="N5990" s="1" t="s">
        <v>945</v>
      </c>
      <c r="O5990" s="1" t="s">
        <v>946</v>
      </c>
      <c r="P5990" s="1" t="s">
        <v>953</v>
      </c>
      <c r="Q5990" s="1">
        <v>2</v>
      </c>
      <c r="R5990" s="1">
        <v>25000</v>
      </c>
    </row>
    <row r="5991" spans="1:18" ht="11.25" customHeight="1" x14ac:dyDescent="0.25">
      <c r="A5991" s="1" t="s">
        <v>3491</v>
      </c>
      <c r="B5991" s="1" t="s">
        <v>3473</v>
      </c>
      <c r="C5991" s="35">
        <v>45517</v>
      </c>
      <c r="D5991" s="1">
        <v>8</v>
      </c>
      <c r="E5991" s="1" t="s">
        <v>3355</v>
      </c>
      <c r="F5991" s="1" t="s">
        <v>3356</v>
      </c>
      <c r="G5991" s="1" t="s">
        <v>2380</v>
      </c>
      <c r="H5991" s="1" t="s">
        <v>3357</v>
      </c>
      <c r="I5991" s="1" t="s">
        <v>2194</v>
      </c>
      <c r="J5991" s="1" t="s">
        <v>3396</v>
      </c>
      <c r="K5991" s="1" t="s">
        <v>3397</v>
      </c>
      <c r="L5991" s="1" t="s">
        <v>3398</v>
      </c>
      <c r="M5991" s="1" t="s">
        <v>3361</v>
      </c>
      <c r="N5991" s="1" t="s">
        <v>945</v>
      </c>
      <c r="O5991" s="1" t="s">
        <v>946</v>
      </c>
      <c r="P5991" s="1" t="s">
        <v>954</v>
      </c>
      <c r="Q5991" s="1">
        <v>4</v>
      </c>
      <c r="R5991" s="1">
        <v>50000</v>
      </c>
    </row>
    <row r="5992" spans="1:18" ht="11.25" customHeight="1" x14ac:dyDescent="0.25">
      <c r="A5992" s="1" t="s">
        <v>3492</v>
      </c>
      <c r="B5992" s="1" t="s">
        <v>3473</v>
      </c>
      <c r="C5992" s="35">
        <v>45517</v>
      </c>
      <c r="D5992" s="1">
        <v>8</v>
      </c>
      <c r="E5992" s="1" t="s">
        <v>3355</v>
      </c>
      <c r="F5992" s="1" t="s">
        <v>3356</v>
      </c>
      <c r="G5992" s="1" t="s">
        <v>2380</v>
      </c>
      <c r="H5992" s="1" t="s">
        <v>3357</v>
      </c>
      <c r="I5992" s="1" t="s">
        <v>2194</v>
      </c>
      <c r="J5992" s="1" t="s">
        <v>3396</v>
      </c>
      <c r="K5992" s="1" t="s">
        <v>3397</v>
      </c>
      <c r="L5992" s="1" t="s">
        <v>3398</v>
      </c>
      <c r="M5992" s="1" t="s">
        <v>3361</v>
      </c>
      <c r="N5992" s="1" t="s">
        <v>963</v>
      </c>
      <c r="O5992" s="1" t="s">
        <v>964</v>
      </c>
      <c r="P5992" s="1" t="s">
        <v>985</v>
      </c>
      <c r="Q5992" s="1">
        <v>2</v>
      </c>
      <c r="R5992" s="1">
        <v>28000</v>
      </c>
    </row>
    <row r="5993" spans="1:18" ht="11.25" customHeight="1" x14ac:dyDescent="0.25">
      <c r="A5993" s="1" t="s">
        <v>3493</v>
      </c>
      <c r="B5993" s="1" t="s">
        <v>3494</v>
      </c>
      <c r="C5993" s="35">
        <v>45518</v>
      </c>
      <c r="D5993" s="1">
        <v>8</v>
      </c>
      <c r="E5993" s="1" t="s">
        <v>3355</v>
      </c>
      <c r="F5993" s="1" t="s">
        <v>3356</v>
      </c>
      <c r="G5993" s="1" t="s">
        <v>2380</v>
      </c>
      <c r="H5993" s="1" t="s">
        <v>3357</v>
      </c>
      <c r="I5993" s="1" t="s">
        <v>2194</v>
      </c>
      <c r="J5993" s="1" t="s">
        <v>3466</v>
      </c>
      <c r="K5993" s="1" t="s">
        <v>3467</v>
      </c>
      <c r="L5993" s="1" t="s">
        <v>3360</v>
      </c>
      <c r="M5993" s="1" t="s">
        <v>3361</v>
      </c>
      <c r="N5993" s="1" t="s">
        <v>945</v>
      </c>
      <c r="O5993" s="1" t="s">
        <v>946</v>
      </c>
      <c r="P5993" s="1" t="s">
        <v>947</v>
      </c>
      <c r="Q5993" s="1">
        <v>2</v>
      </c>
      <c r="R5993" s="1">
        <v>25000</v>
      </c>
    </row>
    <row r="5994" spans="1:18" ht="11.25" customHeight="1" x14ac:dyDescent="0.25">
      <c r="A5994" s="1" t="s">
        <v>3495</v>
      </c>
      <c r="B5994" s="1" t="s">
        <v>3494</v>
      </c>
      <c r="C5994" s="35">
        <v>45518</v>
      </c>
      <c r="D5994" s="1">
        <v>8</v>
      </c>
      <c r="E5994" s="1" t="s">
        <v>3355</v>
      </c>
      <c r="F5994" s="1" t="s">
        <v>3356</v>
      </c>
      <c r="G5994" s="1" t="s">
        <v>2380</v>
      </c>
      <c r="H5994" s="1" t="s">
        <v>3357</v>
      </c>
      <c r="I5994" s="1" t="s">
        <v>2194</v>
      </c>
      <c r="J5994" s="1" t="s">
        <v>3466</v>
      </c>
      <c r="K5994" s="1" t="s">
        <v>3467</v>
      </c>
      <c r="L5994" s="1" t="s">
        <v>3360</v>
      </c>
      <c r="M5994" s="1" t="s">
        <v>3361</v>
      </c>
      <c r="N5994" s="1" t="s">
        <v>945</v>
      </c>
      <c r="O5994" s="1" t="s">
        <v>946</v>
      </c>
      <c r="P5994" s="1" t="s">
        <v>980</v>
      </c>
      <c r="Q5994" s="1">
        <v>2</v>
      </c>
      <c r="R5994" s="1">
        <v>25000</v>
      </c>
    </row>
    <row r="5995" spans="1:18" ht="11.25" customHeight="1" x14ac:dyDescent="0.25">
      <c r="A5995" s="1" t="s">
        <v>3496</v>
      </c>
      <c r="B5995" s="1" t="s">
        <v>3494</v>
      </c>
      <c r="C5995" s="35">
        <v>45518</v>
      </c>
      <c r="D5995" s="1">
        <v>8</v>
      </c>
      <c r="E5995" s="1" t="s">
        <v>3355</v>
      </c>
      <c r="F5995" s="1" t="s">
        <v>3356</v>
      </c>
      <c r="G5995" s="1" t="s">
        <v>2380</v>
      </c>
      <c r="H5995" s="1" t="s">
        <v>3357</v>
      </c>
      <c r="I5995" s="1" t="s">
        <v>2194</v>
      </c>
      <c r="J5995" s="1" t="s">
        <v>3466</v>
      </c>
      <c r="K5995" s="1" t="s">
        <v>3467</v>
      </c>
      <c r="L5995" s="1" t="s">
        <v>3360</v>
      </c>
      <c r="M5995" s="1" t="s">
        <v>3361</v>
      </c>
      <c r="N5995" s="1" t="s">
        <v>945</v>
      </c>
      <c r="O5995" s="1" t="s">
        <v>946</v>
      </c>
      <c r="P5995" s="1" t="s">
        <v>950</v>
      </c>
      <c r="Q5995" s="1">
        <v>2</v>
      </c>
      <c r="R5995" s="1">
        <v>25000</v>
      </c>
    </row>
    <row r="5996" spans="1:18" ht="11.25" customHeight="1" x14ac:dyDescent="0.25">
      <c r="A5996" s="1" t="s">
        <v>3497</v>
      </c>
      <c r="B5996" s="1" t="s">
        <v>3494</v>
      </c>
      <c r="C5996" s="35">
        <v>45518</v>
      </c>
      <c r="D5996" s="1">
        <v>8</v>
      </c>
      <c r="E5996" s="1" t="s">
        <v>3355</v>
      </c>
      <c r="F5996" s="1" t="s">
        <v>3356</v>
      </c>
      <c r="G5996" s="1" t="s">
        <v>2380</v>
      </c>
      <c r="H5996" s="1" t="s">
        <v>3357</v>
      </c>
      <c r="I5996" s="1" t="s">
        <v>2194</v>
      </c>
      <c r="J5996" s="1" t="s">
        <v>3466</v>
      </c>
      <c r="K5996" s="1" t="s">
        <v>3467</v>
      </c>
      <c r="L5996" s="1" t="s">
        <v>3360</v>
      </c>
      <c r="M5996" s="1" t="s">
        <v>3361</v>
      </c>
      <c r="N5996" s="1" t="s">
        <v>945</v>
      </c>
      <c r="O5996" s="1" t="s">
        <v>946</v>
      </c>
      <c r="P5996" s="1" t="s">
        <v>958</v>
      </c>
      <c r="Q5996" s="1">
        <v>2</v>
      </c>
      <c r="R5996" s="1">
        <v>25000</v>
      </c>
    </row>
    <row r="5997" spans="1:18" ht="11.25" customHeight="1" x14ac:dyDescent="0.25">
      <c r="A5997" s="1" t="s">
        <v>3498</v>
      </c>
      <c r="B5997" s="1" t="s">
        <v>3494</v>
      </c>
      <c r="C5997" s="35">
        <v>45518</v>
      </c>
      <c r="D5997" s="1">
        <v>8</v>
      </c>
      <c r="E5997" s="1" t="s">
        <v>3355</v>
      </c>
      <c r="F5997" s="1" t="s">
        <v>3356</v>
      </c>
      <c r="G5997" s="1" t="s">
        <v>2380</v>
      </c>
      <c r="H5997" s="1" t="s">
        <v>3357</v>
      </c>
      <c r="I5997" s="1" t="s">
        <v>2194</v>
      </c>
      <c r="J5997" s="1" t="s">
        <v>3466</v>
      </c>
      <c r="K5997" s="1" t="s">
        <v>3467</v>
      </c>
      <c r="L5997" s="1" t="s">
        <v>3360</v>
      </c>
      <c r="M5997" s="1" t="s">
        <v>3361</v>
      </c>
      <c r="N5997" s="1" t="s">
        <v>945</v>
      </c>
      <c r="O5997" s="1" t="s">
        <v>946</v>
      </c>
      <c r="P5997" s="1" t="s">
        <v>968</v>
      </c>
      <c r="Q5997" s="1">
        <v>2</v>
      </c>
      <c r="R5997" s="1">
        <v>25000</v>
      </c>
    </row>
    <row r="5998" spans="1:18" ht="11.25" customHeight="1" x14ac:dyDescent="0.25">
      <c r="A5998" s="1" t="s">
        <v>3499</v>
      </c>
      <c r="B5998" s="1" t="s">
        <v>3494</v>
      </c>
      <c r="C5998" s="35">
        <v>45518</v>
      </c>
      <c r="D5998" s="1">
        <v>8</v>
      </c>
      <c r="E5998" s="1" t="s">
        <v>3355</v>
      </c>
      <c r="F5998" s="1" t="s">
        <v>3356</v>
      </c>
      <c r="G5998" s="1" t="s">
        <v>2380</v>
      </c>
      <c r="H5998" s="1" t="s">
        <v>3357</v>
      </c>
      <c r="I5998" s="1" t="s">
        <v>2194</v>
      </c>
      <c r="J5998" s="1" t="s">
        <v>3466</v>
      </c>
      <c r="K5998" s="1" t="s">
        <v>3467</v>
      </c>
      <c r="L5998" s="1" t="s">
        <v>3360</v>
      </c>
      <c r="M5998" s="1" t="s">
        <v>3361</v>
      </c>
      <c r="N5998" s="1" t="s">
        <v>945</v>
      </c>
      <c r="O5998" s="1" t="s">
        <v>946</v>
      </c>
      <c r="P5998" s="1" t="s">
        <v>956</v>
      </c>
      <c r="Q5998" s="1">
        <v>2</v>
      </c>
      <c r="R5998" s="1">
        <v>25000</v>
      </c>
    </row>
    <row r="5999" spans="1:18" ht="11.25" customHeight="1" x14ac:dyDescent="0.25">
      <c r="A5999" s="1" t="s">
        <v>3500</v>
      </c>
      <c r="B5999" s="1" t="s">
        <v>3494</v>
      </c>
      <c r="C5999" s="35">
        <v>45518</v>
      </c>
      <c r="D5999" s="1">
        <v>8</v>
      </c>
      <c r="E5999" s="1" t="s">
        <v>3355</v>
      </c>
      <c r="F5999" s="1" t="s">
        <v>3356</v>
      </c>
      <c r="G5999" s="1" t="s">
        <v>2380</v>
      </c>
      <c r="H5999" s="1" t="s">
        <v>3357</v>
      </c>
      <c r="I5999" s="1" t="s">
        <v>2194</v>
      </c>
      <c r="J5999" s="1" t="s">
        <v>3466</v>
      </c>
      <c r="K5999" s="1" t="s">
        <v>3467</v>
      </c>
      <c r="L5999" s="1" t="s">
        <v>3360</v>
      </c>
      <c r="M5999" s="1" t="s">
        <v>3361</v>
      </c>
      <c r="N5999" s="1" t="s">
        <v>945</v>
      </c>
      <c r="O5999" s="1" t="s">
        <v>946</v>
      </c>
      <c r="P5999" s="1" t="s">
        <v>953</v>
      </c>
      <c r="Q5999" s="1">
        <v>2</v>
      </c>
      <c r="R5999" s="1">
        <v>25000</v>
      </c>
    </row>
    <row r="6000" spans="1:18" ht="11.25" customHeight="1" x14ac:dyDescent="0.25">
      <c r="A6000" s="1" t="s">
        <v>3501</v>
      </c>
      <c r="B6000" s="1" t="s">
        <v>3494</v>
      </c>
      <c r="C6000" s="35">
        <v>45518</v>
      </c>
      <c r="D6000" s="1">
        <v>8</v>
      </c>
      <c r="E6000" s="1" t="s">
        <v>3355</v>
      </c>
      <c r="F6000" s="1" t="s">
        <v>3356</v>
      </c>
      <c r="G6000" s="1" t="s">
        <v>2380</v>
      </c>
      <c r="H6000" s="1" t="s">
        <v>3357</v>
      </c>
      <c r="I6000" s="1" t="s">
        <v>2194</v>
      </c>
      <c r="J6000" s="1" t="s">
        <v>3466</v>
      </c>
      <c r="K6000" s="1" t="s">
        <v>3467</v>
      </c>
      <c r="L6000" s="1" t="s">
        <v>3360</v>
      </c>
      <c r="M6000" s="1" t="s">
        <v>3361</v>
      </c>
      <c r="N6000" s="1" t="s">
        <v>945</v>
      </c>
      <c r="O6000" s="1" t="s">
        <v>946</v>
      </c>
      <c r="P6000" s="1" t="s">
        <v>969</v>
      </c>
      <c r="Q6000" s="1">
        <v>2</v>
      </c>
      <c r="R6000" s="1">
        <v>25000</v>
      </c>
    </row>
    <row r="6001" spans="1:18" ht="11.25" customHeight="1" x14ac:dyDescent="0.25">
      <c r="A6001" s="1" t="s">
        <v>3502</v>
      </c>
      <c r="B6001" s="1" t="s">
        <v>3503</v>
      </c>
      <c r="C6001" s="35">
        <v>45519</v>
      </c>
      <c r="D6001" s="1">
        <v>8</v>
      </c>
      <c r="E6001" s="1" t="s">
        <v>3355</v>
      </c>
      <c r="F6001" s="1" t="s">
        <v>3356</v>
      </c>
      <c r="G6001" s="1" t="s">
        <v>2380</v>
      </c>
      <c r="H6001" s="1" t="s">
        <v>3357</v>
      </c>
      <c r="I6001" s="1" t="s">
        <v>2194</v>
      </c>
      <c r="J6001" s="1" t="s">
        <v>3466</v>
      </c>
      <c r="K6001" s="1" t="s">
        <v>3467</v>
      </c>
      <c r="L6001" s="1" t="s">
        <v>3360</v>
      </c>
      <c r="M6001" s="1" t="s">
        <v>3361</v>
      </c>
      <c r="N6001" s="1" t="s">
        <v>945</v>
      </c>
      <c r="O6001" s="1" t="s">
        <v>946</v>
      </c>
      <c r="P6001" s="1" t="s">
        <v>950</v>
      </c>
      <c r="Q6001" s="1">
        <v>2</v>
      </c>
      <c r="R6001" s="1">
        <v>25000</v>
      </c>
    </row>
    <row r="6002" spans="1:18" ht="11.25" customHeight="1" x14ac:dyDescent="0.25">
      <c r="A6002" s="1" t="s">
        <v>3504</v>
      </c>
      <c r="B6002" s="1" t="s">
        <v>3503</v>
      </c>
      <c r="C6002" s="35">
        <v>45519</v>
      </c>
      <c r="D6002" s="1">
        <v>8</v>
      </c>
      <c r="E6002" s="1" t="s">
        <v>3355</v>
      </c>
      <c r="F6002" s="1" t="s">
        <v>3356</v>
      </c>
      <c r="G6002" s="1" t="s">
        <v>2380</v>
      </c>
      <c r="H6002" s="1" t="s">
        <v>3357</v>
      </c>
      <c r="I6002" s="1" t="s">
        <v>2194</v>
      </c>
      <c r="J6002" s="1" t="s">
        <v>3466</v>
      </c>
      <c r="K6002" s="1" t="s">
        <v>3467</v>
      </c>
      <c r="L6002" s="1" t="s">
        <v>3360</v>
      </c>
      <c r="M6002" s="1" t="s">
        <v>3361</v>
      </c>
      <c r="N6002" s="1" t="s">
        <v>945</v>
      </c>
      <c r="O6002" s="1" t="s">
        <v>946</v>
      </c>
      <c r="P6002" s="1" t="s">
        <v>962</v>
      </c>
      <c r="Q6002" s="1">
        <v>2</v>
      </c>
      <c r="R6002" s="1">
        <v>25000</v>
      </c>
    </row>
    <row r="6003" spans="1:18" ht="11.25" customHeight="1" x14ac:dyDescent="0.25">
      <c r="A6003" s="1" t="s">
        <v>3505</v>
      </c>
      <c r="B6003" s="1" t="s">
        <v>3503</v>
      </c>
      <c r="C6003" s="35">
        <v>45519</v>
      </c>
      <c r="D6003" s="1">
        <v>8</v>
      </c>
      <c r="E6003" s="1" t="s">
        <v>3355</v>
      </c>
      <c r="F6003" s="1" t="s">
        <v>3356</v>
      </c>
      <c r="G6003" s="1" t="s">
        <v>2380</v>
      </c>
      <c r="H6003" s="1" t="s">
        <v>3357</v>
      </c>
      <c r="I6003" s="1" t="s">
        <v>2194</v>
      </c>
      <c r="J6003" s="1" t="s">
        <v>3466</v>
      </c>
      <c r="K6003" s="1" t="s">
        <v>3467</v>
      </c>
      <c r="L6003" s="1" t="s">
        <v>3360</v>
      </c>
      <c r="M6003" s="1" t="s">
        <v>3361</v>
      </c>
      <c r="N6003" s="1" t="s">
        <v>945</v>
      </c>
      <c r="O6003" s="1" t="s">
        <v>946</v>
      </c>
      <c r="P6003" s="1" t="s">
        <v>954</v>
      </c>
      <c r="Q6003" s="1">
        <v>2</v>
      </c>
      <c r="R6003" s="1">
        <v>25000</v>
      </c>
    </row>
    <row r="6004" spans="1:18" ht="11.25" customHeight="1" x14ac:dyDescent="0.25">
      <c r="A6004" s="1" t="s">
        <v>3506</v>
      </c>
      <c r="B6004" s="1" t="s">
        <v>3503</v>
      </c>
      <c r="C6004" s="35">
        <v>45519</v>
      </c>
      <c r="D6004" s="1">
        <v>8</v>
      </c>
      <c r="E6004" s="1" t="s">
        <v>3355</v>
      </c>
      <c r="F6004" s="1" t="s">
        <v>3356</v>
      </c>
      <c r="G6004" s="1" t="s">
        <v>2380</v>
      </c>
      <c r="H6004" s="1" t="s">
        <v>3357</v>
      </c>
      <c r="I6004" s="1" t="s">
        <v>2194</v>
      </c>
      <c r="J6004" s="1" t="s">
        <v>3466</v>
      </c>
      <c r="K6004" s="1" t="s">
        <v>3467</v>
      </c>
      <c r="L6004" s="1" t="s">
        <v>3360</v>
      </c>
      <c r="M6004" s="1" t="s">
        <v>3361</v>
      </c>
      <c r="N6004" s="1" t="s">
        <v>945</v>
      </c>
      <c r="O6004" s="1" t="s">
        <v>946</v>
      </c>
      <c r="P6004" s="1" t="s">
        <v>991</v>
      </c>
      <c r="Q6004" s="1">
        <v>2</v>
      </c>
      <c r="R6004" s="1">
        <v>25000</v>
      </c>
    </row>
    <row r="6005" spans="1:18" ht="11.25" customHeight="1" x14ac:dyDescent="0.25">
      <c r="A6005" s="1" t="s">
        <v>3507</v>
      </c>
      <c r="B6005" s="1" t="s">
        <v>3503</v>
      </c>
      <c r="C6005" s="35">
        <v>45519</v>
      </c>
      <c r="D6005" s="1">
        <v>8</v>
      </c>
      <c r="E6005" s="1" t="s">
        <v>3355</v>
      </c>
      <c r="F6005" s="1" t="s">
        <v>3356</v>
      </c>
      <c r="G6005" s="1" t="s">
        <v>2380</v>
      </c>
      <c r="H6005" s="1" t="s">
        <v>3357</v>
      </c>
      <c r="I6005" s="1" t="s">
        <v>2194</v>
      </c>
      <c r="J6005" s="1" t="s">
        <v>3466</v>
      </c>
      <c r="K6005" s="1" t="s">
        <v>3467</v>
      </c>
      <c r="L6005" s="1" t="s">
        <v>3360</v>
      </c>
      <c r="M6005" s="1" t="s">
        <v>3361</v>
      </c>
      <c r="N6005" s="1" t="s">
        <v>963</v>
      </c>
      <c r="O6005" s="1" t="s">
        <v>964</v>
      </c>
      <c r="P6005" s="1" t="s">
        <v>985</v>
      </c>
      <c r="Q6005" s="1">
        <v>1</v>
      </c>
      <c r="R6005" s="1">
        <v>14000</v>
      </c>
    </row>
    <row r="6006" spans="1:18" ht="11.25" customHeight="1" x14ac:dyDescent="0.25">
      <c r="A6006" s="1" t="s">
        <v>3508</v>
      </c>
      <c r="B6006" s="1" t="s">
        <v>3503</v>
      </c>
      <c r="C6006" s="35">
        <v>45519</v>
      </c>
      <c r="D6006" s="1">
        <v>8</v>
      </c>
      <c r="E6006" s="1" t="s">
        <v>3355</v>
      </c>
      <c r="F6006" s="1" t="s">
        <v>3356</v>
      </c>
      <c r="G6006" s="1" t="s">
        <v>2380</v>
      </c>
      <c r="H6006" s="1" t="s">
        <v>3357</v>
      </c>
      <c r="I6006" s="1" t="s">
        <v>2194</v>
      </c>
      <c r="J6006" s="1" t="s">
        <v>3466</v>
      </c>
      <c r="K6006" s="1" t="s">
        <v>3467</v>
      </c>
      <c r="L6006" s="1" t="s">
        <v>3360</v>
      </c>
      <c r="M6006" s="1" t="s">
        <v>3361</v>
      </c>
      <c r="N6006" s="1" t="s">
        <v>963</v>
      </c>
      <c r="O6006" s="1" t="s">
        <v>964</v>
      </c>
      <c r="P6006" s="1" t="s">
        <v>996</v>
      </c>
      <c r="Q6006" s="1">
        <v>1</v>
      </c>
      <c r="R6006" s="1">
        <v>14000</v>
      </c>
    </row>
    <row r="6007" spans="1:18" ht="11.25" customHeight="1" x14ac:dyDescent="0.25">
      <c r="A6007" s="1" t="s">
        <v>3509</v>
      </c>
      <c r="B6007" s="1" t="s">
        <v>3503</v>
      </c>
      <c r="C6007" s="35">
        <v>45519</v>
      </c>
      <c r="D6007" s="1">
        <v>8</v>
      </c>
      <c r="E6007" s="1" t="s">
        <v>3355</v>
      </c>
      <c r="F6007" s="1" t="s">
        <v>3356</v>
      </c>
      <c r="G6007" s="1" t="s">
        <v>2380</v>
      </c>
      <c r="H6007" s="1" t="s">
        <v>3357</v>
      </c>
      <c r="I6007" s="1" t="s">
        <v>2194</v>
      </c>
      <c r="J6007" s="1" t="s">
        <v>3466</v>
      </c>
      <c r="K6007" s="1" t="s">
        <v>3467</v>
      </c>
      <c r="L6007" s="1" t="s">
        <v>3360</v>
      </c>
      <c r="M6007" s="1" t="s">
        <v>3361</v>
      </c>
      <c r="N6007" s="1" t="s">
        <v>963</v>
      </c>
      <c r="O6007" s="1" t="s">
        <v>964</v>
      </c>
      <c r="P6007" s="1" t="s">
        <v>988</v>
      </c>
      <c r="Q6007" s="1">
        <v>1</v>
      </c>
      <c r="R6007" s="1">
        <v>14000</v>
      </c>
    </row>
    <row r="6008" spans="1:18" ht="11.25" customHeight="1" x14ac:dyDescent="0.25">
      <c r="A6008" s="1" t="s">
        <v>3510</v>
      </c>
      <c r="B6008" s="1" t="s">
        <v>3503</v>
      </c>
      <c r="C6008" s="35">
        <v>45519</v>
      </c>
      <c r="D6008" s="1">
        <v>8</v>
      </c>
      <c r="E6008" s="1" t="s">
        <v>3355</v>
      </c>
      <c r="F6008" s="1" t="s">
        <v>3356</v>
      </c>
      <c r="G6008" s="1" t="s">
        <v>2380</v>
      </c>
      <c r="H6008" s="1" t="s">
        <v>3357</v>
      </c>
      <c r="I6008" s="1" t="s">
        <v>2194</v>
      </c>
      <c r="J6008" s="1" t="s">
        <v>3466</v>
      </c>
      <c r="K6008" s="1" t="s">
        <v>3467</v>
      </c>
      <c r="L6008" s="1" t="s">
        <v>3360</v>
      </c>
      <c r="M6008" s="1" t="s">
        <v>3361</v>
      </c>
      <c r="N6008" s="1" t="s">
        <v>945</v>
      </c>
      <c r="O6008" s="1" t="s">
        <v>946</v>
      </c>
      <c r="P6008" s="1" t="s">
        <v>953</v>
      </c>
      <c r="Q6008" s="1">
        <v>2</v>
      </c>
      <c r="R6008" s="1">
        <v>25000</v>
      </c>
    </row>
    <row r="6009" spans="1:18" ht="11.25" customHeight="1" x14ac:dyDescent="0.25">
      <c r="A6009" s="1" t="s">
        <v>3511</v>
      </c>
      <c r="B6009" s="1" t="s">
        <v>3503</v>
      </c>
      <c r="C6009" s="35">
        <v>45519</v>
      </c>
      <c r="D6009" s="1">
        <v>8</v>
      </c>
      <c r="E6009" s="1" t="s">
        <v>3355</v>
      </c>
      <c r="F6009" s="1" t="s">
        <v>3356</v>
      </c>
      <c r="G6009" s="1" t="s">
        <v>2380</v>
      </c>
      <c r="H6009" s="1" t="s">
        <v>3357</v>
      </c>
      <c r="I6009" s="1" t="s">
        <v>2194</v>
      </c>
      <c r="J6009" s="1" t="s">
        <v>3466</v>
      </c>
      <c r="K6009" s="1" t="s">
        <v>3467</v>
      </c>
      <c r="L6009" s="1" t="s">
        <v>3360</v>
      </c>
      <c r="M6009" s="1" t="s">
        <v>3361</v>
      </c>
      <c r="N6009" s="1" t="s">
        <v>945</v>
      </c>
      <c r="O6009" s="1" t="s">
        <v>946</v>
      </c>
      <c r="P6009" s="1" t="s">
        <v>969</v>
      </c>
      <c r="Q6009" s="1">
        <v>2</v>
      </c>
      <c r="R6009" s="1">
        <v>25000</v>
      </c>
    </row>
    <row r="6010" spans="1:18" ht="11.25" customHeight="1" x14ac:dyDescent="0.25">
      <c r="A6010" s="1" t="s">
        <v>3512</v>
      </c>
      <c r="B6010" s="1" t="s">
        <v>3503</v>
      </c>
      <c r="C6010" s="35">
        <v>45519</v>
      </c>
      <c r="D6010" s="1">
        <v>8</v>
      </c>
      <c r="E6010" s="1" t="s">
        <v>3355</v>
      </c>
      <c r="F6010" s="1" t="s">
        <v>3356</v>
      </c>
      <c r="G6010" s="1" t="s">
        <v>2380</v>
      </c>
      <c r="H6010" s="1" t="s">
        <v>3357</v>
      </c>
      <c r="I6010" s="1" t="s">
        <v>2194</v>
      </c>
      <c r="J6010" s="1" t="s">
        <v>3466</v>
      </c>
      <c r="K6010" s="1" t="s">
        <v>3467</v>
      </c>
      <c r="L6010" s="1" t="s">
        <v>3360</v>
      </c>
      <c r="M6010" s="1" t="s">
        <v>3361</v>
      </c>
      <c r="N6010" s="1" t="s">
        <v>945</v>
      </c>
      <c r="O6010" s="1" t="s">
        <v>946</v>
      </c>
      <c r="P6010" s="1" t="s">
        <v>980</v>
      </c>
      <c r="Q6010" s="1">
        <v>2</v>
      </c>
      <c r="R6010" s="1">
        <v>25000</v>
      </c>
    </row>
    <row r="6011" spans="1:18" ht="11.25" customHeight="1" x14ac:dyDescent="0.25">
      <c r="A6011" s="1" t="s">
        <v>3513</v>
      </c>
      <c r="B6011" s="1" t="s">
        <v>3503</v>
      </c>
      <c r="C6011" s="35">
        <v>45519</v>
      </c>
      <c r="D6011" s="1">
        <v>8</v>
      </c>
      <c r="E6011" s="1" t="s">
        <v>3355</v>
      </c>
      <c r="F6011" s="1" t="s">
        <v>3356</v>
      </c>
      <c r="G6011" s="1" t="s">
        <v>2380</v>
      </c>
      <c r="H6011" s="1" t="s">
        <v>3357</v>
      </c>
      <c r="I6011" s="1" t="s">
        <v>2194</v>
      </c>
      <c r="J6011" s="1" t="s">
        <v>3466</v>
      </c>
      <c r="K6011" s="1" t="s">
        <v>3467</v>
      </c>
      <c r="L6011" s="1" t="s">
        <v>3360</v>
      </c>
      <c r="M6011" s="1" t="s">
        <v>3361</v>
      </c>
      <c r="N6011" s="1" t="s">
        <v>945</v>
      </c>
      <c r="O6011" s="1" t="s">
        <v>946</v>
      </c>
      <c r="P6011" s="1" t="s">
        <v>973</v>
      </c>
      <c r="Q6011" s="1">
        <v>2</v>
      </c>
      <c r="R6011" s="1">
        <v>25000</v>
      </c>
    </row>
    <row r="6012" spans="1:18" ht="11.25" customHeight="1" x14ac:dyDescent="0.25">
      <c r="A6012" s="1" t="s">
        <v>3514</v>
      </c>
      <c r="B6012" s="1" t="s">
        <v>3503</v>
      </c>
      <c r="C6012" s="35">
        <v>45519</v>
      </c>
      <c r="D6012" s="1">
        <v>8</v>
      </c>
      <c r="E6012" s="1" t="s">
        <v>3355</v>
      </c>
      <c r="F6012" s="1" t="s">
        <v>3356</v>
      </c>
      <c r="G6012" s="1" t="s">
        <v>2380</v>
      </c>
      <c r="H6012" s="1" t="s">
        <v>3357</v>
      </c>
      <c r="I6012" s="1" t="s">
        <v>2194</v>
      </c>
      <c r="J6012" s="1" t="s">
        <v>3466</v>
      </c>
      <c r="K6012" s="1" t="s">
        <v>3467</v>
      </c>
      <c r="L6012" s="1" t="s">
        <v>3360</v>
      </c>
      <c r="M6012" s="1" t="s">
        <v>3361</v>
      </c>
      <c r="N6012" s="1" t="s">
        <v>945</v>
      </c>
      <c r="O6012" s="1" t="s">
        <v>946</v>
      </c>
      <c r="P6012" s="1" t="s">
        <v>967</v>
      </c>
      <c r="Q6012" s="1">
        <v>2</v>
      </c>
      <c r="R6012" s="1">
        <v>25000</v>
      </c>
    </row>
    <row r="6013" spans="1:18" ht="11.25" customHeight="1" x14ac:dyDescent="0.25">
      <c r="A6013" s="1" t="s">
        <v>3515</v>
      </c>
      <c r="B6013" s="1" t="s">
        <v>3503</v>
      </c>
      <c r="C6013" s="35">
        <v>45519</v>
      </c>
      <c r="D6013" s="1">
        <v>8</v>
      </c>
      <c r="E6013" s="1" t="s">
        <v>3355</v>
      </c>
      <c r="F6013" s="1" t="s">
        <v>3356</v>
      </c>
      <c r="G6013" s="1" t="s">
        <v>2380</v>
      </c>
      <c r="H6013" s="1" t="s">
        <v>3357</v>
      </c>
      <c r="I6013" s="1" t="s">
        <v>2194</v>
      </c>
      <c r="J6013" s="1" t="s">
        <v>3466</v>
      </c>
      <c r="K6013" s="1" t="s">
        <v>3467</v>
      </c>
      <c r="L6013" s="1" t="s">
        <v>3360</v>
      </c>
      <c r="M6013" s="1" t="s">
        <v>3361</v>
      </c>
      <c r="N6013" s="1" t="s">
        <v>945</v>
      </c>
      <c r="O6013" s="1" t="s">
        <v>946</v>
      </c>
      <c r="P6013" s="1" t="s">
        <v>958</v>
      </c>
      <c r="Q6013" s="1">
        <v>2</v>
      </c>
      <c r="R6013" s="1">
        <v>25000</v>
      </c>
    </row>
    <row r="6014" spans="1:18" ht="11.25" customHeight="1" x14ac:dyDescent="0.25">
      <c r="A6014" s="1" t="s">
        <v>3516</v>
      </c>
      <c r="B6014" s="1" t="s">
        <v>3503</v>
      </c>
      <c r="C6014" s="35">
        <v>45519</v>
      </c>
      <c r="D6014" s="1">
        <v>8</v>
      </c>
      <c r="E6014" s="1" t="s">
        <v>3355</v>
      </c>
      <c r="F6014" s="1" t="s">
        <v>3356</v>
      </c>
      <c r="G6014" s="1" t="s">
        <v>2380</v>
      </c>
      <c r="H6014" s="1" t="s">
        <v>3357</v>
      </c>
      <c r="I6014" s="1" t="s">
        <v>2194</v>
      </c>
      <c r="J6014" s="1" t="s">
        <v>3466</v>
      </c>
      <c r="K6014" s="1" t="s">
        <v>3467</v>
      </c>
      <c r="L6014" s="1" t="s">
        <v>3360</v>
      </c>
      <c r="M6014" s="1" t="s">
        <v>3361</v>
      </c>
      <c r="N6014" s="1" t="s">
        <v>945</v>
      </c>
      <c r="O6014" s="1" t="s">
        <v>946</v>
      </c>
      <c r="P6014" s="1" t="s">
        <v>956</v>
      </c>
      <c r="Q6014" s="1">
        <v>4</v>
      </c>
      <c r="R6014" s="1">
        <v>50000</v>
      </c>
    </row>
    <row r="6015" spans="1:18" ht="11.25" customHeight="1" x14ac:dyDescent="0.25">
      <c r="A6015" s="1" t="s">
        <v>3517</v>
      </c>
      <c r="B6015" s="1" t="s">
        <v>3503</v>
      </c>
      <c r="C6015" s="35">
        <v>45519</v>
      </c>
      <c r="D6015" s="1">
        <v>8</v>
      </c>
      <c r="E6015" s="1" t="s">
        <v>3355</v>
      </c>
      <c r="F6015" s="1" t="s">
        <v>3356</v>
      </c>
      <c r="G6015" s="1" t="s">
        <v>2380</v>
      </c>
      <c r="H6015" s="1" t="s">
        <v>3357</v>
      </c>
      <c r="I6015" s="1" t="s">
        <v>2194</v>
      </c>
      <c r="J6015" s="1" t="s">
        <v>3466</v>
      </c>
      <c r="K6015" s="1" t="s">
        <v>3467</v>
      </c>
      <c r="L6015" s="1" t="s">
        <v>3360</v>
      </c>
      <c r="M6015" s="1" t="s">
        <v>3361</v>
      </c>
      <c r="N6015" s="1" t="s">
        <v>945</v>
      </c>
      <c r="O6015" s="1" t="s">
        <v>946</v>
      </c>
      <c r="P6015" s="1" t="s">
        <v>955</v>
      </c>
      <c r="Q6015" s="1">
        <v>4</v>
      </c>
      <c r="R6015" s="1">
        <v>50000</v>
      </c>
    </row>
    <row r="6016" spans="1:18" ht="11.25" customHeight="1" x14ac:dyDescent="0.25">
      <c r="A6016" s="1" t="s">
        <v>3518</v>
      </c>
      <c r="B6016" s="1" t="s">
        <v>3503</v>
      </c>
      <c r="C6016" s="35">
        <v>45519</v>
      </c>
      <c r="D6016" s="1">
        <v>8</v>
      </c>
      <c r="E6016" s="1" t="s">
        <v>3355</v>
      </c>
      <c r="F6016" s="1" t="s">
        <v>3356</v>
      </c>
      <c r="G6016" s="1" t="s">
        <v>2380</v>
      </c>
      <c r="H6016" s="1" t="s">
        <v>3357</v>
      </c>
      <c r="I6016" s="1" t="s">
        <v>2194</v>
      </c>
      <c r="J6016" s="1" t="s">
        <v>3466</v>
      </c>
      <c r="K6016" s="1" t="s">
        <v>3467</v>
      </c>
      <c r="L6016" s="1" t="s">
        <v>3360</v>
      </c>
      <c r="M6016" s="1" t="s">
        <v>3361</v>
      </c>
      <c r="N6016" s="1" t="s">
        <v>945</v>
      </c>
      <c r="O6016" s="1" t="s">
        <v>946</v>
      </c>
      <c r="P6016" s="1" t="s">
        <v>952</v>
      </c>
      <c r="Q6016" s="1">
        <v>2</v>
      </c>
      <c r="R6016" s="1">
        <v>25000</v>
      </c>
    </row>
    <row r="6017" spans="1:18" ht="11.25" customHeight="1" x14ac:dyDescent="0.25">
      <c r="A6017" s="1" t="s">
        <v>3519</v>
      </c>
      <c r="B6017" s="1" t="s">
        <v>3503</v>
      </c>
      <c r="C6017" s="35">
        <v>45519</v>
      </c>
      <c r="D6017" s="1">
        <v>8</v>
      </c>
      <c r="E6017" s="1" t="s">
        <v>3355</v>
      </c>
      <c r="F6017" s="1" t="s">
        <v>3356</v>
      </c>
      <c r="G6017" s="1" t="s">
        <v>2380</v>
      </c>
      <c r="H6017" s="1" t="s">
        <v>3357</v>
      </c>
      <c r="I6017" s="1" t="s">
        <v>2194</v>
      </c>
      <c r="J6017" s="1" t="s">
        <v>3466</v>
      </c>
      <c r="K6017" s="1" t="s">
        <v>3467</v>
      </c>
      <c r="L6017" s="1" t="s">
        <v>3360</v>
      </c>
      <c r="M6017" s="1" t="s">
        <v>3361</v>
      </c>
      <c r="N6017" s="1" t="s">
        <v>945</v>
      </c>
      <c r="O6017" s="1" t="s">
        <v>946</v>
      </c>
      <c r="P6017" s="1" t="s">
        <v>947</v>
      </c>
      <c r="Q6017" s="1">
        <v>2</v>
      </c>
      <c r="R6017" s="1">
        <v>25000</v>
      </c>
    </row>
    <row r="6018" spans="1:18" ht="11.25" customHeight="1" x14ac:dyDescent="0.25">
      <c r="A6018" s="1" t="s">
        <v>3520</v>
      </c>
      <c r="B6018" s="1" t="s">
        <v>3521</v>
      </c>
      <c r="C6018" s="35">
        <v>45520</v>
      </c>
      <c r="D6018" s="1">
        <v>8</v>
      </c>
      <c r="E6018" s="1" t="s">
        <v>3355</v>
      </c>
      <c r="F6018" s="1" t="s">
        <v>3356</v>
      </c>
      <c r="G6018" s="1" t="s">
        <v>2380</v>
      </c>
      <c r="H6018" s="1" t="s">
        <v>3357</v>
      </c>
      <c r="I6018" s="1" t="s">
        <v>2194</v>
      </c>
      <c r="J6018" s="1" t="s">
        <v>3466</v>
      </c>
      <c r="K6018" s="1" t="s">
        <v>3467</v>
      </c>
      <c r="L6018" s="1" t="s">
        <v>3360</v>
      </c>
      <c r="M6018" s="1" t="s">
        <v>3361</v>
      </c>
      <c r="N6018" s="1" t="s">
        <v>945</v>
      </c>
      <c r="O6018" s="1" t="s">
        <v>946</v>
      </c>
      <c r="P6018" s="1" t="s">
        <v>955</v>
      </c>
      <c r="Q6018" s="1">
        <v>4</v>
      </c>
      <c r="R6018" s="1">
        <v>50000</v>
      </c>
    </row>
    <row r="6019" spans="1:18" ht="11.25" customHeight="1" x14ac:dyDescent="0.25">
      <c r="A6019" s="1" t="s">
        <v>3522</v>
      </c>
      <c r="B6019" s="1" t="s">
        <v>3521</v>
      </c>
      <c r="C6019" s="35">
        <v>45520</v>
      </c>
      <c r="D6019" s="1">
        <v>8</v>
      </c>
      <c r="E6019" s="1" t="s">
        <v>3355</v>
      </c>
      <c r="F6019" s="1" t="s">
        <v>3356</v>
      </c>
      <c r="G6019" s="1" t="s">
        <v>2380</v>
      </c>
      <c r="H6019" s="1" t="s">
        <v>3357</v>
      </c>
      <c r="I6019" s="1" t="s">
        <v>2194</v>
      </c>
      <c r="J6019" s="1" t="s">
        <v>3466</v>
      </c>
      <c r="K6019" s="1" t="s">
        <v>3467</v>
      </c>
      <c r="L6019" s="1" t="s">
        <v>3360</v>
      </c>
      <c r="M6019" s="1" t="s">
        <v>3361</v>
      </c>
      <c r="N6019" s="1" t="s">
        <v>945</v>
      </c>
      <c r="O6019" s="1" t="s">
        <v>946</v>
      </c>
      <c r="P6019" s="1" t="s">
        <v>954</v>
      </c>
      <c r="Q6019" s="1">
        <v>2</v>
      </c>
      <c r="R6019" s="1">
        <v>25000</v>
      </c>
    </row>
    <row r="6020" spans="1:18" ht="11.25" customHeight="1" x14ac:dyDescent="0.25">
      <c r="A6020" s="1" t="s">
        <v>3523</v>
      </c>
      <c r="B6020" s="1" t="s">
        <v>3521</v>
      </c>
      <c r="C6020" s="35">
        <v>45520</v>
      </c>
      <c r="D6020" s="1">
        <v>8</v>
      </c>
      <c r="E6020" s="1" t="s">
        <v>3355</v>
      </c>
      <c r="F6020" s="1" t="s">
        <v>3356</v>
      </c>
      <c r="G6020" s="1" t="s">
        <v>2380</v>
      </c>
      <c r="H6020" s="1" t="s">
        <v>3357</v>
      </c>
      <c r="I6020" s="1" t="s">
        <v>2194</v>
      </c>
      <c r="J6020" s="1" t="s">
        <v>3466</v>
      </c>
      <c r="K6020" s="1" t="s">
        <v>3467</v>
      </c>
      <c r="L6020" s="1" t="s">
        <v>3360</v>
      </c>
      <c r="M6020" s="1" t="s">
        <v>3361</v>
      </c>
      <c r="N6020" s="1" t="s">
        <v>963</v>
      </c>
      <c r="O6020" s="1" t="s">
        <v>964</v>
      </c>
      <c r="P6020" s="1" t="s">
        <v>996</v>
      </c>
      <c r="Q6020" s="1">
        <v>1</v>
      </c>
      <c r="R6020" s="1">
        <v>14000</v>
      </c>
    </row>
    <row r="6021" spans="1:18" ht="11.25" customHeight="1" x14ac:dyDescent="0.25">
      <c r="A6021" s="1" t="s">
        <v>3524</v>
      </c>
      <c r="B6021" s="1" t="s">
        <v>3521</v>
      </c>
      <c r="C6021" s="35">
        <v>45520</v>
      </c>
      <c r="D6021" s="1">
        <v>8</v>
      </c>
      <c r="E6021" s="1" t="s">
        <v>3355</v>
      </c>
      <c r="F6021" s="1" t="s">
        <v>3356</v>
      </c>
      <c r="G6021" s="1" t="s">
        <v>2380</v>
      </c>
      <c r="H6021" s="1" t="s">
        <v>3357</v>
      </c>
      <c r="I6021" s="1" t="s">
        <v>2194</v>
      </c>
      <c r="J6021" s="1" t="s">
        <v>3466</v>
      </c>
      <c r="K6021" s="1" t="s">
        <v>3467</v>
      </c>
      <c r="L6021" s="1" t="s">
        <v>3360</v>
      </c>
      <c r="M6021" s="1" t="s">
        <v>3361</v>
      </c>
      <c r="N6021" s="1" t="s">
        <v>963</v>
      </c>
      <c r="O6021" s="1" t="s">
        <v>964</v>
      </c>
      <c r="P6021" s="1" t="s">
        <v>985</v>
      </c>
      <c r="Q6021" s="1">
        <v>1</v>
      </c>
      <c r="R6021" s="1">
        <v>14000</v>
      </c>
    </row>
    <row r="6022" spans="1:18" ht="11.25" customHeight="1" x14ac:dyDescent="0.25">
      <c r="A6022" s="1" t="s">
        <v>3525</v>
      </c>
      <c r="B6022" s="1" t="s">
        <v>3521</v>
      </c>
      <c r="C6022" s="35">
        <v>45520</v>
      </c>
      <c r="D6022" s="1">
        <v>8</v>
      </c>
      <c r="E6022" s="1" t="s">
        <v>3355</v>
      </c>
      <c r="F6022" s="1" t="s">
        <v>3356</v>
      </c>
      <c r="G6022" s="1" t="s">
        <v>2380</v>
      </c>
      <c r="H6022" s="1" t="s">
        <v>3357</v>
      </c>
      <c r="I6022" s="1" t="s">
        <v>2194</v>
      </c>
      <c r="J6022" s="1" t="s">
        <v>3466</v>
      </c>
      <c r="K6022" s="1" t="s">
        <v>3467</v>
      </c>
      <c r="L6022" s="1" t="s">
        <v>3360</v>
      </c>
      <c r="M6022" s="1" t="s">
        <v>3361</v>
      </c>
      <c r="N6022" s="1" t="s">
        <v>945</v>
      </c>
      <c r="O6022" s="1" t="s">
        <v>946</v>
      </c>
      <c r="P6022" s="1" t="s">
        <v>980</v>
      </c>
      <c r="Q6022" s="1">
        <v>4</v>
      </c>
      <c r="R6022" s="1">
        <v>50000</v>
      </c>
    </row>
    <row r="6023" spans="1:18" ht="11.25" customHeight="1" x14ac:dyDescent="0.25">
      <c r="A6023" s="1" t="s">
        <v>3526</v>
      </c>
      <c r="B6023" s="1" t="s">
        <v>3521</v>
      </c>
      <c r="C6023" s="35">
        <v>45520</v>
      </c>
      <c r="D6023" s="1">
        <v>8</v>
      </c>
      <c r="E6023" s="1" t="s">
        <v>3355</v>
      </c>
      <c r="F6023" s="1" t="s">
        <v>3356</v>
      </c>
      <c r="G6023" s="1" t="s">
        <v>2380</v>
      </c>
      <c r="H6023" s="1" t="s">
        <v>3357</v>
      </c>
      <c r="I6023" s="1" t="s">
        <v>2194</v>
      </c>
      <c r="J6023" s="1" t="s">
        <v>3466</v>
      </c>
      <c r="K6023" s="1" t="s">
        <v>3467</v>
      </c>
      <c r="L6023" s="1" t="s">
        <v>3360</v>
      </c>
      <c r="M6023" s="1" t="s">
        <v>3361</v>
      </c>
      <c r="N6023" s="1" t="s">
        <v>945</v>
      </c>
      <c r="O6023" s="1" t="s">
        <v>946</v>
      </c>
      <c r="P6023" s="1" t="s">
        <v>975</v>
      </c>
      <c r="Q6023" s="1">
        <v>2</v>
      </c>
      <c r="R6023" s="1">
        <v>25000</v>
      </c>
    </row>
    <row r="6024" spans="1:18" ht="11.25" customHeight="1" x14ac:dyDescent="0.25">
      <c r="A6024" s="1" t="s">
        <v>3527</v>
      </c>
      <c r="B6024" s="1" t="s">
        <v>3521</v>
      </c>
      <c r="C6024" s="35">
        <v>45520</v>
      </c>
      <c r="D6024" s="1">
        <v>8</v>
      </c>
      <c r="E6024" s="1" t="s">
        <v>3355</v>
      </c>
      <c r="F6024" s="1" t="s">
        <v>3356</v>
      </c>
      <c r="G6024" s="1" t="s">
        <v>2380</v>
      </c>
      <c r="H6024" s="1" t="s">
        <v>3357</v>
      </c>
      <c r="I6024" s="1" t="s">
        <v>2194</v>
      </c>
      <c r="J6024" s="1" t="s">
        <v>3466</v>
      </c>
      <c r="K6024" s="1" t="s">
        <v>3467</v>
      </c>
      <c r="L6024" s="1" t="s">
        <v>3360</v>
      </c>
      <c r="M6024" s="1" t="s">
        <v>3361</v>
      </c>
      <c r="N6024" s="1" t="s">
        <v>963</v>
      </c>
      <c r="O6024" s="1" t="s">
        <v>964</v>
      </c>
      <c r="P6024" s="1" t="s">
        <v>988</v>
      </c>
      <c r="Q6024" s="1">
        <v>1</v>
      </c>
      <c r="R6024" s="1">
        <v>14000</v>
      </c>
    </row>
    <row r="6025" spans="1:18" ht="11.25" customHeight="1" x14ac:dyDescent="0.25">
      <c r="A6025" s="1" t="s">
        <v>3528</v>
      </c>
      <c r="B6025" s="1" t="s">
        <v>3521</v>
      </c>
      <c r="C6025" s="35">
        <v>45520</v>
      </c>
      <c r="D6025" s="1">
        <v>8</v>
      </c>
      <c r="E6025" s="1" t="s">
        <v>3355</v>
      </c>
      <c r="F6025" s="1" t="s">
        <v>3356</v>
      </c>
      <c r="G6025" s="1" t="s">
        <v>2380</v>
      </c>
      <c r="H6025" s="1" t="s">
        <v>3357</v>
      </c>
      <c r="I6025" s="1" t="s">
        <v>2194</v>
      </c>
      <c r="J6025" s="1" t="s">
        <v>3466</v>
      </c>
      <c r="K6025" s="1" t="s">
        <v>3467</v>
      </c>
      <c r="L6025" s="1" t="s">
        <v>3360</v>
      </c>
      <c r="M6025" s="1" t="s">
        <v>3361</v>
      </c>
      <c r="N6025" s="1" t="s">
        <v>945</v>
      </c>
      <c r="O6025" s="1" t="s">
        <v>946</v>
      </c>
      <c r="P6025" s="1" t="s">
        <v>967</v>
      </c>
      <c r="Q6025" s="1">
        <v>2</v>
      </c>
      <c r="R6025" s="1">
        <v>25000</v>
      </c>
    </row>
    <row r="6026" spans="1:18" ht="11.25" customHeight="1" x14ac:dyDescent="0.25">
      <c r="A6026" s="1" t="s">
        <v>3529</v>
      </c>
      <c r="B6026" s="1" t="s">
        <v>3521</v>
      </c>
      <c r="C6026" s="35">
        <v>45520</v>
      </c>
      <c r="D6026" s="1">
        <v>8</v>
      </c>
      <c r="E6026" s="1" t="s">
        <v>3355</v>
      </c>
      <c r="F6026" s="1" t="s">
        <v>3356</v>
      </c>
      <c r="G6026" s="1" t="s">
        <v>2380</v>
      </c>
      <c r="H6026" s="1" t="s">
        <v>3357</v>
      </c>
      <c r="I6026" s="1" t="s">
        <v>2194</v>
      </c>
      <c r="J6026" s="1" t="s">
        <v>3466</v>
      </c>
      <c r="K6026" s="1" t="s">
        <v>3467</v>
      </c>
      <c r="L6026" s="1" t="s">
        <v>3360</v>
      </c>
      <c r="M6026" s="1" t="s">
        <v>3361</v>
      </c>
      <c r="N6026" s="1" t="s">
        <v>945</v>
      </c>
      <c r="O6026" s="1" t="s">
        <v>946</v>
      </c>
      <c r="P6026" s="1" t="s">
        <v>958</v>
      </c>
      <c r="Q6026" s="1">
        <v>4</v>
      </c>
      <c r="R6026" s="1">
        <v>50000</v>
      </c>
    </row>
    <row r="6027" spans="1:18" ht="11.25" customHeight="1" x14ac:dyDescent="0.25">
      <c r="A6027" s="1" t="s">
        <v>3530</v>
      </c>
      <c r="B6027" s="1" t="s">
        <v>3521</v>
      </c>
      <c r="C6027" s="35">
        <v>45520</v>
      </c>
      <c r="D6027" s="1">
        <v>8</v>
      </c>
      <c r="E6027" s="1" t="s">
        <v>3355</v>
      </c>
      <c r="F6027" s="1" t="s">
        <v>3356</v>
      </c>
      <c r="G6027" s="1" t="s">
        <v>2380</v>
      </c>
      <c r="H6027" s="1" t="s">
        <v>3357</v>
      </c>
      <c r="I6027" s="1" t="s">
        <v>2194</v>
      </c>
      <c r="J6027" s="1" t="s">
        <v>3466</v>
      </c>
      <c r="K6027" s="1" t="s">
        <v>3467</v>
      </c>
      <c r="L6027" s="1" t="s">
        <v>3360</v>
      </c>
      <c r="M6027" s="1" t="s">
        <v>3361</v>
      </c>
      <c r="N6027" s="1" t="s">
        <v>963</v>
      </c>
      <c r="O6027" s="1" t="s">
        <v>964</v>
      </c>
      <c r="P6027" s="1" t="s">
        <v>965</v>
      </c>
      <c r="Q6027" s="1">
        <v>1</v>
      </c>
      <c r="R6027" s="1">
        <v>14000</v>
      </c>
    </row>
    <row r="6028" spans="1:18" ht="11.25" customHeight="1" x14ac:dyDescent="0.25">
      <c r="A6028" s="1" t="s">
        <v>3531</v>
      </c>
      <c r="B6028" s="1" t="s">
        <v>3521</v>
      </c>
      <c r="C6028" s="35">
        <v>45520</v>
      </c>
      <c r="D6028" s="1">
        <v>8</v>
      </c>
      <c r="E6028" s="1" t="s">
        <v>3355</v>
      </c>
      <c r="F6028" s="1" t="s">
        <v>3356</v>
      </c>
      <c r="G6028" s="1" t="s">
        <v>2380</v>
      </c>
      <c r="H6028" s="1" t="s">
        <v>3357</v>
      </c>
      <c r="I6028" s="1" t="s">
        <v>2194</v>
      </c>
      <c r="J6028" s="1" t="s">
        <v>3466</v>
      </c>
      <c r="K6028" s="1" t="s">
        <v>3467</v>
      </c>
      <c r="L6028" s="1" t="s">
        <v>3360</v>
      </c>
      <c r="M6028" s="1" t="s">
        <v>3361</v>
      </c>
      <c r="N6028" s="1" t="s">
        <v>945</v>
      </c>
      <c r="O6028" s="1" t="s">
        <v>946</v>
      </c>
      <c r="P6028" s="1" t="s">
        <v>956</v>
      </c>
      <c r="Q6028" s="1">
        <v>2</v>
      </c>
      <c r="R6028" s="1">
        <v>25000</v>
      </c>
    </row>
    <row r="6029" spans="1:18" ht="11.25" customHeight="1" x14ac:dyDescent="0.25">
      <c r="A6029" s="1" t="s">
        <v>3532</v>
      </c>
      <c r="B6029" s="1" t="s">
        <v>3521</v>
      </c>
      <c r="C6029" s="35">
        <v>45520</v>
      </c>
      <c r="D6029" s="1">
        <v>8</v>
      </c>
      <c r="E6029" s="1" t="s">
        <v>3355</v>
      </c>
      <c r="F6029" s="1" t="s">
        <v>3356</v>
      </c>
      <c r="G6029" s="1" t="s">
        <v>2380</v>
      </c>
      <c r="H6029" s="1" t="s">
        <v>3357</v>
      </c>
      <c r="I6029" s="1" t="s">
        <v>2194</v>
      </c>
      <c r="J6029" s="1" t="s">
        <v>3466</v>
      </c>
      <c r="K6029" s="1" t="s">
        <v>3467</v>
      </c>
      <c r="L6029" s="1" t="s">
        <v>3360</v>
      </c>
      <c r="M6029" s="1" t="s">
        <v>3361</v>
      </c>
      <c r="N6029" s="1" t="s">
        <v>945</v>
      </c>
      <c r="O6029" s="1" t="s">
        <v>946</v>
      </c>
      <c r="P6029" s="1" t="s">
        <v>947</v>
      </c>
      <c r="Q6029" s="1">
        <v>2</v>
      </c>
      <c r="R6029" s="1">
        <v>25000</v>
      </c>
    </row>
    <row r="6030" spans="1:18" ht="11.25" customHeight="1" x14ac:dyDescent="0.25">
      <c r="A6030" s="1" t="s">
        <v>3533</v>
      </c>
      <c r="B6030" s="1" t="s">
        <v>3534</v>
      </c>
      <c r="C6030" s="35">
        <v>45525</v>
      </c>
      <c r="D6030" s="1">
        <v>8</v>
      </c>
      <c r="E6030" s="1" t="s">
        <v>3355</v>
      </c>
      <c r="F6030" s="1" t="s">
        <v>3356</v>
      </c>
      <c r="G6030" s="1" t="s">
        <v>2380</v>
      </c>
      <c r="H6030" s="1" t="s">
        <v>3357</v>
      </c>
      <c r="I6030" s="1" t="s">
        <v>2194</v>
      </c>
      <c r="J6030" s="1" t="s">
        <v>3396</v>
      </c>
      <c r="K6030" s="1" t="s">
        <v>3397</v>
      </c>
      <c r="L6030" s="1" t="s">
        <v>3398</v>
      </c>
      <c r="M6030" s="1" t="s">
        <v>3361</v>
      </c>
      <c r="N6030" s="1" t="s">
        <v>945</v>
      </c>
      <c r="O6030" s="1" t="s">
        <v>946</v>
      </c>
      <c r="P6030" s="1" t="s">
        <v>960</v>
      </c>
      <c r="Q6030" s="1">
        <v>2</v>
      </c>
      <c r="R6030" s="1">
        <v>25000</v>
      </c>
    </row>
    <row r="6031" spans="1:18" ht="11.25" customHeight="1" x14ac:dyDescent="0.25">
      <c r="A6031" s="1" t="s">
        <v>3535</v>
      </c>
      <c r="B6031" s="1" t="s">
        <v>3534</v>
      </c>
      <c r="C6031" s="35">
        <v>45525</v>
      </c>
      <c r="D6031" s="1">
        <v>8</v>
      </c>
      <c r="E6031" s="1" t="s">
        <v>3355</v>
      </c>
      <c r="F6031" s="1" t="s">
        <v>3356</v>
      </c>
      <c r="G6031" s="1" t="s">
        <v>2380</v>
      </c>
      <c r="H6031" s="1" t="s">
        <v>3357</v>
      </c>
      <c r="I6031" s="1" t="s">
        <v>2194</v>
      </c>
      <c r="J6031" s="1" t="s">
        <v>3396</v>
      </c>
      <c r="K6031" s="1" t="s">
        <v>3397</v>
      </c>
      <c r="L6031" s="1" t="s">
        <v>3398</v>
      </c>
      <c r="M6031" s="1" t="s">
        <v>3361</v>
      </c>
      <c r="N6031" s="1" t="s">
        <v>945</v>
      </c>
      <c r="O6031" s="1" t="s">
        <v>946</v>
      </c>
      <c r="P6031" s="1" t="s">
        <v>956</v>
      </c>
      <c r="Q6031" s="1">
        <v>4</v>
      </c>
      <c r="R6031" s="1">
        <v>50000</v>
      </c>
    </row>
    <row r="6032" spans="1:18" ht="11.25" customHeight="1" x14ac:dyDescent="0.25">
      <c r="A6032" s="1" t="s">
        <v>3536</v>
      </c>
      <c r="B6032" s="1" t="s">
        <v>3534</v>
      </c>
      <c r="C6032" s="35">
        <v>45525</v>
      </c>
      <c r="D6032" s="1">
        <v>8</v>
      </c>
      <c r="E6032" s="1" t="s">
        <v>3355</v>
      </c>
      <c r="F6032" s="1" t="s">
        <v>3356</v>
      </c>
      <c r="G6032" s="1" t="s">
        <v>2380</v>
      </c>
      <c r="H6032" s="1" t="s">
        <v>3357</v>
      </c>
      <c r="I6032" s="1" t="s">
        <v>2194</v>
      </c>
      <c r="J6032" s="1" t="s">
        <v>3396</v>
      </c>
      <c r="K6032" s="1" t="s">
        <v>3397</v>
      </c>
      <c r="L6032" s="1" t="s">
        <v>3398</v>
      </c>
      <c r="M6032" s="1" t="s">
        <v>3361</v>
      </c>
      <c r="N6032" s="1" t="s">
        <v>945</v>
      </c>
      <c r="O6032" s="1" t="s">
        <v>946</v>
      </c>
      <c r="P6032" s="1" t="s">
        <v>953</v>
      </c>
      <c r="Q6032" s="1">
        <v>2</v>
      </c>
      <c r="R6032" s="1">
        <v>25000</v>
      </c>
    </row>
    <row r="6033" spans="1:18" ht="11.25" customHeight="1" x14ac:dyDescent="0.25">
      <c r="A6033" s="1" t="s">
        <v>3537</v>
      </c>
      <c r="B6033" s="1" t="s">
        <v>3534</v>
      </c>
      <c r="C6033" s="35">
        <v>45525</v>
      </c>
      <c r="D6033" s="1">
        <v>8</v>
      </c>
      <c r="E6033" s="1" t="s">
        <v>3355</v>
      </c>
      <c r="F6033" s="1" t="s">
        <v>3356</v>
      </c>
      <c r="G6033" s="1" t="s">
        <v>2380</v>
      </c>
      <c r="H6033" s="1" t="s">
        <v>3357</v>
      </c>
      <c r="I6033" s="1" t="s">
        <v>2194</v>
      </c>
      <c r="J6033" s="1" t="s">
        <v>3396</v>
      </c>
      <c r="K6033" s="1" t="s">
        <v>3397</v>
      </c>
      <c r="L6033" s="1" t="s">
        <v>3398</v>
      </c>
      <c r="M6033" s="1" t="s">
        <v>3361</v>
      </c>
      <c r="N6033" s="1" t="s">
        <v>945</v>
      </c>
      <c r="O6033" s="1" t="s">
        <v>946</v>
      </c>
      <c r="P6033" s="1" t="s">
        <v>968</v>
      </c>
      <c r="Q6033" s="1">
        <v>2</v>
      </c>
      <c r="R6033" s="1">
        <v>25000</v>
      </c>
    </row>
    <row r="6034" spans="1:18" ht="11.25" customHeight="1" x14ac:dyDescent="0.25">
      <c r="A6034" s="1" t="s">
        <v>3538</v>
      </c>
      <c r="B6034" s="1" t="s">
        <v>3534</v>
      </c>
      <c r="C6034" s="35">
        <v>45525</v>
      </c>
      <c r="D6034" s="1">
        <v>8</v>
      </c>
      <c r="E6034" s="1" t="s">
        <v>3355</v>
      </c>
      <c r="F6034" s="1" t="s">
        <v>3356</v>
      </c>
      <c r="G6034" s="1" t="s">
        <v>2380</v>
      </c>
      <c r="H6034" s="1" t="s">
        <v>3357</v>
      </c>
      <c r="I6034" s="1" t="s">
        <v>2194</v>
      </c>
      <c r="J6034" s="1" t="s">
        <v>3396</v>
      </c>
      <c r="K6034" s="1" t="s">
        <v>3397</v>
      </c>
      <c r="L6034" s="1" t="s">
        <v>3398</v>
      </c>
      <c r="M6034" s="1" t="s">
        <v>3361</v>
      </c>
      <c r="N6034" s="1" t="s">
        <v>945</v>
      </c>
      <c r="O6034" s="1" t="s">
        <v>946</v>
      </c>
      <c r="P6034" s="1" t="s">
        <v>952</v>
      </c>
      <c r="Q6034" s="1">
        <v>2</v>
      </c>
      <c r="R6034" s="1">
        <v>25000</v>
      </c>
    </row>
    <row r="6035" spans="1:18" ht="11.25" customHeight="1" x14ac:dyDescent="0.25">
      <c r="A6035" s="1" t="s">
        <v>3539</v>
      </c>
      <c r="B6035" s="1" t="s">
        <v>3534</v>
      </c>
      <c r="C6035" s="35">
        <v>45525</v>
      </c>
      <c r="D6035" s="1">
        <v>8</v>
      </c>
      <c r="E6035" s="1" t="s">
        <v>3355</v>
      </c>
      <c r="F6035" s="1" t="s">
        <v>3356</v>
      </c>
      <c r="G6035" s="1" t="s">
        <v>2380</v>
      </c>
      <c r="H6035" s="1" t="s">
        <v>3357</v>
      </c>
      <c r="I6035" s="1" t="s">
        <v>2194</v>
      </c>
      <c r="J6035" s="1" t="s">
        <v>3396</v>
      </c>
      <c r="K6035" s="1" t="s">
        <v>3397</v>
      </c>
      <c r="L6035" s="1" t="s">
        <v>3398</v>
      </c>
      <c r="M6035" s="1" t="s">
        <v>3361</v>
      </c>
      <c r="N6035" s="1" t="s">
        <v>963</v>
      </c>
      <c r="O6035" s="1" t="s">
        <v>964</v>
      </c>
      <c r="P6035" s="1" t="s">
        <v>1003</v>
      </c>
      <c r="Q6035" s="1">
        <v>4</v>
      </c>
      <c r="R6035" s="1">
        <v>68000</v>
      </c>
    </row>
    <row r="6036" spans="1:18" ht="11.25" customHeight="1" x14ac:dyDescent="0.25">
      <c r="A6036" s="1" t="s">
        <v>3540</v>
      </c>
      <c r="B6036" s="1" t="s">
        <v>3534</v>
      </c>
      <c r="C6036" s="35">
        <v>45525</v>
      </c>
      <c r="D6036" s="1">
        <v>8</v>
      </c>
      <c r="E6036" s="1" t="s">
        <v>3355</v>
      </c>
      <c r="F6036" s="1" t="s">
        <v>3356</v>
      </c>
      <c r="G6036" s="1" t="s">
        <v>2380</v>
      </c>
      <c r="H6036" s="1" t="s">
        <v>3357</v>
      </c>
      <c r="I6036" s="1" t="s">
        <v>2194</v>
      </c>
      <c r="J6036" s="1" t="s">
        <v>3396</v>
      </c>
      <c r="K6036" s="1" t="s">
        <v>3397</v>
      </c>
      <c r="L6036" s="1" t="s">
        <v>3398</v>
      </c>
      <c r="M6036" s="1" t="s">
        <v>3361</v>
      </c>
      <c r="N6036" s="1" t="s">
        <v>945</v>
      </c>
      <c r="O6036" s="1" t="s">
        <v>946</v>
      </c>
      <c r="P6036" s="1" t="s">
        <v>980</v>
      </c>
      <c r="Q6036" s="1">
        <v>2</v>
      </c>
      <c r="R6036" s="1">
        <v>25000</v>
      </c>
    </row>
    <row r="6037" spans="1:18" ht="11.25" customHeight="1" x14ac:dyDescent="0.25">
      <c r="A6037" s="1" t="s">
        <v>3541</v>
      </c>
      <c r="B6037" s="1" t="s">
        <v>3534</v>
      </c>
      <c r="C6037" s="35">
        <v>45525</v>
      </c>
      <c r="D6037" s="1">
        <v>8</v>
      </c>
      <c r="E6037" s="1" t="s">
        <v>3355</v>
      </c>
      <c r="F6037" s="1" t="s">
        <v>3356</v>
      </c>
      <c r="G6037" s="1" t="s">
        <v>2380</v>
      </c>
      <c r="H6037" s="1" t="s">
        <v>3357</v>
      </c>
      <c r="I6037" s="1" t="s">
        <v>2194</v>
      </c>
      <c r="J6037" s="1" t="s">
        <v>3396</v>
      </c>
      <c r="K6037" s="1" t="s">
        <v>3397</v>
      </c>
      <c r="L6037" s="1" t="s">
        <v>3398</v>
      </c>
      <c r="M6037" s="1" t="s">
        <v>3361</v>
      </c>
      <c r="N6037" s="1" t="s">
        <v>945</v>
      </c>
      <c r="O6037" s="1" t="s">
        <v>946</v>
      </c>
      <c r="P6037" s="1" t="s">
        <v>991</v>
      </c>
      <c r="Q6037" s="1">
        <v>2</v>
      </c>
      <c r="R6037" s="1">
        <v>25000</v>
      </c>
    </row>
    <row r="6038" spans="1:18" ht="11.25" customHeight="1" x14ac:dyDescent="0.25">
      <c r="A6038" s="1" t="s">
        <v>3542</v>
      </c>
      <c r="B6038" s="1" t="s">
        <v>3534</v>
      </c>
      <c r="C6038" s="35">
        <v>45525</v>
      </c>
      <c r="D6038" s="1">
        <v>8</v>
      </c>
      <c r="E6038" s="1" t="s">
        <v>3355</v>
      </c>
      <c r="F6038" s="1" t="s">
        <v>3356</v>
      </c>
      <c r="G6038" s="1" t="s">
        <v>2380</v>
      </c>
      <c r="H6038" s="1" t="s">
        <v>3357</v>
      </c>
      <c r="I6038" s="1" t="s">
        <v>2194</v>
      </c>
      <c r="J6038" s="1" t="s">
        <v>3396</v>
      </c>
      <c r="K6038" s="1" t="s">
        <v>3397</v>
      </c>
      <c r="L6038" s="1" t="s">
        <v>3398</v>
      </c>
      <c r="M6038" s="1" t="s">
        <v>3361</v>
      </c>
      <c r="N6038" s="1" t="s">
        <v>945</v>
      </c>
      <c r="O6038" s="1" t="s">
        <v>946</v>
      </c>
      <c r="P6038" s="1" t="s">
        <v>955</v>
      </c>
      <c r="Q6038" s="1">
        <v>4</v>
      </c>
      <c r="R6038" s="1">
        <v>50000</v>
      </c>
    </row>
    <row r="6039" spans="1:18" ht="11.25" customHeight="1" x14ac:dyDescent="0.25">
      <c r="A6039" s="1" t="s">
        <v>3543</v>
      </c>
      <c r="B6039" s="1" t="s">
        <v>3534</v>
      </c>
      <c r="C6039" s="35">
        <v>45525</v>
      </c>
      <c r="D6039" s="1">
        <v>8</v>
      </c>
      <c r="E6039" s="1" t="s">
        <v>3355</v>
      </c>
      <c r="F6039" s="1" t="s">
        <v>3356</v>
      </c>
      <c r="G6039" s="1" t="s">
        <v>2380</v>
      </c>
      <c r="H6039" s="1" t="s">
        <v>3357</v>
      </c>
      <c r="I6039" s="1" t="s">
        <v>2194</v>
      </c>
      <c r="J6039" s="1" t="s">
        <v>3396</v>
      </c>
      <c r="K6039" s="1" t="s">
        <v>3397</v>
      </c>
      <c r="L6039" s="1" t="s">
        <v>3398</v>
      </c>
      <c r="M6039" s="1" t="s">
        <v>3361</v>
      </c>
      <c r="N6039" s="1" t="s">
        <v>945</v>
      </c>
      <c r="O6039" s="1" t="s">
        <v>946</v>
      </c>
      <c r="P6039" s="1" t="s">
        <v>958</v>
      </c>
      <c r="Q6039" s="1">
        <v>2</v>
      </c>
      <c r="R6039" s="1">
        <v>25000</v>
      </c>
    </row>
    <row r="6040" spans="1:18" ht="11.25" customHeight="1" x14ac:dyDescent="0.25">
      <c r="A6040" s="1" t="s">
        <v>3544</v>
      </c>
      <c r="B6040" s="1" t="s">
        <v>3534</v>
      </c>
      <c r="C6040" s="35">
        <v>45525</v>
      </c>
      <c r="D6040" s="1">
        <v>8</v>
      </c>
      <c r="E6040" s="1" t="s">
        <v>3355</v>
      </c>
      <c r="F6040" s="1" t="s">
        <v>3356</v>
      </c>
      <c r="G6040" s="1" t="s">
        <v>2380</v>
      </c>
      <c r="H6040" s="1" t="s">
        <v>3357</v>
      </c>
      <c r="I6040" s="1" t="s">
        <v>2194</v>
      </c>
      <c r="J6040" s="1" t="s">
        <v>3396</v>
      </c>
      <c r="K6040" s="1" t="s">
        <v>3397</v>
      </c>
      <c r="L6040" s="1" t="s">
        <v>3398</v>
      </c>
      <c r="M6040" s="1" t="s">
        <v>3361</v>
      </c>
      <c r="N6040" s="1" t="s">
        <v>963</v>
      </c>
      <c r="O6040" s="1" t="s">
        <v>964</v>
      </c>
      <c r="P6040" s="1" t="s">
        <v>985</v>
      </c>
      <c r="Q6040" s="1">
        <v>1</v>
      </c>
      <c r="R6040" s="1">
        <v>14000</v>
      </c>
    </row>
    <row r="6041" spans="1:18" ht="11.25" customHeight="1" x14ac:dyDescent="0.25">
      <c r="A6041" s="1" t="s">
        <v>3545</v>
      </c>
      <c r="B6041" s="1" t="s">
        <v>3534</v>
      </c>
      <c r="C6041" s="35">
        <v>45525</v>
      </c>
      <c r="D6041" s="1">
        <v>8</v>
      </c>
      <c r="E6041" s="1" t="s">
        <v>3355</v>
      </c>
      <c r="F6041" s="1" t="s">
        <v>3356</v>
      </c>
      <c r="G6041" s="1" t="s">
        <v>2380</v>
      </c>
      <c r="H6041" s="1" t="s">
        <v>3357</v>
      </c>
      <c r="I6041" s="1" t="s">
        <v>2194</v>
      </c>
      <c r="J6041" s="1" t="s">
        <v>3396</v>
      </c>
      <c r="K6041" s="1" t="s">
        <v>3397</v>
      </c>
      <c r="L6041" s="1" t="s">
        <v>3398</v>
      </c>
      <c r="M6041" s="1" t="s">
        <v>3361</v>
      </c>
      <c r="N6041" s="1" t="s">
        <v>945</v>
      </c>
      <c r="O6041" s="1" t="s">
        <v>946</v>
      </c>
      <c r="P6041" s="1" t="s">
        <v>975</v>
      </c>
      <c r="Q6041" s="1">
        <v>2</v>
      </c>
      <c r="R6041" s="1">
        <v>25000</v>
      </c>
    </row>
    <row r="6042" spans="1:18" ht="11.25" customHeight="1" x14ac:dyDescent="0.25">
      <c r="A6042" s="1" t="s">
        <v>3546</v>
      </c>
      <c r="B6042" s="1" t="s">
        <v>3534</v>
      </c>
      <c r="C6042" s="35">
        <v>45525</v>
      </c>
      <c r="D6042" s="1">
        <v>8</v>
      </c>
      <c r="E6042" s="1" t="s">
        <v>3355</v>
      </c>
      <c r="F6042" s="1" t="s">
        <v>3356</v>
      </c>
      <c r="G6042" s="1" t="s">
        <v>2380</v>
      </c>
      <c r="H6042" s="1" t="s">
        <v>3357</v>
      </c>
      <c r="I6042" s="1" t="s">
        <v>2194</v>
      </c>
      <c r="J6042" s="1" t="s">
        <v>3396</v>
      </c>
      <c r="K6042" s="1" t="s">
        <v>3397</v>
      </c>
      <c r="L6042" s="1" t="s">
        <v>3398</v>
      </c>
      <c r="M6042" s="1" t="s">
        <v>3361</v>
      </c>
      <c r="N6042" s="1" t="s">
        <v>963</v>
      </c>
      <c r="O6042" s="1" t="s">
        <v>964</v>
      </c>
      <c r="P6042" s="1" t="s">
        <v>988</v>
      </c>
      <c r="Q6042" s="1">
        <v>1</v>
      </c>
      <c r="R6042" s="1">
        <v>14000</v>
      </c>
    </row>
    <row r="6043" spans="1:18" ht="11.25" customHeight="1" x14ac:dyDescent="0.25">
      <c r="A6043" s="1" t="s">
        <v>3547</v>
      </c>
      <c r="B6043" s="1" t="s">
        <v>3534</v>
      </c>
      <c r="C6043" s="35">
        <v>45525</v>
      </c>
      <c r="D6043" s="1">
        <v>8</v>
      </c>
      <c r="E6043" s="1" t="s">
        <v>3355</v>
      </c>
      <c r="F6043" s="1" t="s">
        <v>3356</v>
      </c>
      <c r="G6043" s="1" t="s">
        <v>2380</v>
      </c>
      <c r="H6043" s="1" t="s">
        <v>3357</v>
      </c>
      <c r="I6043" s="1" t="s">
        <v>2194</v>
      </c>
      <c r="J6043" s="1" t="s">
        <v>3396</v>
      </c>
      <c r="K6043" s="1" t="s">
        <v>3397</v>
      </c>
      <c r="L6043" s="1" t="s">
        <v>3398</v>
      </c>
      <c r="M6043" s="1" t="s">
        <v>3361</v>
      </c>
      <c r="N6043" s="1" t="s">
        <v>945</v>
      </c>
      <c r="O6043" s="1" t="s">
        <v>946</v>
      </c>
      <c r="P6043" s="1" t="s">
        <v>967</v>
      </c>
      <c r="Q6043" s="1">
        <v>2</v>
      </c>
      <c r="R6043" s="1">
        <v>25000</v>
      </c>
    </row>
    <row r="6044" spans="1:18" ht="11.25" customHeight="1" x14ac:dyDescent="0.25">
      <c r="A6044" s="1" t="s">
        <v>3548</v>
      </c>
      <c r="B6044" s="1" t="s">
        <v>3534</v>
      </c>
      <c r="C6044" s="35">
        <v>45525</v>
      </c>
      <c r="D6044" s="1">
        <v>8</v>
      </c>
      <c r="E6044" s="1" t="s">
        <v>3355</v>
      </c>
      <c r="F6044" s="1" t="s">
        <v>3356</v>
      </c>
      <c r="G6044" s="1" t="s">
        <v>2380</v>
      </c>
      <c r="H6044" s="1" t="s">
        <v>3357</v>
      </c>
      <c r="I6044" s="1" t="s">
        <v>2194</v>
      </c>
      <c r="J6044" s="1" t="s">
        <v>3396</v>
      </c>
      <c r="K6044" s="1" t="s">
        <v>3397</v>
      </c>
      <c r="L6044" s="1" t="s">
        <v>3398</v>
      </c>
      <c r="M6044" s="1" t="s">
        <v>3361</v>
      </c>
      <c r="N6044" s="1" t="s">
        <v>945</v>
      </c>
      <c r="O6044" s="1" t="s">
        <v>946</v>
      </c>
      <c r="P6044" s="1" t="s">
        <v>950</v>
      </c>
      <c r="Q6044" s="1">
        <v>2</v>
      </c>
      <c r="R6044" s="1">
        <v>25000</v>
      </c>
    </row>
    <row r="6045" spans="1:18" ht="11.25" customHeight="1" x14ac:dyDescent="0.25">
      <c r="A6045" s="1" t="s">
        <v>3549</v>
      </c>
      <c r="B6045" s="1" t="s">
        <v>3534</v>
      </c>
      <c r="C6045" s="35">
        <v>45525</v>
      </c>
      <c r="D6045" s="1">
        <v>8</v>
      </c>
      <c r="E6045" s="1" t="s">
        <v>3355</v>
      </c>
      <c r="F6045" s="1" t="s">
        <v>3356</v>
      </c>
      <c r="G6045" s="1" t="s">
        <v>2380</v>
      </c>
      <c r="H6045" s="1" t="s">
        <v>3357</v>
      </c>
      <c r="I6045" s="1" t="s">
        <v>2194</v>
      </c>
      <c r="J6045" s="1" t="s">
        <v>3396</v>
      </c>
      <c r="K6045" s="1" t="s">
        <v>3397</v>
      </c>
      <c r="L6045" s="1" t="s">
        <v>3398</v>
      </c>
      <c r="M6045" s="1" t="s">
        <v>3361</v>
      </c>
      <c r="N6045" s="1" t="s">
        <v>945</v>
      </c>
      <c r="O6045" s="1" t="s">
        <v>946</v>
      </c>
      <c r="P6045" s="1" t="s">
        <v>978</v>
      </c>
      <c r="Q6045" s="1">
        <v>2</v>
      </c>
      <c r="R6045" s="1">
        <v>25000</v>
      </c>
    </row>
    <row r="6046" spans="1:18" ht="11.25" customHeight="1" x14ac:dyDescent="0.25">
      <c r="A6046" s="1" t="s">
        <v>3550</v>
      </c>
      <c r="B6046" s="1" t="s">
        <v>3534</v>
      </c>
      <c r="C6046" s="35">
        <v>45525</v>
      </c>
      <c r="D6046" s="1">
        <v>8</v>
      </c>
      <c r="E6046" s="1" t="s">
        <v>3355</v>
      </c>
      <c r="F6046" s="1" t="s">
        <v>3356</v>
      </c>
      <c r="G6046" s="1" t="s">
        <v>2380</v>
      </c>
      <c r="H6046" s="1" t="s">
        <v>3357</v>
      </c>
      <c r="I6046" s="1" t="s">
        <v>2194</v>
      </c>
      <c r="J6046" s="1" t="s">
        <v>3396</v>
      </c>
      <c r="K6046" s="1" t="s">
        <v>3397</v>
      </c>
      <c r="L6046" s="1" t="s">
        <v>3398</v>
      </c>
      <c r="M6046" s="1" t="s">
        <v>3361</v>
      </c>
      <c r="N6046" s="1" t="s">
        <v>945</v>
      </c>
      <c r="O6046" s="1" t="s">
        <v>946</v>
      </c>
      <c r="P6046" s="1" t="s">
        <v>954</v>
      </c>
      <c r="Q6046" s="1">
        <v>2</v>
      </c>
      <c r="R6046" s="1">
        <v>25000</v>
      </c>
    </row>
    <row r="6047" spans="1:18" ht="11.25" customHeight="1" x14ac:dyDescent="0.25">
      <c r="A6047" s="1" t="s">
        <v>3551</v>
      </c>
      <c r="B6047" s="1" t="s">
        <v>3534</v>
      </c>
      <c r="C6047" s="35">
        <v>45525</v>
      </c>
      <c r="D6047" s="1">
        <v>8</v>
      </c>
      <c r="E6047" s="1" t="s">
        <v>3355</v>
      </c>
      <c r="F6047" s="1" t="s">
        <v>3356</v>
      </c>
      <c r="G6047" s="1" t="s">
        <v>2380</v>
      </c>
      <c r="H6047" s="1" t="s">
        <v>3357</v>
      </c>
      <c r="I6047" s="1" t="s">
        <v>2194</v>
      </c>
      <c r="J6047" s="1" t="s">
        <v>3396</v>
      </c>
      <c r="K6047" s="1" t="s">
        <v>3397</v>
      </c>
      <c r="L6047" s="1" t="s">
        <v>3398</v>
      </c>
      <c r="M6047" s="1" t="s">
        <v>3361</v>
      </c>
      <c r="N6047" s="1" t="s">
        <v>945</v>
      </c>
      <c r="O6047" s="1" t="s">
        <v>946</v>
      </c>
      <c r="P6047" s="1" t="s">
        <v>947</v>
      </c>
      <c r="Q6047" s="1">
        <v>2</v>
      </c>
      <c r="R6047" s="1">
        <v>25000</v>
      </c>
    </row>
    <row r="6048" spans="1:18" ht="11.25" customHeight="1" x14ac:dyDescent="0.25">
      <c r="A6048" s="1" t="s">
        <v>3552</v>
      </c>
      <c r="B6048" s="1" t="s">
        <v>3534</v>
      </c>
      <c r="C6048" s="35">
        <v>45525</v>
      </c>
      <c r="D6048" s="1">
        <v>8</v>
      </c>
      <c r="E6048" s="1" t="s">
        <v>3355</v>
      </c>
      <c r="F6048" s="1" t="s">
        <v>3356</v>
      </c>
      <c r="G6048" s="1" t="s">
        <v>2380</v>
      </c>
      <c r="H6048" s="1" t="s">
        <v>3357</v>
      </c>
      <c r="I6048" s="1" t="s">
        <v>2194</v>
      </c>
      <c r="J6048" s="1" t="s">
        <v>3396</v>
      </c>
      <c r="K6048" s="1" t="s">
        <v>3397</v>
      </c>
      <c r="L6048" s="1" t="s">
        <v>3398</v>
      </c>
      <c r="M6048" s="1" t="s">
        <v>3361</v>
      </c>
      <c r="N6048" s="1" t="s">
        <v>963</v>
      </c>
      <c r="O6048" s="1" t="s">
        <v>964</v>
      </c>
      <c r="P6048" s="1" t="s">
        <v>996</v>
      </c>
      <c r="Q6048" s="1">
        <v>1</v>
      </c>
      <c r="R6048" s="1">
        <v>14000</v>
      </c>
    </row>
    <row r="6049" spans="1:18" ht="11.25" customHeight="1" x14ac:dyDescent="0.25">
      <c r="A6049" s="1" t="s">
        <v>3553</v>
      </c>
      <c r="B6049" s="1" t="s">
        <v>3534</v>
      </c>
      <c r="C6049" s="35">
        <v>45525</v>
      </c>
      <c r="D6049" s="1">
        <v>8</v>
      </c>
      <c r="E6049" s="1" t="s">
        <v>3355</v>
      </c>
      <c r="F6049" s="1" t="s">
        <v>3356</v>
      </c>
      <c r="G6049" s="1" t="s">
        <v>2380</v>
      </c>
      <c r="H6049" s="1" t="s">
        <v>3357</v>
      </c>
      <c r="I6049" s="1" t="s">
        <v>2194</v>
      </c>
      <c r="J6049" s="1" t="s">
        <v>3396</v>
      </c>
      <c r="K6049" s="1" t="s">
        <v>3397</v>
      </c>
      <c r="L6049" s="1" t="s">
        <v>3398</v>
      </c>
      <c r="M6049" s="1" t="s">
        <v>3361</v>
      </c>
      <c r="N6049" s="1" t="s">
        <v>945</v>
      </c>
      <c r="O6049" s="1" t="s">
        <v>946</v>
      </c>
      <c r="P6049" s="1" t="s">
        <v>984</v>
      </c>
      <c r="Q6049" s="1">
        <v>2</v>
      </c>
      <c r="R6049" s="1">
        <v>25000</v>
      </c>
    </row>
    <row r="6050" spans="1:18" ht="11.25" customHeight="1" x14ac:dyDescent="0.25">
      <c r="A6050" s="1" t="s">
        <v>3554</v>
      </c>
      <c r="B6050" s="1" t="s">
        <v>3534</v>
      </c>
      <c r="C6050" s="35">
        <v>45525</v>
      </c>
      <c r="D6050" s="1">
        <v>8</v>
      </c>
      <c r="E6050" s="1" t="s">
        <v>3355</v>
      </c>
      <c r="F6050" s="1" t="s">
        <v>3356</v>
      </c>
      <c r="G6050" s="1" t="s">
        <v>2380</v>
      </c>
      <c r="H6050" s="1" t="s">
        <v>3357</v>
      </c>
      <c r="I6050" s="1" t="s">
        <v>2194</v>
      </c>
      <c r="J6050" s="1" t="s">
        <v>3396</v>
      </c>
      <c r="K6050" s="1" t="s">
        <v>3397</v>
      </c>
      <c r="L6050" s="1" t="s">
        <v>3398</v>
      </c>
      <c r="M6050" s="1" t="s">
        <v>3361</v>
      </c>
      <c r="N6050" s="1" t="s">
        <v>963</v>
      </c>
      <c r="O6050" s="1" t="s">
        <v>964</v>
      </c>
      <c r="P6050" s="1" t="s">
        <v>965</v>
      </c>
      <c r="Q6050" s="1">
        <v>1</v>
      </c>
      <c r="R6050" s="1">
        <v>14000</v>
      </c>
    </row>
    <row r="6051" spans="1:18" ht="11.25" customHeight="1" x14ac:dyDescent="0.25">
      <c r="A6051" s="1" t="s">
        <v>3555</v>
      </c>
      <c r="B6051" s="1" t="s">
        <v>3534</v>
      </c>
      <c r="C6051" s="35">
        <v>45525</v>
      </c>
      <c r="D6051" s="1">
        <v>8</v>
      </c>
      <c r="E6051" s="1" t="s">
        <v>3355</v>
      </c>
      <c r="F6051" s="1" t="s">
        <v>3356</v>
      </c>
      <c r="G6051" s="1" t="s">
        <v>2380</v>
      </c>
      <c r="H6051" s="1" t="s">
        <v>3357</v>
      </c>
      <c r="I6051" s="1" t="s">
        <v>2194</v>
      </c>
      <c r="J6051" s="1" t="s">
        <v>3396</v>
      </c>
      <c r="K6051" s="1" t="s">
        <v>3397</v>
      </c>
      <c r="L6051" s="1" t="s">
        <v>3398</v>
      </c>
      <c r="M6051" s="1" t="s">
        <v>3361</v>
      </c>
      <c r="N6051" s="1" t="s">
        <v>945</v>
      </c>
      <c r="O6051" s="1" t="s">
        <v>946</v>
      </c>
      <c r="P6051" s="1" t="s">
        <v>973</v>
      </c>
      <c r="Q6051" s="1">
        <v>2</v>
      </c>
      <c r="R6051" s="1">
        <v>25000</v>
      </c>
    </row>
    <row r="6052" spans="1:18" ht="11.25" customHeight="1" x14ac:dyDescent="0.25">
      <c r="A6052" s="1" t="s">
        <v>3556</v>
      </c>
      <c r="B6052" s="1" t="s">
        <v>3534</v>
      </c>
      <c r="C6052" s="35">
        <v>45525</v>
      </c>
      <c r="D6052" s="1">
        <v>8</v>
      </c>
      <c r="E6052" s="1" t="s">
        <v>3355</v>
      </c>
      <c r="F6052" s="1" t="s">
        <v>3356</v>
      </c>
      <c r="G6052" s="1" t="s">
        <v>2380</v>
      </c>
      <c r="H6052" s="1" t="s">
        <v>3357</v>
      </c>
      <c r="I6052" s="1" t="s">
        <v>2194</v>
      </c>
      <c r="J6052" s="1" t="s">
        <v>3396</v>
      </c>
      <c r="K6052" s="1" t="s">
        <v>3397</v>
      </c>
      <c r="L6052" s="1" t="s">
        <v>3398</v>
      </c>
      <c r="M6052" s="1" t="s">
        <v>3361</v>
      </c>
      <c r="N6052" s="1" t="s">
        <v>945</v>
      </c>
      <c r="O6052" s="1" t="s">
        <v>946</v>
      </c>
      <c r="P6052" s="1" t="s">
        <v>977</v>
      </c>
      <c r="Q6052" s="1">
        <v>2</v>
      </c>
      <c r="R6052" s="1">
        <v>25000</v>
      </c>
    </row>
    <row r="6053" spans="1:18" ht="11.25" customHeight="1" x14ac:dyDescent="0.25">
      <c r="A6053" s="1" t="s">
        <v>3557</v>
      </c>
      <c r="B6053" s="1" t="s">
        <v>3558</v>
      </c>
      <c r="C6053" s="35">
        <v>45526</v>
      </c>
      <c r="D6053" s="1">
        <v>8</v>
      </c>
      <c r="E6053" s="1" t="s">
        <v>3355</v>
      </c>
      <c r="F6053" s="1" t="s">
        <v>3356</v>
      </c>
      <c r="G6053" s="1" t="s">
        <v>2380</v>
      </c>
      <c r="H6053" s="1" t="s">
        <v>3357</v>
      </c>
      <c r="I6053" s="1" t="s">
        <v>2194</v>
      </c>
      <c r="J6053" s="1" t="s">
        <v>3466</v>
      </c>
      <c r="K6053" s="1" t="s">
        <v>3467</v>
      </c>
      <c r="L6053" s="1" t="s">
        <v>3360</v>
      </c>
      <c r="M6053" s="1" t="s">
        <v>3361</v>
      </c>
      <c r="N6053" s="1" t="s">
        <v>945</v>
      </c>
      <c r="O6053" s="1" t="s">
        <v>946</v>
      </c>
      <c r="P6053" s="1" t="s">
        <v>962</v>
      </c>
      <c r="Q6053" s="1">
        <v>2</v>
      </c>
      <c r="R6053" s="1">
        <v>25000</v>
      </c>
    </row>
    <row r="6054" spans="1:18" ht="11.25" customHeight="1" x14ac:dyDescent="0.25">
      <c r="A6054" s="1" t="s">
        <v>3559</v>
      </c>
      <c r="B6054" s="1" t="s">
        <v>3558</v>
      </c>
      <c r="C6054" s="35">
        <v>45526</v>
      </c>
      <c r="D6054" s="1">
        <v>8</v>
      </c>
      <c r="E6054" s="1" t="s">
        <v>3355</v>
      </c>
      <c r="F6054" s="1" t="s">
        <v>3356</v>
      </c>
      <c r="G6054" s="1" t="s">
        <v>2380</v>
      </c>
      <c r="H6054" s="1" t="s">
        <v>3357</v>
      </c>
      <c r="I6054" s="1" t="s">
        <v>2194</v>
      </c>
      <c r="J6054" s="1" t="s">
        <v>3466</v>
      </c>
      <c r="K6054" s="1" t="s">
        <v>3467</v>
      </c>
      <c r="L6054" s="1" t="s">
        <v>3360</v>
      </c>
      <c r="M6054" s="1" t="s">
        <v>3361</v>
      </c>
      <c r="N6054" s="1" t="s">
        <v>945</v>
      </c>
      <c r="O6054" s="1" t="s">
        <v>946</v>
      </c>
      <c r="P6054" s="1" t="s">
        <v>958</v>
      </c>
      <c r="Q6054" s="1">
        <v>2</v>
      </c>
      <c r="R6054" s="1">
        <v>25000</v>
      </c>
    </row>
    <row r="6055" spans="1:18" ht="11.25" customHeight="1" x14ac:dyDescent="0.25">
      <c r="A6055" s="1" t="s">
        <v>3560</v>
      </c>
      <c r="B6055" s="1" t="s">
        <v>3558</v>
      </c>
      <c r="C6055" s="35">
        <v>45526</v>
      </c>
      <c r="D6055" s="1">
        <v>8</v>
      </c>
      <c r="E6055" s="1" t="s">
        <v>3355</v>
      </c>
      <c r="F6055" s="1" t="s">
        <v>3356</v>
      </c>
      <c r="G6055" s="1" t="s">
        <v>2380</v>
      </c>
      <c r="H6055" s="1" t="s">
        <v>3357</v>
      </c>
      <c r="I6055" s="1" t="s">
        <v>2194</v>
      </c>
      <c r="J6055" s="1" t="s">
        <v>3466</v>
      </c>
      <c r="K6055" s="1" t="s">
        <v>3467</v>
      </c>
      <c r="L6055" s="1" t="s">
        <v>3360</v>
      </c>
      <c r="M6055" s="1" t="s">
        <v>3361</v>
      </c>
      <c r="N6055" s="1" t="s">
        <v>945</v>
      </c>
      <c r="O6055" s="1" t="s">
        <v>946</v>
      </c>
      <c r="P6055" s="1" t="s">
        <v>978</v>
      </c>
      <c r="Q6055" s="1">
        <v>2</v>
      </c>
      <c r="R6055" s="1">
        <v>25000</v>
      </c>
    </row>
    <row r="6056" spans="1:18" ht="11.25" customHeight="1" x14ac:dyDescent="0.25">
      <c r="A6056" s="1" t="s">
        <v>3561</v>
      </c>
      <c r="B6056" s="1" t="s">
        <v>3558</v>
      </c>
      <c r="C6056" s="35">
        <v>45526</v>
      </c>
      <c r="D6056" s="1">
        <v>8</v>
      </c>
      <c r="E6056" s="1" t="s">
        <v>3355</v>
      </c>
      <c r="F6056" s="1" t="s">
        <v>3356</v>
      </c>
      <c r="G6056" s="1" t="s">
        <v>2380</v>
      </c>
      <c r="H6056" s="1" t="s">
        <v>3357</v>
      </c>
      <c r="I6056" s="1" t="s">
        <v>2194</v>
      </c>
      <c r="J6056" s="1" t="s">
        <v>3466</v>
      </c>
      <c r="K6056" s="1" t="s">
        <v>3467</v>
      </c>
      <c r="L6056" s="1" t="s">
        <v>3360</v>
      </c>
      <c r="M6056" s="1" t="s">
        <v>3361</v>
      </c>
      <c r="N6056" s="1" t="s">
        <v>945</v>
      </c>
      <c r="O6056" s="1" t="s">
        <v>946</v>
      </c>
      <c r="P6056" s="1" t="s">
        <v>967</v>
      </c>
      <c r="Q6056" s="1">
        <v>2</v>
      </c>
      <c r="R6056" s="1">
        <v>25000</v>
      </c>
    </row>
    <row r="6057" spans="1:18" ht="11.25" customHeight="1" x14ac:dyDescent="0.25">
      <c r="A6057" s="1" t="s">
        <v>3562</v>
      </c>
      <c r="B6057" s="1" t="s">
        <v>3558</v>
      </c>
      <c r="C6057" s="35">
        <v>45526</v>
      </c>
      <c r="D6057" s="1">
        <v>8</v>
      </c>
      <c r="E6057" s="1" t="s">
        <v>3355</v>
      </c>
      <c r="F6057" s="1" t="s">
        <v>3356</v>
      </c>
      <c r="G6057" s="1" t="s">
        <v>2380</v>
      </c>
      <c r="H6057" s="1" t="s">
        <v>3357</v>
      </c>
      <c r="I6057" s="1" t="s">
        <v>2194</v>
      </c>
      <c r="J6057" s="1" t="s">
        <v>3466</v>
      </c>
      <c r="K6057" s="1" t="s">
        <v>3467</v>
      </c>
      <c r="L6057" s="1" t="s">
        <v>3360</v>
      </c>
      <c r="M6057" s="1" t="s">
        <v>3361</v>
      </c>
      <c r="N6057" s="1" t="s">
        <v>945</v>
      </c>
      <c r="O6057" s="1" t="s">
        <v>946</v>
      </c>
      <c r="P6057" s="1" t="s">
        <v>991</v>
      </c>
      <c r="Q6057" s="1">
        <v>2</v>
      </c>
      <c r="R6057" s="1">
        <v>25000</v>
      </c>
    </row>
    <row r="6058" spans="1:18" ht="11.25" customHeight="1" x14ac:dyDescent="0.25">
      <c r="A6058" s="1" t="s">
        <v>3563</v>
      </c>
      <c r="B6058" s="1" t="s">
        <v>3558</v>
      </c>
      <c r="C6058" s="35">
        <v>45526</v>
      </c>
      <c r="D6058" s="1">
        <v>8</v>
      </c>
      <c r="E6058" s="1" t="s">
        <v>3355</v>
      </c>
      <c r="F6058" s="1" t="s">
        <v>3356</v>
      </c>
      <c r="G6058" s="1" t="s">
        <v>2380</v>
      </c>
      <c r="H6058" s="1" t="s">
        <v>3357</v>
      </c>
      <c r="I6058" s="1" t="s">
        <v>2194</v>
      </c>
      <c r="J6058" s="1" t="s">
        <v>3466</v>
      </c>
      <c r="K6058" s="1" t="s">
        <v>3467</v>
      </c>
      <c r="L6058" s="1" t="s">
        <v>3360</v>
      </c>
      <c r="M6058" s="1" t="s">
        <v>3361</v>
      </c>
      <c r="N6058" s="1" t="s">
        <v>963</v>
      </c>
      <c r="O6058" s="1" t="s">
        <v>964</v>
      </c>
      <c r="P6058" s="1" t="s">
        <v>996</v>
      </c>
      <c r="Q6058" s="1">
        <v>1</v>
      </c>
      <c r="R6058" s="1">
        <v>14000</v>
      </c>
    </row>
    <row r="6059" spans="1:18" ht="11.25" customHeight="1" x14ac:dyDescent="0.25">
      <c r="A6059" s="1" t="s">
        <v>3564</v>
      </c>
      <c r="B6059" s="1" t="s">
        <v>3558</v>
      </c>
      <c r="C6059" s="35">
        <v>45526</v>
      </c>
      <c r="D6059" s="1">
        <v>8</v>
      </c>
      <c r="E6059" s="1" t="s">
        <v>3355</v>
      </c>
      <c r="F6059" s="1" t="s">
        <v>3356</v>
      </c>
      <c r="G6059" s="1" t="s">
        <v>2380</v>
      </c>
      <c r="H6059" s="1" t="s">
        <v>3357</v>
      </c>
      <c r="I6059" s="1" t="s">
        <v>2194</v>
      </c>
      <c r="J6059" s="1" t="s">
        <v>3466</v>
      </c>
      <c r="K6059" s="1" t="s">
        <v>3467</v>
      </c>
      <c r="L6059" s="1" t="s">
        <v>3360</v>
      </c>
      <c r="M6059" s="1" t="s">
        <v>3361</v>
      </c>
      <c r="N6059" s="1" t="s">
        <v>945</v>
      </c>
      <c r="O6059" s="1" t="s">
        <v>946</v>
      </c>
      <c r="P6059" s="1" t="s">
        <v>980</v>
      </c>
      <c r="Q6059" s="1">
        <v>2</v>
      </c>
      <c r="R6059" s="1">
        <v>25000</v>
      </c>
    </row>
    <row r="6060" spans="1:18" ht="11.25" customHeight="1" x14ac:dyDescent="0.25">
      <c r="A6060" s="1" t="s">
        <v>3565</v>
      </c>
      <c r="B6060" s="1" t="s">
        <v>3558</v>
      </c>
      <c r="C6060" s="35">
        <v>45526</v>
      </c>
      <c r="D6060" s="1">
        <v>8</v>
      </c>
      <c r="E6060" s="1" t="s">
        <v>3355</v>
      </c>
      <c r="F6060" s="1" t="s">
        <v>3356</v>
      </c>
      <c r="G6060" s="1" t="s">
        <v>2380</v>
      </c>
      <c r="H6060" s="1" t="s">
        <v>3357</v>
      </c>
      <c r="I6060" s="1" t="s">
        <v>2194</v>
      </c>
      <c r="J6060" s="1" t="s">
        <v>3466</v>
      </c>
      <c r="K6060" s="1" t="s">
        <v>3467</v>
      </c>
      <c r="L6060" s="1" t="s">
        <v>3360</v>
      </c>
      <c r="M6060" s="1" t="s">
        <v>3361</v>
      </c>
      <c r="N6060" s="1" t="s">
        <v>963</v>
      </c>
      <c r="O6060" s="1" t="s">
        <v>964</v>
      </c>
      <c r="P6060" s="1" t="s">
        <v>965</v>
      </c>
      <c r="Q6060" s="1">
        <v>1</v>
      </c>
      <c r="R6060" s="1">
        <v>14000</v>
      </c>
    </row>
    <row r="6061" spans="1:18" ht="11.25" customHeight="1" x14ac:dyDescent="0.25">
      <c r="A6061" s="1" t="s">
        <v>3566</v>
      </c>
      <c r="B6061" s="1" t="s">
        <v>3558</v>
      </c>
      <c r="C6061" s="35">
        <v>45526</v>
      </c>
      <c r="D6061" s="1">
        <v>8</v>
      </c>
      <c r="E6061" s="1" t="s">
        <v>3355</v>
      </c>
      <c r="F6061" s="1" t="s">
        <v>3356</v>
      </c>
      <c r="G6061" s="1" t="s">
        <v>2380</v>
      </c>
      <c r="H6061" s="1" t="s">
        <v>3357</v>
      </c>
      <c r="I6061" s="1" t="s">
        <v>2194</v>
      </c>
      <c r="J6061" s="1" t="s">
        <v>3466</v>
      </c>
      <c r="K6061" s="1" t="s">
        <v>3467</v>
      </c>
      <c r="L6061" s="1" t="s">
        <v>3360</v>
      </c>
      <c r="M6061" s="1" t="s">
        <v>3361</v>
      </c>
      <c r="N6061" s="1" t="s">
        <v>945</v>
      </c>
      <c r="O6061" s="1" t="s">
        <v>946</v>
      </c>
      <c r="P6061" s="1" t="s">
        <v>969</v>
      </c>
      <c r="Q6061" s="1">
        <v>2</v>
      </c>
      <c r="R6061" s="1">
        <v>25000</v>
      </c>
    </row>
    <row r="6062" spans="1:18" ht="11.25" customHeight="1" x14ac:dyDescent="0.25">
      <c r="A6062" s="1" t="s">
        <v>3567</v>
      </c>
      <c r="B6062" s="1" t="s">
        <v>3558</v>
      </c>
      <c r="C6062" s="35">
        <v>45526</v>
      </c>
      <c r="D6062" s="1">
        <v>8</v>
      </c>
      <c r="E6062" s="1" t="s">
        <v>3355</v>
      </c>
      <c r="F6062" s="1" t="s">
        <v>3356</v>
      </c>
      <c r="G6062" s="1" t="s">
        <v>2380</v>
      </c>
      <c r="H6062" s="1" t="s">
        <v>3357</v>
      </c>
      <c r="I6062" s="1" t="s">
        <v>2194</v>
      </c>
      <c r="J6062" s="1" t="s">
        <v>3466</v>
      </c>
      <c r="K6062" s="1" t="s">
        <v>3467</v>
      </c>
      <c r="L6062" s="1" t="s">
        <v>3360</v>
      </c>
      <c r="M6062" s="1" t="s">
        <v>3361</v>
      </c>
      <c r="N6062" s="1" t="s">
        <v>945</v>
      </c>
      <c r="O6062" s="1" t="s">
        <v>946</v>
      </c>
      <c r="P6062" s="1" t="s">
        <v>955</v>
      </c>
      <c r="Q6062" s="1">
        <v>4</v>
      </c>
      <c r="R6062" s="1">
        <v>50000</v>
      </c>
    </row>
    <row r="6063" spans="1:18" ht="11.25" customHeight="1" x14ac:dyDescent="0.25">
      <c r="A6063" s="1" t="s">
        <v>3568</v>
      </c>
      <c r="B6063" s="1" t="s">
        <v>3558</v>
      </c>
      <c r="C6063" s="35">
        <v>45526</v>
      </c>
      <c r="D6063" s="1">
        <v>8</v>
      </c>
      <c r="E6063" s="1" t="s">
        <v>3355</v>
      </c>
      <c r="F6063" s="1" t="s">
        <v>3356</v>
      </c>
      <c r="G6063" s="1" t="s">
        <v>2380</v>
      </c>
      <c r="H6063" s="1" t="s">
        <v>3357</v>
      </c>
      <c r="I6063" s="1" t="s">
        <v>2194</v>
      </c>
      <c r="J6063" s="1" t="s">
        <v>3466</v>
      </c>
      <c r="K6063" s="1" t="s">
        <v>3467</v>
      </c>
      <c r="L6063" s="1" t="s">
        <v>3360</v>
      </c>
      <c r="M6063" s="1" t="s">
        <v>3361</v>
      </c>
      <c r="N6063" s="1" t="s">
        <v>963</v>
      </c>
      <c r="O6063" s="1" t="s">
        <v>964</v>
      </c>
      <c r="P6063" s="1" t="s">
        <v>987</v>
      </c>
      <c r="Q6063" s="1">
        <v>1</v>
      </c>
      <c r="R6063" s="1">
        <v>14000</v>
      </c>
    </row>
    <row r="6064" spans="1:18" ht="11.25" customHeight="1" x14ac:dyDescent="0.25">
      <c r="A6064" s="1" t="s">
        <v>3569</v>
      </c>
      <c r="B6064" s="1" t="s">
        <v>3558</v>
      </c>
      <c r="C6064" s="35">
        <v>45526</v>
      </c>
      <c r="D6064" s="1">
        <v>8</v>
      </c>
      <c r="E6064" s="1" t="s">
        <v>3355</v>
      </c>
      <c r="F6064" s="1" t="s">
        <v>3356</v>
      </c>
      <c r="G6064" s="1" t="s">
        <v>2380</v>
      </c>
      <c r="H6064" s="1" t="s">
        <v>3357</v>
      </c>
      <c r="I6064" s="1" t="s">
        <v>2194</v>
      </c>
      <c r="J6064" s="1" t="s">
        <v>3466</v>
      </c>
      <c r="K6064" s="1" t="s">
        <v>3467</v>
      </c>
      <c r="L6064" s="1" t="s">
        <v>3360</v>
      </c>
      <c r="M6064" s="1" t="s">
        <v>3361</v>
      </c>
      <c r="N6064" s="1" t="s">
        <v>945</v>
      </c>
      <c r="O6064" s="1" t="s">
        <v>946</v>
      </c>
      <c r="P6064" s="1" t="s">
        <v>952</v>
      </c>
      <c r="Q6064" s="1">
        <v>2</v>
      </c>
      <c r="R6064" s="1">
        <v>25000</v>
      </c>
    </row>
    <row r="6065" spans="1:18" ht="11.25" customHeight="1" x14ac:dyDescent="0.25">
      <c r="A6065" s="1" t="s">
        <v>3570</v>
      </c>
      <c r="B6065" s="1" t="s">
        <v>3558</v>
      </c>
      <c r="C6065" s="35">
        <v>45526</v>
      </c>
      <c r="D6065" s="1">
        <v>8</v>
      </c>
      <c r="E6065" s="1" t="s">
        <v>3355</v>
      </c>
      <c r="F6065" s="1" t="s">
        <v>3356</v>
      </c>
      <c r="G6065" s="1" t="s">
        <v>2380</v>
      </c>
      <c r="H6065" s="1" t="s">
        <v>3357</v>
      </c>
      <c r="I6065" s="1" t="s">
        <v>2194</v>
      </c>
      <c r="J6065" s="1" t="s">
        <v>3466</v>
      </c>
      <c r="K6065" s="1" t="s">
        <v>3467</v>
      </c>
      <c r="L6065" s="1" t="s">
        <v>3360</v>
      </c>
      <c r="M6065" s="1" t="s">
        <v>3361</v>
      </c>
      <c r="N6065" s="1" t="s">
        <v>963</v>
      </c>
      <c r="O6065" s="1" t="s">
        <v>964</v>
      </c>
      <c r="P6065" s="1" t="s">
        <v>985</v>
      </c>
      <c r="Q6065" s="1">
        <v>1</v>
      </c>
      <c r="R6065" s="1">
        <v>14000</v>
      </c>
    </row>
    <row r="6066" spans="1:18" ht="11.25" customHeight="1" x14ac:dyDescent="0.25">
      <c r="A6066" s="1" t="s">
        <v>3571</v>
      </c>
      <c r="B6066" s="1" t="s">
        <v>3558</v>
      </c>
      <c r="C6066" s="35">
        <v>45526</v>
      </c>
      <c r="D6066" s="1">
        <v>8</v>
      </c>
      <c r="E6066" s="1" t="s">
        <v>3355</v>
      </c>
      <c r="F6066" s="1" t="s">
        <v>3356</v>
      </c>
      <c r="G6066" s="1" t="s">
        <v>2380</v>
      </c>
      <c r="H6066" s="1" t="s">
        <v>3357</v>
      </c>
      <c r="I6066" s="1" t="s">
        <v>2194</v>
      </c>
      <c r="J6066" s="1" t="s">
        <v>3466</v>
      </c>
      <c r="K6066" s="1" t="s">
        <v>3467</v>
      </c>
      <c r="L6066" s="1" t="s">
        <v>3360</v>
      </c>
      <c r="M6066" s="1" t="s">
        <v>3361</v>
      </c>
      <c r="N6066" s="1" t="s">
        <v>945</v>
      </c>
      <c r="O6066" s="1" t="s">
        <v>946</v>
      </c>
      <c r="P6066" s="1" t="s">
        <v>947</v>
      </c>
      <c r="Q6066" s="1">
        <v>2</v>
      </c>
      <c r="R6066" s="1">
        <v>25000</v>
      </c>
    </row>
    <row r="6067" spans="1:18" ht="11.25" customHeight="1" x14ac:dyDescent="0.25">
      <c r="A6067" s="1" t="s">
        <v>3572</v>
      </c>
      <c r="B6067" s="1" t="s">
        <v>3558</v>
      </c>
      <c r="C6067" s="35">
        <v>45526</v>
      </c>
      <c r="D6067" s="1">
        <v>8</v>
      </c>
      <c r="E6067" s="1" t="s">
        <v>3355</v>
      </c>
      <c r="F6067" s="1" t="s">
        <v>3356</v>
      </c>
      <c r="G6067" s="1" t="s">
        <v>2380</v>
      </c>
      <c r="H6067" s="1" t="s">
        <v>3357</v>
      </c>
      <c r="I6067" s="1" t="s">
        <v>2194</v>
      </c>
      <c r="J6067" s="1" t="s">
        <v>3466</v>
      </c>
      <c r="K6067" s="1" t="s">
        <v>3467</v>
      </c>
      <c r="L6067" s="1" t="s">
        <v>3360</v>
      </c>
      <c r="M6067" s="1" t="s">
        <v>3361</v>
      </c>
      <c r="N6067" s="1" t="s">
        <v>945</v>
      </c>
      <c r="O6067" s="1" t="s">
        <v>946</v>
      </c>
      <c r="P6067" s="1" t="s">
        <v>968</v>
      </c>
      <c r="Q6067" s="1">
        <v>2</v>
      </c>
      <c r="R6067" s="1">
        <v>25000</v>
      </c>
    </row>
    <row r="6068" spans="1:18" ht="11.25" customHeight="1" x14ac:dyDescent="0.25">
      <c r="A6068" s="1" t="s">
        <v>3573</v>
      </c>
      <c r="B6068" s="1" t="s">
        <v>3558</v>
      </c>
      <c r="C6068" s="35">
        <v>45526</v>
      </c>
      <c r="D6068" s="1">
        <v>8</v>
      </c>
      <c r="E6068" s="1" t="s">
        <v>3355</v>
      </c>
      <c r="F6068" s="1" t="s">
        <v>3356</v>
      </c>
      <c r="G6068" s="1" t="s">
        <v>2380</v>
      </c>
      <c r="H6068" s="1" t="s">
        <v>3357</v>
      </c>
      <c r="I6068" s="1" t="s">
        <v>2194</v>
      </c>
      <c r="J6068" s="1" t="s">
        <v>3466</v>
      </c>
      <c r="K6068" s="1" t="s">
        <v>3467</v>
      </c>
      <c r="L6068" s="1" t="s">
        <v>3360</v>
      </c>
      <c r="M6068" s="1" t="s">
        <v>3361</v>
      </c>
      <c r="N6068" s="1" t="s">
        <v>945</v>
      </c>
      <c r="O6068" s="1" t="s">
        <v>946</v>
      </c>
      <c r="P6068" s="1" t="s">
        <v>974</v>
      </c>
      <c r="Q6068" s="1">
        <v>2</v>
      </c>
      <c r="R6068" s="1">
        <v>25000</v>
      </c>
    </row>
    <row r="6069" spans="1:18" ht="11.25" customHeight="1" x14ac:dyDescent="0.25">
      <c r="A6069" s="1" t="s">
        <v>3574</v>
      </c>
      <c r="B6069" s="1" t="s">
        <v>3558</v>
      </c>
      <c r="C6069" s="35">
        <v>45526</v>
      </c>
      <c r="D6069" s="1">
        <v>8</v>
      </c>
      <c r="E6069" s="1" t="s">
        <v>3355</v>
      </c>
      <c r="F6069" s="1" t="s">
        <v>3356</v>
      </c>
      <c r="G6069" s="1" t="s">
        <v>2380</v>
      </c>
      <c r="H6069" s="1" t="s">
        <v>3357</v>
      </c>
      <c r="I6069" s="1" t="s">
        <v>2194</v>
      </c>
      <c r="J6069" s="1" t="s">
        <v>3466</v>
      </c>
      <c r="K6069" s="1" t="s">
        <v>3467</v>
      </c>
      <c r="L6069" s="1" t="s">
        <v>3360</v>
      </c>
      <c r="M6069" s="1" t="s">
        <v>3361</v>
      </c>
      <c r="N6069" s="1" t="s">
        <v>945</v>
      </c>
      <c r="O6069" s="1" t="s">
        <v>946</v>
      </c>
      <c r="P6069" s="1" t="s">
        <v>956</v>
      </c>
      <c r="Q6069" s="1">
        <v>2</v>
      </c>
      <c r="R6069" s="1">
        <v>25000</v>
      </c>
    </row>
    <row r="6070" spans="1:18" ht="11.25" customHeight="1" x14ac:dyDescent="0.25">
      <c r="A6070" s="1" t="s">
        <v>3575</v>
      </c>
      <c r="B6070" s="1" t="s">
        <v>3558</v>
      </c>
      <c r="C6070" s="35">
        <v>45526</v>
      </c>
      <c r="D6070" s="1">
        <v>8</v>
      </c>
      <c r="E6070" s="1" t="s">
        <v>3355</v>
      </c>
      <c r="F6070" s="1" t="s">
        <v>3356</v>
      </c>
      <c r="G6070" s="1" t="s">
        <v>2380</v>
      </c>
      <c r="H6070" s="1" t="s">
        <v>3357</v>
      </c>
      <c r="I6070" s="1" t="s">
        <v>2194</v>
      </c>
      <c r="J6070" s="1" t="s">
        <v>3466</v>
      </c>
      <c r="K6070" s="1" t="s">
        <v>3467</v>
      </c>
      <c r="L6070" s="1" t="s">
        <v>3360</v>
      </c>
      <c r="M6070" s="1" t="s">
        <v>3361</v>
      </c>
      <c r="N6070" s="1" t="s">
        <v>945</v>
      </c>
      <c r="O6070" s="1" t="s">
        <v>946</v>
      </c>
      <c r="P6070" s="1" t="s">
        <v>973</v>
      </c>
      <c r="Q6070" s="1">
        <v>2</v>
      </c>
      <c r="R6070" s="1">
        <v>25000</v>
      </c>
    </row>
    <row r="6071" spans="1:18" ht="11.25" customHeight="1" x14ac:dyDescent="0.25">
      <c r="A6071" s="1" t="s">
        <v>3576</v>
      </c>
      <c r="B6071" s="1" t="s">
        <v>3558</v>
      </c>
      <c r="C6071" s="35">
        <v>45526</v>
      </c>
      <c r="D6071" s="1">
        <v>8</v>
      </c>
      <c r="E6071" s="1" t="s">
        <v>3355</v>
      </c>
      <c r="F6071" s="1" t="s">
        <v>3356</v>
      </c>
      <c r="G6071" s="1" t="s">
        <v>2380</v>
      </c>
      <c r="H6071" s="1" t="s">
        <v>3357</v>
      </c>
      <c r="I6071" s="1" t="s">
        <v>2194</v>
      </c>
      <c r="J6071" s="1" t="s">
        <v>3466</v>
      </c>
      <c r="K6071" s="1" t="s">
        <v>3467</v>
      </c>
      <c r="L6071" s="1" t="s">
        <v>3360</v>
      </c>
      <c r="M6071" s="1" t="s">
        <v>3361</v>
      </c>
      <c r="N6071" s="1" t="s">
        <v>963</v>
      </c>
      <c r="O6071" s="1" t="s">
        <v>964</v>
      </c>
      <c r="P6071" s="1" t="s">
        <v>988</v>
      </c>
      <c r="Q6071" s="1">
        <v>1</v>
      </c>
      <c r="R6071" s="1">
        <v>14000</v>
      </c>
    </row>
    <row r="6072" spans="1:18" ht="11.25" customHeight="1" x14ac:dyDescent="0.25">
      <c r="A6072" s="1" t="s">
        <v>3577</v>
      </c>
      <c r="B6072" s="1" t="s">
        <v>3558</v>
      </c>
      <c r="C6072" s="35">
        <v>45526</v>
      </c>
      <c r="D6072" s="1">
        <v>8</v>
      </c>
      <c r="E6072" s="1" t="s">
        <v>3355</v>
      </c>
      <c r="F6072" s="1" t="s">
        <v>3356</v>
      </c>
      <c r="G6072" s="1" t="s">
        <v>2380</v>
      </c>
      <c r="H6072" s="1" t="s">
        <v>3357</v>
      </c>
      <c r="I6072" s="1" t="s">
        <v>2194</v>
      </c>
      <c r="J6072" s="1" t="s">
        <v>3466</v>
      </c>
      <c r="K6072" s="1" t="s">
        <v>3467</v>
      </c>
      <c r="L6072" s="1" t="s">
        <v>3360</v>
      </c>
      <c r="M6072" s="1" t="s">
        <v>3361</v>
      </c>
      <c r="N6072" s="1" t="s">
        <v>945</v>
      </c>
      <c r="O6072" s="1" t="s">
        <v>946</v>
      </c>
      <c r="P6072" s="1" t="s">
        <v>954</v>
      </c>
      <c r="Q6072" s="1">
        <v>2</v>
      </c>
      <c r="R6072" s="1">
        <v>25000</v>
      </c>
    </row>
    <row r="6073" spans="1:18" ht="11.25" customHeight="1" x14ac:dyDescent="0.25">
      <c r="A6073" s="1" t="s">
        <v>3578</v>
      </c>
      <c r="B6073" s="1" t="s">
        <v>3579</v>
      </c>
      <c r="C6073" s="35">
        <v>45527</v>
      </c>
      <c r="D6073" s="1">
        <v>8</v>
      </c>
      <c r="E6073" s="1" t="s">
        <v>3355</v>
      </c>
      <c r="F6073" s="1" t="s">
        <v>3356</v>
      </c>
      <c r="G6073" s="1" t="s">
        <v>2380</v>
      </c>
      <c r="H6073" s="1" t="s">
        <v>3357</v>
      </c>
      <c r="I6073" s="1" t="s">
        <v>2194</v>
      </c>
      <c r="J6073" s="1" t="s">
        <v>3396</v>
      </c>
      <c r="K6073" s="1" t="s">
        <v>3397</v>
      </c>
      <c r="L6073" s="1" t="s">
        <v>3398</v>
      </c>
      <c r="M6073" s="1" t="s">
        <v>3361</v>
      </c>
      <c r="N6073" s="1" t="s">
        <v>945</v>
      </c>
      <c r="O6073" s="1" t="s">
        <v>946</v>
      </c>
      <c r="P6073" s="1" t="s">
        <v>984</v>
      </c>
      <c r="Q6073" s="1">
        <v>2</v>
      </c>
      <c r="R6073" s="1">
        <v>25000</v>
      </c>
    </row>
    <row r="6074" spans="1:18" ht="11.25" customHeight="1" x14ac:dyDescent="0.25">
      <c r="A6074" s="1" t="s">
        <v>3580</v>
      </c>
      <c r="B6074" s="1" t="s">
        <v>3579</v>
      </c>
      <c r="C6074" s="35">
        <v>45527</v>
      </c>
      <c r="D6074" s="1">
        <v>8</v>
      </c>
      <c r="E6074" s="1" t="s">
        <v>3355</v>
      </c>
      <c r="F6074" s="1" t="s">
        <v>3356</v>
      </c>
      <c r="G6074" s="1" t="s">
        <v>2380</v>
      </c>
      <c r="H6074" s="1" t="s">
        <v>3357</v>
      </c>
      <c r="I6074" s="1" t="s">
        <v>2194</v>
      </c>
      <c r="J6074" s="1" t="s">
        <v>3396</v>
      </c>
      <c r="K6074" s="1" t="s">
        <v>3397</v>
      </c>
      <c r="L6074" s="1" t="s">
        <v>3398</v>
      </c>
      <c r="M6074" s="1" t="s">
        <v>3361</v>
      </c>
      <c r="N6074" s="1" t="s">
        <v>945</v>
      </c>
      <c r="O6074" s="1" t="s">
        <v>946</v>
      </c>
      <c r="P6074" s="1" t="s">
        <v>958</v>
      </c>
      <c r="Q6074" s="1">
        <v>2</v>
      </c>
      <c r="R6074" s="1">
        <v>25000</v>
      </c>
    </row>
    <row r="6075" spans="1:18" ht="11.25" customHeight="1" x14ac:dyDescent="0.25">
      <c r="A6075" s="1" t="s">
        <v>3581</v>
      </c>
      <c r="B6075" s="1" t="s">
        <v>3579</v>
      </c>
      <c r="C6075" s="35">
        <v>45527</v>
      </c>
      <c r="D6075" s="1">
        <v>8</v>
      </c>
      <c r="E6075" s="1" t="s">
        <v>3355</v>
      </c>
      <c r="F6075" s="1" t="s">
        <v>3356</v>
      </c>
      <c r="G6075" s="1" t="s">
        <v>2380</v>
      </c>
      <c r="H6075" s="1" t="s">
        <v>3357</v>
      </c>
      <c r="I6075" s="1" t="s">
        <v>2194</v>
      </c>
      <c r="J6075" s="1" t="s">
        <v>3396</v>
      </c>
      <c r="K6075" s="1" t="s">
        <v>3397</v>
      </c>
      <c r="L6075" s="1" t="s">
        <v>3398</v>
      </c>
      <c r="M6075" s="1" t="s">
        <v>3361</v>
      </c>
      <c r="N6075" s="1" t="s">
        <v>945</v>
      </c>
      <c r="O6075" s="1" t="s">
        <v>946</v>
      </c>
      <c r="P6075" s="1" t="s">
        <v>980</v>
      </c>
      <c r="Q6075" s="1">
        <v>2</v>
      </c>
      <c r="R6075" s="1">
        <v>25000</v>
      </c>
    </row>
    <row r="6076" spans="1:18" ht="11.25" customHeight="1" x14ac:dyDescent="0.25">
      <c r="A6076" s="1" t="s">
        <v>3582</v>
      </c>
      <c r="B6076" s="1" t="s">
        <v>3579</v>
      </c>
      <c r="C6076" s="35">
        <v>45527</v>
      </c>
      <c r="D6076" s="1">
        <v>8</v>
      </c>
      <c r="E6076" s="1" t="s">
        <v>3355</v>
      </c>
      <c r="F6076" s="1" t="s">
        <v>3356</v>
      </c>
      <c r="G6076" s="1" t="s">
        <v>2380</v>
      </c>
      <c r="H6076" s="1" t="s">
        <v>3357</v>
      </c>
      <c r="I6076" s="1" t="s">
        <v>2194</v>
      </c>
      <c r="J6076" s="1" t="s">
        <v>3396</v>
      </c>
      <c r="K6076" s="1" t="s">
        <v>3397</v>
      </c>
      <c r="L6076" s="1" t="s">
        <v>3398</v>
      </c>
      <c r="M6076" s="1" t="s">
        <v>3361</v>
      </c>
      <c r="N6076" s="1" t="s">
        <v>945</v>
      </c>
      <c r="O6076" s="1" t="s">
        <v>946</v>
      </c>
      <c r="P6076" s="1" t="s">
        <v>947</v>
      </c>
      <c r="Q6076" s="1">
        <v>2</v>
      </c>
      <c r="R6076" s="1">
        <v>25000</v>
      </c>
    </row>
    <row r="6077" spans="1:18" ht="11.25" customHeight="1" x14ac:dyDescent="0.25">
      <c r="A6077" s="1" t="s">
        <v>3583</v>
      </c>
      <c r="B6077" s="1" t="s">
        <v>3579</v>
      </c>
      <c r="C6077" s="35">
        <v>45527</v>
      </c>
      <c r="D6077" s="1">
        <v>8</v>
      </c>
      <c r="E6077" s="1" t="s">
        <v>3355</v>
      </c>
      <c r="F6077" s="1" t="s">
        <v>3356</v>
      </c>
      <c r="G6077" s="1" t="s">
        <v>2380</v>
      </c>
      <c r="H6077" s="1" t="s">
        <v>3357</v>
      </c>
      <c r="I6077" s="1" t="s">
        <v>2194</v>
      </c>
      <c r="J6077" s="1" t="s">
        <v>3396</v>
      </c>
      <c r="K6077" s="1" t="s">
        <v>3397</v>
      </c>
      <c r="L6077" s="1" t="s">
        <v>3398</v>
      </c>
      <c r="M6077" s="1" t="s">
        <v>3361</v>
      </c>
      <c r="N6077" s="1" t="s">
        <v>945</v>
      </c>
      <c r="O6077" s="1" t="s">
        <v>946</v>
      </c>
      <c r="P6077" s="1" t="s">
        <v>956</v>
      </c>
      <c r="Q6077" s="1">
        <v>4</v>
      </c>
      <c r="R6077" s="1">
        <v>50000</v>
      </c>
    </row>
    <row r="6078" spans="1:18" ht="11.25" customHeight="1" x14ac:dyDescent="0.25">
      <c r="A6078" s="1" t="s">
        <v>3584</v>
      </c>
      <c r="B6078" s="1" t="s">
        <v>3579</v>
      </c>
      <c r="C6078" s="35">
        <v>45527</v>
      </c>
      <c r="D6078" s="1">
        <v>8</v>
      </c>
      <c r="E6078" s="1" t="s">
        <v>3355</v>
      </c>
      <c r="F6078" s="1" t="s">
        <v>3356</v>
      </c>
      <c r="G6078" s="1" t="s">
        <v>2380</v>
      </c>
      <c r="H6078" s="1" t="s">
        <v>3357</v>
      </c>
      <c r="I6078" s="1" t="s">
        <v>2194</v>
      </c>
      <c r="J6078" s="1" t="s">
        <v>3396</v>
      </c>
      <c r="K6078" s="1" t="s">
        <v>3397</v>
      </c>
      <c r="L6078" s="1" t="s">
        <v>3398</v>
      </c>
      <c r="M6078" s="1" t="s">
        <v>3361</v>
      </c>
      <c r="N6078" s="1" t="s">
        <v>945</v>
      </c>
      <c r="O6078" s="1" t="s">
        <v>946</v>
      </c>
      <c r="P6078" s="1" t="s">
        <v>969</v>
      </c>
      <c r="Q6078" s="1">
        <v>2</v>
      </c>
      <c r="R6078" s="1">
        <v>25000</v>
      </c>
    </row>
    <row r="6079" spans="1:18" ht="11.25" customHeight="1" x14ac:dyDescent="0.25">
      <c r="A6079" s="1" t="s">
        <v>3585</v>
      </c>
      <c r="B6079" s="1" t="s">
        <v>3579</v>
      </c>
      <c r="C6079" s="35">
        <v>45527</v>
      </c>
      <c r="D6079" s="1">
        <v>8</v>
      </c>
      <c r="E6079" s="1" t="s">
        <v>3355</v>
      </c>
      <c r="F6079" s="1" t="s">
        <v>3356</v>
      </c>
      <c r="G6079" s="1" t="s">
        <v>2380</v>
      </c>
      <c r="H6079" s="1" t="s">
        <v>3357</v>
      </c>
      <c r="I6079" s="1" t="s">
        <v>2194</v>
      </c>
      <c r="J6079" s="1" t="s">
        <v>3396</v>
      </c>
      <c r="K6079" s="1" t="s">
        <v>3397</v>
      </c>
      <c r="L6079" s="1" t="s">
        <v>3398</v>
      </c>
      <c r="M6079" s="1" t="s">
        <v>3361</v>
      </c>
      <c r="N6079" s="1" t="s">
        <v>945</v>
      </c>
      <c r="O6079" s="1" t="s">
        <v>946</v>
      </c>
      <c r="P6079" s="1" t="s">
        <v>975</v>
      </c>
      <c r="Q6079" s="1">
        <v>2</v>
      </c>
      <c r="R6079" s="1">
        <v>25000</v>
      </c>
    </row>
    <row r="6080" spans="1:18" ht="11.25" customHeight="1" x14ac:dyDescent="0.25">
      <c r="A6080" s="1" t="s">
        <v>3586</v>
      </c>
      <c r="B6080" s="1" t="s">
        <v>3579</v>
      </c>
      <c r="C6080" s="35">
        <v>45527</v>
      </c>
      <c r="D6080" s="1">
        <v>8</v>
      </c>
      <c r="E6080" s="1" t="s">
        <v>3355</v>
      </c>
      <c r="F6080" s="1" t="s">
        <v>3356</v>
      </c>
      <c r="G6080" s="1" t="s">
        <v>2380</v>
      </c>
      <c r="H6080" s="1" t="s">
        <v>3357</v>
      </c>
      <c r="I6080" s="1" t="s">
        <v>2194</v>
      </c>
      <c r="J6080" s="1" t="s">
        <v>3396</v>
      </c>
      <c r="K6080" s="1" t="s">
        <v>3397</v>
      </c>
      <c r="L6080" s="1" t="s">
        <v>3398</v>
      </c>
      <c r="M6080" s="1" t="s">
        <v>3361</v>
      </c>
      <c r="N6080" s="1" t="s">
        <v>945</v>
      </c>
      <c r="O6080" s="1" t="s">
        <v>946</v>
      </c>
      <c r="P6080" s="1" t="s">
        <v>973</v>
      </c>
      <c r="Q6080" s="1">
        <v>2</v>
      </c>
      <c r="R6080" s="1">
        <v>25000</v>
      </c>
    </row>
    <row r="6081" spans="1:18" ht="11.25" customHeight="1" x14ac:dyDescent="0.25">
      <c r="A6081" s="1" t="s">
        <v>3587</v>
      </c>
      <c r="B6081" s="1" t="s">
        <v>3579</v>
      </c>
      <c r="C6081" s="35">
        <v>45527</v>
      </c>
      <c r="D6081" s="1">
        <v>8</v>
      </c>
      <c r="E6081" s="1" t="s">
        <v>3355</v>
      </c>
      <c r="F6081" s="1" t="s">
        <v>3356</v>
      </c>
      <c r="G6081" s="1" t="s">
        <v>2380</v>
      </c>
      <c r="H6081" s="1" t="s">
        <v>3357</v>
      </c>
      <c r="I6081" s="1" t="s">
        <v>2194</v>
      </c>
      <c r="J6081" s="1" t="s">
        <v>3396</v>
      </c>
      <c r="K6081" s="1" t="s">
        <v>3397</v>
      </c>
      <c r="L6081" s="1" t="s">
        <v>3398</v>
      </c>
      <c r="M6081" s="1" t="s">
        <v>3361</v>
      </c>
      <c r="N6081" s="1" t="s">
        <v>945</v>
      </c>
      <c r="O6081" s="1" t="s">
        <v>946</v>
      </c>
      <c r="P6081" s="1" t="s">
        <v>962</v>
      </c>
      <c r="Q6081" s="1">
        <v>2</v>
      </c>
      <c r="R6081" s="1">
        <v>25000</v>
      </c>
    </row>
    <row r="6082" spans="1:18" ht="11.25" customHeight="1" x14ac:dyDescent="0.25">
      <c r="A6082" s="1" t="s">
        <v>3588</v>
      </c>
      <c r="B6082" s="1" t="s">
        <v>3579</v>
      </c>
      <c r="C6082" s="35">
        <v>45527</v>
      </c>
      <c r="D6082" s="1">
        <v>8</v>
      </c>
      <c r="E6082" s="1" t="s">
        <v>3355</v>
      </c>
      <c r="F6082" s="1" t="s">
        <v>3356</v>
      </c>
      <c r="G6082" s="1" t="s">
        <v>2380</v>
      </c>
      <c r="H6082" s="1" t="s">
        <v>3357</v>
      </c>
      <c r="I6082" s="1" t="s">
        <v>2194</v>
      </c>
      <c r="J6082" s="1" t="s">
        <v>3396</v>
      </c>
      <c r="K6082" s="1" t="s">
        <v>3397</v>
      </c>
      <c r="L6082" s="1" t="s">
        <v>3398</v>
      </c>
      <c r="M6082" s="1" t="s">
        <v>3361</v>
      </c>
      <c r="N6082" s="1" t="s">
        <v>945</v>
      </c>
      <c r="O6082" s="1" t="s">
        <v>946</v>
      </c>
      <c r="P6082" s="1" t="s">
        <v>967</v>
      </c>
      <c r="Q6082" s="1">
        <v>2</v>
      </c>
      <c r="R6082" s="1">
        <v>25000</v>
      </c>
    </row>
    <row r="6083" spans="1:18" ht="11.25" customHeight="1" x14ac:dyDescent="0.25">
      <c r="A6083" s="1" t="s">
        <v>3589</v>
      </c>
      <c r="B6083" s="1" t="s">
        <v>3579</v>
      </c>
      <c r="C6083" s="35">
        <v>45527</v>
      </c>
      <c r="D6083" s="1">
        <v>8</v>
      </c>
      <c r="E6083" s="1" t="s">
        <v>3355</v>
      </c>
      <c r="F6083" s="1" t="s">
        <v>3356</v>
      </c>
      <c r="G6083" s="1" t="s">
        <v>2380</v>
      </c>
      <c r="H6083" s="1" t="s">
        <v>3357</v>
      </c>
      <c r="I6083" s="1" t="s">
        <v>2194</v>
      </c>
      <c r="J6083" s="1" t="s">
        <v>3396</v>
      </c>
      <c r="K6083" s="1" t="s">
        <v>3397</v>
      </c>
      <c r="L6083" s="1" t="s">
        <v>3398</v>
      </c>
      <c r="M6083" s="1" t="s">
        <v>3361</v>
      </c>
      <c r="N6083" s="1" t="s">
        <v>945</v>
      </c>
      <c r="O6083" s="1" t="s">
        <v>946</v>
      </c>
      <c r="P6083" s="1" t="s">
        <v>991</v>
      </c>
      <c r="Q6083" s="1">
        <v>2</v>
      </c>
      <c r="R6083" s="1">
        <v>25000</v>
      </c>
    </row>
    <row r="6084" spans="1:18" ht="11.25" customHeight="1" x14ac:dyDescent="0.25">
      <c r="A6084" s="1" t="s">
        <v>3590</v>
      </c>
      <c r="B6084" s="1" t="s">
        <v>3579</v>
      </c>
      <c r="C6084" s="35">
        <v>45527</v>
      </c>
      <c r="D6084" s="1">
        <v>8</v>
      </c>
      <c r="E6084" s="1" t="s">
        <v>3355</v>
      </c>
      <c r="F6084" s="1" t="s">
        <v>3356</v>
      </c>
      <c r="G6084" s="1" t="s">
        <v>2380</v>
      </c>
      <c r="H6084" s="1" t="s">
        <v>3357</v>
      </c>
      <c r="I6084" s="1" t="s">
        <v>2194</v>
      </c>
      <c r="J6084" s="1" t="s">
        <v>3396</v>
      </c>
      <c r="K6084" s="1" t="s">
        <v>3397</v>
      </c>
      <c r="L6084" s="1" t="s">
        <v>3398</v>
      </c>
      <c r="M6084" s="1" t="s">
        <v>3361</v>
      </c>
      <c r="N6084" s="1" t="s">
        <v>945</v>
      </c>
      <c r="O6084" s="1" t="s">
        <v>946</v>
      </c>
      <c r="P6084" s="1" t="s">
        <v>954</v>
      </c>
      <c r="Q6084" s="1">
        <v>2</v>
      </c>
      <c r="R6084" s="1">
        <v>25000</v>
      </c>
    </row>
    <row r="6085" spans="1:18" ht="11.25" customHeight="1" x14ac:dyDescent="0.25">
      <c r="A6085" s="1" t="s">
        <v>3591</v>
      </c>
      <c r="B6085" s="1" t="s">
        <v>3579</v>
      </c>
      <c r="C6085" s="35">
        <v>45527</v>
      </c>
      <c r="D6085" s="1">
        <v>8</v>
      </c>
      <c r="E6085" s="1" t="s">
        <v>3355</v>
      </c>
      <c r="F6085" s="1" t="s">
        <v>3356</v>
      </c>
      <c r="G6085" s="1" t="s">
        <v>2380</v>
      </c>
      <c r="H6085" s="1" t="s">
        <v>3357</v>
      </c>
      <c r="I6085" s="1" t="s">
        <v>2194</v>
      </c>
      <c r="J6085" s="1" t="s">
        <v>3396</v>
      </c>
      <c r="K6085" s="1" t="s">
        <v>3397</v>
      </c>
      <c r="L6085" s="1" t="s">
        <v>3398</v>
      </c>
      <c r="M6085" s="1" t="s">
        <v>3361</v>
      </c>
      <c r="N6085" s="1" t="s">
        <v>963</v>
      </c>
      <c r="O6085" s="1" t="s">
        <v>964</v>
      </c>
      <c r="P6085" s="1" t="s">
        <v>996</v>
      </c>
      <c r="Q6085" s="1">
        <v>1</v>
      </c>
      <c r="R6085" s="1">
        <v>14000</v>
      </c>
    </row>
    <row r="6086" spans="1:18" ht="11.25" customHeight="1" x14ac:dyDescent="0.25">
      <c r="A6086" s="1" t="s">
        <v>3592</v>
      </c>
      <c r="B6086" s="1" t="s">
        <v>3579</v>
      </c>
      <c r="C6086" s="35">
        <v>45527</v>
      </c>
      <c r="D6086" s="1">
        <v>8</v>
      </c>
      <c r="E6086" s="1" t="s">
        <v>3355</v>
      </c>
      <c r="F6086" s="1" t="s">
        <v>3356</v>
      </c>
      <c r="G6086" s="1" t="s">
        <v>2380</v>
      </c>
      <c r="H6086" s="1" t="s">
        <v>3357</v>
      </c>
      <c r="I6086" s="1" t="s">
        <v>2194</v>
      </c>
      <c r="J6086" s="1" t="s">
        <v>3396</v>
      </c>
      <c r="K6086" s="1" t="s">
        <v>3397</v>
      </c>
      <c r="L6086" s="1" t="s">
        <v>3398</v>
      </c>
      <c r="M6086" s="1" t="s">
        <v>3361</v>
      </c>
      <c r="N6086" s="1" t="s">
        <v>945</v>
      </c>
      <c r="O6086" s="1" t="s">
        <v>946</v>
      </c>
      <c r="P6086" s="1" t="s">
        <v>952</v>
      </c>
      <c r="Q6086" s="1">
        <v>2</v>
      </c>
      <c r="R6086" s="1">
        <v>25000</v>
      </c>
    </row>
    <row r="6087" spans="1:18" ht="11.25" customHeight="1" x14ac:dyDescent="0.25">
      <c r="A6087" s="1" t="s">
        <v>3593</v>
      </c>
      <c r="B6087" s="1" t="s">
        <v>3579</v>
      </c>
      <c r="C6087" s="35">
        <v>45527</v>
      </c>
      <c r="D6087" s="1">
        <v>8</v>
      </c>
      <c r="E6087" s="1" t="s">
        <v>3355</v>
      </c>
      <c r="F6087" s="1" t="s">
        <v>3356</v>
      </c>
      <c r="G6087" s="1" t="s">
        <v>2380</v>
      </c>
      <c r="H6087" s="1" t="s">
        <v>3357</v>
      </c>
      <c r="I6087" s="1" t="s">
        <v>2194</v>
      </c>
      <c r="J6087" s="1" t="s">
        <v>3396</v>
      </c>
      <c r="K6087" s="1" t="s">
        <v>3397</v>
      </c>
      <c r="L6087" s="1" t="s">
        <v>3398</v>
      </c>
      <c r="M6087" s="1" t="s">
        <v>3361</v>
      </c>
      <c r="N6087" s="1" t="s">
        <v>963</v>
      </c>
      <c r="O6087" s="1" t="s">
        <v>964</v>
      </c>
      <c r="P6087" s="1" t="s">
        <v>965</v>
      </c>
      <c r="Q6087" s="1">
        <v>1</v>
      </c>
      <c r="R6087" s="1">
        <v>14000</v>
      </c>
    </row>
    <row r="6088" spans="1:18" ht="11.25" customHeight="1" x14ac:dyDescent="0.25">
      <c r="A6088" s="1" t="s">
        <v>3594</v>
      </c>
      <c r="B6088" s="1" t="s">
        <v>3579</v>
      </c>
      <c r="C6088" s="35">
        <v>45527</v>
      </c>
      <c r="D6088" s="1">
        <v>8</v>
      </c>
      <c r="E6088" s="1" t="s">
        <v>3355</v>
      </c>
      <c r="F6088" s="1" t="s">
        <v>3356</v>
      </c>
      <c r="G6088" s="1" t="s">
        <v>2380</v>
      </c>
      <c r="H6088" s="1" t="s">
        <v>3357</v>
      </c>
      <c r="I6088" s="1" t="s">
        <v>2194</v>
      </c>
      <c r="J6088" s="1" t="s">
        <v>3396</v>
      </c>
      <c r="K6088" s="1" t="s">
        <v>3397</v>
      </c>
      <c r="L6088" s="1" t="s">
        <v>3398</v>
      </c>
      <c r="M6088" s="1" t="s">
        <v>3361</v>
      </c>
      <c r="N6088" s="1" t="s">
        <v>945</v>
      </c>
      <c r="O6088" s="1" t="s">
        <v>946</v>
      </c>
      <c r="P6088" s="1" t="s">
        <v>955</v>
      </c>
      <c r="Q6088" s="1">
        <v>8</v>
      </c>
      <c r="R6088" s="1">
        <v>100000</v>
      </c>
    </row>
    <row r="6089" spans="1:18" ht="11.25" customHeight="1" x14ac:dyDescent="0.25">
      <c r="A6089" s="1" t="s">
        <v>3595</v>
      </c>
      <c r="B6089" s="1" t="s">
        <v>3579</v>
      </c>
      <c r="C6089" s="35">
        <v>45527</v>
      </c>
      <c r="D6089" s="1">
        <v>8</v>
      </c>
      <c r="E6089" s="1" t="s">
        <v>3355</v>
      </c>
      <c r="F6089" s="1" t="s">
        <v>3356</v>
      </c>
      <c r="G6089" s="1" t="s">
        <v>2380</v>
      </c>
      <c r="H6089" s="1" t="s">
        <v>3357</v>
      </c>
      <c r="I6089" s="1" t="s">
        <v>2194</v>
      </c>
      <c r="J6089" s="1" t="s">
        <v>3396</v>
      </c>
      <c r="K6089" s="1" t="s">
        <v>3397</v>
      </c>
      <c r="L6089" s="1" t="s">
        <v>3398</v>
      </c>
      <c r="M6089" s="1" t="s">
        <v>3361</v>
      </c>
      <c r="N6089" s="1" t="s">
        <v>945</v>
      </c>
      <c r="O6089" s="1" t="s">
        <v>946</v>
      </c>
      <c r="P6089" s="1" t="s">
        <v>950</v>
      </c>
      <c r="Q6089" s="1">
        <v>2</v>
      </c>
      <c r="R6089" s="1">
        <v>25000</v>
      </c>
    </row>
    <row r="6090" spans="1:18" ht="11.25" customHeight="1" x14ac:dyDescent="0.25">
      <c r="A6090" s="1" t="s">
        <v>3596</v>
      </c>
      <c r="B6090" s="1" t="s">
        <v>3579</v>
      </c>
      <c r="C6090" s="35">
        <v>45527</v>
      </c>
      <c r="D6090" s="1">
        <v>8</v>
      </c>
      <c r="E6090" s="1" t="s">
        <v>3355</v>
      </c>
      <c r="F6090" s="1" t="s">
        <v>3356</v>
      </c>
      <c r="G6090" s="1" t="s">
        <v>2380</v>
      </c>
      <c r="H6090" s="1" t="s">
        <v>3357</v>
      </c>
      <c r="I6090" s="1" t="s">
        <v>2194</v>
      </c>
      <c r="J6090" s="1" t="s">
        <v>3396</v>
      </c>
      <c r="K6090" s="1" t="s">
        <v>3397</v>
      </c>
      <c r="L6090" s="1" t="s">
        <v>3398</v>
      </c>
      <c r="M6090" s="1" t="s">
        <v>3361</v>
      </c>
      <c r="N6090" s="1" t="s">
        <v>963</v>
      </c>
      <c r="O6090" s="1" t="s">
        <v>964</v>
      </c>
      <c r="P6090" s="1" t="s">
        <v>988</v>
      </c>
      <c r="Q6090" s="1">
        <v>1</v>
      </c>
      <c r="R6090" s="1">
        <v>14000</v>
      </c>
    </row>
    <row r="6091" spans="1:18" ht="11.25" customHeight="1" x14ac:dyDescent="0.25">
      <c r="A6091" s="1" t="s">
        <v>3597</v>
      </c>
      <c r="B6091" s="1" t="s">
        <v>3579</v>
      </c>
      <c r="C6091" s="35">
        <v>45527</v>
      </c>
      <c r="D6091" s="1">
        <v>8</v>
      </c>
      <c r="E6091" s="1" t="s">
        <v>3355</v>
      </c>
      <c r="F6091" s="1" t="s">
        <v>3356</v>
      </c>
      <c r="G6091" s="1" t="s">
        <v>2380</v>
      </c>
      <c r="H6091" s="1" t="s">
        <v>3357</v>
      </c>
      <c r="I6091" s="1" t="s">
        <v>2194</v>
      </c>
      <c r="J6091" s="1" t="s">
        <v>3396</v>
      </c>
      <c r="K6091" s="1" t="s">
        <v>3397</v>
      </c>
      <c r="L6091" s="1" t="s">
        <v>3398</v>
      </c>
      <c r="M6091" s="1" t="s">
        <v>3361</v>
      </c>
      <c r="N6091" s="1" t="s">
        <v>945</v>
      </c>
      <c r="O6091" s="1" t="s">
        <v>946</v>
      </c>
      <c r="P6091" s="1" t="s">
        <v>968</v>
      </c>
      <c r="Q6091" s="1">
        <v>2</v>
      </c>
      <c r="R6091" s="1">
        <v>25000</v>
      </c>
    </row>
    <row r="6092" spans="1:18" ht="11.25" customHeight="1" x14ac:dyDescent="0.25">
      <c r="A6092" s="1" t="s">
        <v>3598</v>
      </c>
      <c r="B6092" s="1" t="s">
        <v>3579</v>
      </c>
      <c r="C6092" s="35">
        <v>45527</v>
      </c>
      <c r="D6092" s="1">
        <v>8</v>
      </c>
      <c r="E6092" s="1" t="s">
        <v>3355</v>
      </c>
      <c r="F6092" s="1" t="s">
        <v>3356</v>
      </c>
      <c r="G6092" s="1" t="s">
        <v>2380</v>
      </c>
      <c r="H6092" s="1" t="s">
        <v>3357</v>
      </c>
      <c r="I6092" s="1" t="s">
        <v>2194</v>
      </c>
      <c r="J6092" s="1" t="s">
        <v>3396</v>
      </c>
      <c r="K6092" s="1" t="s">
        <v>3397</v>
      </c>
      <c r="L6092" s="1" t="s">
        <v>3398</v>
      </c>
      <c r="M6092" s="1" t="s">
        <v>3361</v>
      </c>
      <c r="N6092" s="1" t="s">
        <v>963</v>
      </c>
      <c r="O6092" s="1" t="s">
        <v>964</v>
      </c>
      <c r="P6092" s="1" t="s">
        <v>995</v>
      </c>
      <c r="Q6092" s="1">
        <v>1</v>
      </c>
      <c r="R6092" s="1">
        <v>14000</v>
      </c>
    </row>
    <row r="6093" spans="1:18" ht="11.25" customHeight="1" x14ac:dyDescent="0.25">
      <c r="A6093" s="1" t="s">
        <v>3599</v>
      </c>
      <c r="B6093" s="1" t="s">
        <v>3579</v>
      </c>
      <c r="C6093" s="35">
        <v>45527</v>
      </c>
      <c r="D6093" s="1">
        <v>8</v>
      </c>
      <c r="E6093" s="1" t="s">
        <v>3355</v>
      </c>
      <c r="F6093" s="1" t="s">
        <v>3356</v>
      </c>
      <c r="G6093" s="1" t="s">
        <v>2380</v>
      </c>
      <c r="H6093" s="1" t="s">
        <v>3357</v>
      </c>
      <c r="I6093" s="1" t="s">
        <v>2194</v>
      </c>
      <c r="J6093" s="1" t="s">
        <v>3396</v>
      </c>
      <c r="K6093" s="1" t="s">
        <v>3397</v>
      </c>
      <c r="L6093" s="1" t="s">
        <v>3398</v>
      </c>
      <c r="M6093" s="1" t="s">
        <v>3361</v>
      </c>
      <c r="N6093" s="1" t="s">
        <v>963</v>
      </c>
      <c r="O6093" s="1" t="s">
        <v>964</v>
      </c>
      <c r="P6093" s="1" t="s">
        <v>1003</v>
      </c>
      <c r="Q6093" s="1">
        <v>4</v>
      </c>
      <c r="R6093" s="1">
        <v>68000</v>
      </c>
    </row>
    <row r="6094" spans="1:18" ht="11.25" customHeight="1" x14ac:dyDescent="0.25">
      <c r="A6094" s="1" t="s">
        <v>3600</v>
      </c>
      <c r="B6094" s="1" t="s">
        <v>3601</v>
      </c>
      <c r="C6094" s="35">
        <v>45527</v>
      </c>
      <c r="D6094" s="1">
        <v>8</v>
      </c>
      <c r="E6094" s="1" t="s">
        <v>3602</v>
      </c>
      <c r="F6094" s="1" t="s">
        <v>3603</v>
      </c>
      <c r="G6094" s="1" t="s">
        <v>3604</v>
      </c>
      <c r="H6094" s="1" t="s">
        <v>3605</v>
      </c>
      <c r="I6094" s="1" t="s">
        <v>2194</v>
      </c>
      <c r="J6094" s="1" t="s">
        <v>3606</v>
      </c>
      <c r="K6094" s="1" t="s">
        <v>3607</v>
      </c>
      <c r="L6094" s="1" t="s">
        <v>3608</v>
      </c>
      <c r="M6094" s="1" t="s">
        <v>3605</v>
      </c>
      <c r="N6094" s="1" t="s">
        <v>945</v>
      </c>
      <c r="O6094" s="1" t="s">
        <v>946</v>
      </c>
      <c r="P6094" s="1" t="s">
        <v>1001</v>
      </c>
      <c r="Q6094" s="1">
        <v>2</v>
      </c>
      <c r="R6094" s="1">
        <v>25000</v>
      </c>
    </row>
    <row r="6095" spans="1:18" ht="11.25" customHeight="1" x14ac:dyDescent="0.25">
      <c r="A6095" s="1" t="s">
        <v>3609</v>
      </c>
      <c r="B6095" s="1" t="s">
        <v>3601</v>
      </c>
      <c r="C6095" s="35">
        <v>45527</v>
      </c>
      <c r="D6095" s="1">
        <v>8</v>
      </c>
      <c r="E6095" s="1" t="s">
        <v>3602</v>
      </c>
      <c r="F6095" s="1" t="s">
        <v>3603</v>
      </c>
      <c r="G6095" s="1" t="s">
        <v>3604</v>
      </c>
      <c r="H6095" s="1" t="s">
        <v>3605</v>
      </c>
      <c r="I6095" s="1" t="s">
        <v>2194</v>
      </c>
      <c r="J6095" s="1" t="s">
        <v>3606</v>
      </c>
      <c r="K6095" s="1" t="s">
        <v>3607</v>
      </c>
      <c r="L6095" s="1" t="s">
        <v>3608</v>
      </c>
      <c r="M6095" s="1" t="s">
        <v>3605</v>
      </c>
      <c r="N6095" s="1" t="s">
        <v>945</v>
      </c>
      <c r="O6095" s="1" t="s">
        <v>946</v>
      </c>
      <c r="P6095" s="1" t="s">
        <v>961</v>
      </c>
      <c r="Q6095" s="1">
        <v>2</v>
      </c>
      <c r="R6095" s="1">
        <v>25000</v>
      </c>
    </row>
    <row r="6096" spans="1:18" ht="11.25" customHeight="1" x14ac:dyDescent="0.25">
      <c r="A6096" s="1" t="s">
        <v>3610</v>
      </c>
      <c r="B6096" s="1" t="s">
        <v>3601</v>
      </c>
      <c r="C6096" s="35">
        <v>45527</v>
      </c>
      <c r="D6096" s="1">
        <v>8</v>
      </c>
      <c r="E6096" s="1" t="s">
        <v>3602</v>
      </c>
      <c r="F6096" s="1" t="s">
        <v>3603</v>
      </c>
      <c r="G6096" s="1" t="s">
        <v>3604</v>
      </c>
      <c r="H6096" s="1" t="s">
        <v>3605</v>
      </c>
      <c r="I6096" s="1" t="s">
        <v>2194</v>
      </c>
      <c r="J6096" s="1" t="s">
        <v>3606</v>
      </c>
      <c r="K6096" s="1" t="s">
        <v>3607</v>
      </c>
      <c r="L6096" s="1" t="s">
        <v>3608</v>
      </c>
      <c r="M6096" s="1" t="s">
        <v>3605</v>
      </c>
      <c r="N6096" s="1" t="s">
        <v>945</v>
      </c>
      <c r="O6096" s="1" t="s">
        <v>946</v>
      </c>
      <c r="P6096" s="1" t="s">
        <v>956</v>
      </c>
      <c r="Q6096" s="1">
        <v>2</v>
      </c>
      <c r="R6096" s="1">
        <v>25000</v>
      </c>
    </row>
    <row r="6097" spans="1:18" ht="11.25" customHeight="1" x14ac:dyDescent="0.25">
      <c r="A6097" s="1" t="s">
        <v>3611</v>
      </c>
      <c r="B6097" s="1" t="s">
        <v>3601</v>
      </c>
      <c r="C6097" s="35">
        <v>45527</v>
      </c>
      <c r="D6097" s="1">
        <v>8</v>
      </c>
      <c r="E6097" s="1" t="s">
        <v>3602</v>
      </c>
      <c r="F6097" s="1" t="s">
        <v>3603</v>
      </c>
      <c r="G6097" s="1" t="s">
        <v>3604</v>
      </c>
      <c r="H6097" s="1" t="s">
        <v>3605</v>
      </c>
      <c r="I6097" s="1" t="s">
        <v>2194</v>
      </c>
      <c r="J6097" s="1" t="s">
        <v>3606</v>
      </c>
      <c r="K6097" s="1" t="s">
        <v>3607</v>
      </c>
      <c r="L6097" s="1" t="s">
        <v>3608</v>
      </c>
      <c r="M6097" s="1" t="s">
        <v>3605</v>
      </c>
      <c r="N6097" s="1" t="s">
        <v>945</v>
      </c>
      <c r="O6097" s="1" t="s">
        <v>946</v>
      </c>
      <c r="P6097" s="1" t="s">
        <v>960</v>
      </c>
      <c r="Q6097" s="1">
        <v>2</v>
      </c>
      <c r="R6097" s="1">
        <v>25000</v>
      </c>
    </row>
    <row r="6098" spans="1:18" ht="11.25" customHeight="1" x14ac:dyDescent="0.25">
      <c r="A6098" s="1" t="s">
        <v>3612</v>
      </c>
      <c r="B6098" s="1" t="s">
        <v>3601</v>
      </c>
      <c r="C6098" s="35">
        <v>45527</v>
      </c>
      <c r="D6098" s="1">
        <v>8</v>
      </c>
      <c r="E6098" s="1" t="s">
        <v>3602</v>
      </c>
      <c r="F6098" s="1" t="s">
        <v>3603</v>
      </c>
      <c r="G6098" s="1" t="s">
        <v>3604</v>
      </c>
      <c r="H6098" s="1" t="s">
        <v>3605</v>
      </c>
      <c r="I6098" s="1" t="s">
        <v>2194</v>
      </c>
      <c r="J6098" s="1" t="s">
        <v>3606</v>
      </c>
      <c r="K6098" s="1" t="s">
        <v>3607</v>
      </c>
      <c r="L6098" s="1" t="s">
        <v>3608</v>
      </c>
      <c r="M6098" s="1" t="s">
        <v>3605</v>
      </c>
      <c r="N6098" s="1" t="s">
        <v>945</v>
      </c>
      <c r="O6098" s="1" t="s">
        <v>946</v>
      </c>
      <c r="P6098" s="1" t="s">
        <v>984</v>
      </c>
      <c r="Q6098" s="1">
        <v>2</v>
      </c>
      <c r="R6098" s="1">
        <v>25000</v>
      </c>
    </row>
    <row r="6099" spans="1:18" ht="11.25" customHeight="1" x14ac:dyDescent="0.25">
      <c r="A6099" s="1" t="s">
        <v>3613</v>
      </c>
      <c r="B6099" s="1" t="s">
        <v>3601</v>
      </c>
      <c r="C6099" s="35">
        <v>45527</v>
      </c>
      <c r="D6099" s="1">
        <v>8</v>
      </c>
      <c r="E6099" s="1" t="s">
        <v>3602</v>
      </c>
      <c r="F6099" s="1" t="s">
        <v>3603</v>
      </c>
      <c r="G6099" s="1" t="s">
        <v>3604</v>
      </c>
      <c r="H6099" s="1" t="s">
        <v>3605</v>
      </c>
      <c r="I6099" s="1" t="s">
        <v>2194</v>
      </c>
      <c r="J6099" s="1" t="s">
        <v>3606</v>
      </c>
      <c r="K6099" s="1" t="s">
        <v>3607</v>
      </c>
      <c r="L6099" s="1" t="s">
        <v>3608</v>
      </c>
      <c r="M6099" s="1" t="s">
        <v>3605</v>
      </c>
      <c r="N6099" s="1" t="s">
        <v>945</v>
      </c>
      <c r="O6099" s="1" t="s">
        <v>946</v>
      </c>
      <c r="P6099" s="1" t="s">
        <v>986</v>
      </c>
      <c r="Q6099" s="1">
        <v>2</v>
      </c>
      <c r="R6099" s="1">
        <v>25000</v>
      </c>
    </row>
    <row r="6100" spans="1:18" ht="11.25" customHeight="1" x14ac:dyDescent="0.25">
      <c r="A6100" s="1" t="s">
        <v>3614</v>
      </c>
      <c r="B6100" s="1" t="s">
        <v>3601</v>
      </c>
      <c r="C6100" s="35">
        <v>45527</v>
      </c>
      <c r="D6100" s="1">
        <v>8</v>
      </c>
      <c r="E6100" s="1" t="s">
        <v>3602</v>
      </c>
      <c r="F6100" s="1" t="s">
        <v>3603</v>
      </c>
      <c r="G6100" s="1" t="s">
        <v>3604</v>
      </c>
      <c r="H6100" s="1" t="s">
        <v>3605</v>
      </c>
      <c r="I6100" s="1" t="s">
        <v>2194</v>
      </c>
      <c r="J6100" s="1" t="s">
        <v>3606</v>
      </c>
      <c r="K6100" s="1" t="s">
        <v>3607</v>
      </c>
      <c r="L6100" s="1" t="s">
        <v>3608</v>
      </c>
      <c r="M6100" s="1" t="s">
        <v>3605</v>
      </c>
      <c r="N6100" s="1" t="s">
        <v>945</v>
      </c>
      <c r="O6100" s="1" t="s">
        <v>946</v>
      </c>
      <c r="P6100" s="1" t="s">
        <v>973</v>
      </c>
      <c r="Q6100" s="1">
        <v>4</v>
      </c>
      <c r="R6100" s="1">
        <v>50000</v>
      </c>
    </row>
    <row r="6101" spans="1:18" ht="11.25" customHeight="1" x14ac:dyDescent="0.25">
      <c r="A6101" s="1" t="s">
        <v>3615</v>
      </c>
      <c r="B6101" s="1" t="s">
        <v>3601</v>
      </c>
      <c r="C6101" s="35">
        <v>45527</v>
      </c>
      <c r="D6101" s="1">
        <v>8</v>
      </c>
      <c r="E6101" s="1" t="s">
        <v>3602</v>
      </c>
      <c r="F6101" s="1" t="s">
        <v>3603</v>
      </c>
      <c r="G6101" s="1" t="s">
        <v>3604</v>
      </c>
      <c r="H6101" s="1" t="s">
        <v>3605</v>
      </c>
      <c r="I6101" s="1" t="s">
        <v>2194</v>
      </c>
      <c r="J6101" s="1" t="s">
        <v>3606</v>
      </c>
      <c r="K6101" s="1" t="s">
        <v>3607</v>
      </c>
      <c r="L6101" s="1" t="s">
        <v>3608</v>
      </c>
      <c r="M6101" s="1" t="s">
        <v>3605</v>
      </c>
      <c r="N6101" s="1" t="s">
        <v>945</v>
      </c>
      <c r="O6101" s="1" t="s">
        <v>946</v>
      </c>
      <c r="P6101" s="1" t="s">
        <v>947</v>
      </c>
      <c r="Q6101" s="1">
        <v>4</v>
      </c>
      <c r="R6101" s="1">
        <v>50000</v>
      </c>
    </row>
    <row r="6102" spans="1:18" ht="11.25" customHeight="1" x14ac:dyDescent="0.25">
      <c r="A6102" s="1" t="s">
        <v>3616</v>
      </c>
      <c r="B6102" s="1" t="s">
        <v>3601</v>
      </c>
      <c r="C6102" s="35">
        <v>45527</v>
      </c>
      <c r="D6102" s="1">
        <v>8</v>
      </c>
      <c r="E6102" s="1" t="s">
        <v>3602</v>
      </c>
      <c r="F6102" s="1" t="s">
        <v>3603</v>
      </c>
      <c r="G6102" s="1" t="s">
        <v>3604</v>
      </c>
      <c r="H6102" s="1" t="s">
        <v>3605</v>
      </c>
      <c r="I6102" s="1" t="s">
        <v>2194</v>
      </c>
      <c r="J6102" s="1" t="s">
        <v>3606</v>
      </c>
      <c r="K6102" s="1" t="s">
        <v>3607</v>
      </c>
      <c r="L6102" s="1" t="s">
        <v>3608</v>
      </c>
      <c r="M6102" s="1" t="s">
        <v>3605</v>
      </c>
      <c r="N6102" s="1" t="s">
        <v>945</v>
      </c>
      <c r="O6102" s="1" t="s">
        <v>946</v>
      </c>
      <c r="P6102" s="1" t="s">
        <v>952</v>
      </c>
      <c r="Q6102" s="1">
        <v>4</v>
      </c>
      <c r="R6102" s="1">
        <v>50000</v>
      </c>
    </row>
    <row r="6103" spans="1:18" ht="11.25" customHeight="1" x14ac:dyDescent="0.25">
      <c r="A6103" s="1" t="s">
        <v>3617</v>
      </c>
      <c r="B6103" s="1" t="s">
        <v>3618</v>
      </c>
      <c r="C6103" s="35">
        <v>45528</v>
      </c>
      <c r="D6103" s="1">
        <v>8</v>
      </c>
      <c r="E6103" s="1" t="s">
        <v>3355</v>
      </c>
      <c r="F6103" s="1" t="s">
        <v>3356</v>
      </c>
      <c r="G6103" s="1" t="s">
        <v>2380</v>
      </c>
      <c r="H6103" s="1" t="s">
        <v>3357</v>
      </c>
      <c r="I6103" s="1" t="s">
        <v>2194</v>
      </c>
      <c r="J6103" s="1" t="s">
        <v>3466</v>
      </c>
      <c r="K6103" s="1" t="s">
        <v>3467</v>
      </c>
      <c r="L6103" s="1" t="s">
        <v>3360</v>
      </c>
      <c r="M6103" s="1" t="s">
        <v>3361</v>
      </c>
      <c r="N6103" s="1" t="s">
        <v>945</v>
      </c>
      <c r="O6103" s="1" t="s">
        <v>946</v>
      </c>
      <c r="P6103" s="1" t="s">
        <v>973</v>
      </c>
      <c r="Q6103" s="1">
        <v>2</v>
      </c>
      <c r="R6103" s="1">
        <v>25000</v>
      </c>
    </row>
    <row r="6104" spans="1:18" ht="11.25" customHeight="1" x14ac:dyDescent="0.25">
      <c r="A6104" s="1" t="s">
        <v>3619</v>
      </c>
      <c r="B6104" s="1" t="s">
        <v>3618</v>
      </c>
      <c r="C6104" s="35">
        <v>45528</v>
      </c>
      <c r="D6104" s="1">
        <v>8</v>
      </c>
      <c r="E6104" s="1" t="s">
        <v>3355</v>
      </c>
      <c r="F6104" s="1" t="s">
        <v>3356</v>
      </c>
      <c r="G6104" s="1" t="s">
        <v>2380</v>
      </c>
      <c r="H6104" s="1" t="s">
        <v>3357</v>
      </c>
      <c r="I6104" s="1" t="s">
        <v>2194</v>
      </c>
      <c r="J6104" s="1" t="s">
        <v>3466</v>
      </c>
      <c r="K6104" s="1" t="s">
        <v>3467</v>
      </c>
      <c r="L6104" s="1" t="s">
        <v>3360</v>
      </c>
      <c r="M6104" s="1" t="s">
        <v>3361</v>
      </c>
      <c r="N6104" s="1" t="s">
        <v>945</v>
      </c>
      <c r="O6104" s="1" t="s">
        <v>946</v>
      </c>
      <c r="P6104" s="1" t="s">
        <v>967</v>
      </c>
      <c r="Q6104" s="1">
        <v>2</v>
      </c>
      <c r="R6104" s="1">
        <v>25000</v>
      </c>
    </row>
    <row r="6105" spans="1:18" ht="11.25" customHeight="1" x14ac:dyDescent="0.25">
      <c r="A6105" s="1" t="s">
        <v>3620</v>
      </c>
      <c r="B6105" s="1" t="s">
        <v>3618</v>
      </c>
      <c r="C6105" s="35">
        <v>45528</v>
      </c>
      <c r="D6105" s="1">
        <v>8</v>
      </c>
      <c r="E6105" s="1" t="s">
        <v>3355</v>
      </c>
      <c r="F6105" s="1" t="s">
        <v>3356</v>
      </c>
      <c r="G6105" s="1" t="s">
        <v>2380</v>
      </c>
      <c r="H6105" s="1" t="s">
        <v>3357</v>
      </c>
      <c r="I6105" s="1" t="s">
        <v>2194</v>
      </c>
      <c r="J6105" s="1" t="s">
        <v>3466</v>
      </c>
      <c r="K6105" s="1" t="s">
        <v>3467</v>
      </c>
      <c r="L6105" s="1" t="s">
        <v>3360</v>
      </c>
      <c r="M6105" s="1" t="s">
        <v>3361</v>
      </c>
      <c r="N6105" s="1" t="s">
        <v>945</v>
      </c>
      <c r="O6105" s="1" t="s">
        <v>946</v>
      </c>
      <c r="P6105" s="1" t="s">
        <v>958</v>
      </c>
      <c r="Q6105" s="1">
        <v>2</v>
      </c>
      <c r="R6105" s="1">
        <v>25000</v>
      </c>
    </row>
    <row r="6106" spans="1:18" ht="11.25" customHeight="1" x14ac:dyDescent="0.25">
      <c r="A6106" s="1" t="s">
        <v>3621</v>
      </c>
      <c r="B6106" s="1" t="s">
        <v>3618</v>
      </c>
      <c r="C6106" s="35">
        <v>45528</v>
      </c>
      <c r="D6106" s="1">
        <v>8</v>
      </c>
      <c r="E6106" s="1" t="s">
        <v>3355</v>
      </c>
      <c r="F6106" s="1" t="s">
        <v>3356</v>
      </c>
      <c r="G6106" s="1" t="s">
        <v>2380</v>
      </c>
      <c r="H6106" s="1" t="s">
        <v>3357</v>
      </c>
      <c r="I6106" s="1" t="s">
        <v>2194</v>
      </c>
      <c r="J6106" s="1" t="s">
        <v>3466</v>
      </c>
      <c r="K6106" s="1" t="s">
        <v>3467</v>
      </c>
      <c r="L6106" s="1" t="s">
        <v>3360</v>
      </c>
      <c r="M6106" s="1" t="s">
        <v>3361</v>
      </c>
      <c r="N6106" s="1" t="s">
        <v>945</v>
      </c>
      <c r="O6106" s="1" t="s">
        <v>946</v>
      </c>
      <c r="P6106" s="1" t="s">
        <v>969</v>
      </c>
      <c r="Q6106" s="1">
        <v>2</v>
      </c>
      <c r="R6106" s="1">
        <v>25000</v>
      </c>
    </row>
    <row r="6107" spans="1:18" ht="11.25" customHeight="1" x14ac:dyDescent="0.25">
      <c r="A6107" s="1" t="s">
        <v>3622</v>
      </c>
      <c r="B6107" s="1" t="s">
        <v>3618</v>
      </c>
      <c r="C6107" s="35">
        <v>45528</v>
      </c>
      <c r="D6107" s="1">
        <v>8</v>
      </c>
      <c r="E6107" s="1" t="s">
        <v>3355</v>
      </c>
      <c r="F6107" s="1" t="s">
        <v>3356</v>
      </c>
      <c r="G6107" s="1" t="s">
        <v>2380</v>
      </c>
      <c r="H6107" s="1" t="s">
        <v>3357</v>
      </c>
      <c r="I6107" s="1" t="s">
        <v>2194</v>
      </c>
      <c r="J6107" s="1" t="s">
        <v>3466</v>
      </c>
      <c r="K6107" s="1" t="s">
        <v>3467</v>
      </c>
      <c r="L6107" s="1" t="s">
        <v>3360</v>
      </c>
      <c r="M6107" s="1" t="s">
        <v>3361</v>
      </c>
      <c r="N6107" s="1" t="s">
        <v>945</v>
      </c>
      <c r="O6107" s="1" t="s">
        <v>946</v>
      </c>
      <c r="P6107" s="1" t="s">
        <v>984</v>
      </c>
      <c r="Q6107" s="1">
        <v>2</v>
      </c>
      <c r="R6107" s="1">
        <v>25000</v>
      </c>
    </row>
    <row r="6108" spans="1:18" ht="11.25" customHeight="1" x14ac:dyDescent="0.25">
      <c r="A6108" s="1" t="s">
        <v>3623</v>
      </c>
      <c r="B6108" s="1" t="s">
        <v>3618</v>
      </c>
      <c r="C6108" s="35">
        <v>45528</v>
      </c>
      <c r="D6108" s="1">
        <v>8</v>
      </c>
      <c r="E6108" s="1" t="s">
        <v>3355</v>
      </c>
      <c r="F6108" s="1" t="s">
        <v>3356</v>
      </c>
      <c r="G6108" s="1" t="s">
        <v>2380</v>
      </c>
      <c r="H6108" s="1" t="s">
        <v>3357</v>
      </c>
      <c r="I6108" s="1" t="s">
        <v>2194</v>
      </c>
      <c r="J6108" s="1" t="s">
        <v>3466</v>
      </c>
      <c r="K6108" s="1" t="s">
        <v>3467</v>
      </c>
      <c r="L6108" s="1" t="s">
        <v>3360</v>
      </c>
      <c r="M6108" s="1" t="s">
        <v>3361</v>
      </c>
      <c r="N6108" s="1" t="s">
        <v>963</v>
      </c>
      <c r="O6108" s="1" t="s">
        <v>964</v>
      </c>
      <c r="P6108" s="1" t="s">
        <v>985</v>
      </c>
      <c r="Q6108" s="1">
        <v>1</v>
      </c>
      <c r="R6108" s="1">
        <v>14000</v>
      </c>
    </row>
    <row r="6109" spans="1:18" ht="11.25" customHeight="1" x14ac:dyDescent="0.25">
      <c r="A6109" s="1" t="s">
        <v>3624</v>
      </c>
      <c r="B6109" s="1" t="s">
        <v>3618</v>
      </c>
      <c r="C6109" s="35">
        <v>45528</v>
      </c>
      <c r="D6109" s="1">
        <v>8</v>
      </c>
      <c r="E6109" s="1" t="s">
        <v>3355</v>
      </c>
      <c r="F6109" s="1" t="s">
        <v>3356</v>
      </c>
      <c r="G6109" s="1" t="s">
        <v>2380</v>
      </c>
      <c r="H6109" s="1" t="s">
        <v>3357</v>
      </c>
      <c r="I6109" s="1" t="s">
        <v>2194</v>
      </c>
      <c r="J6109" s="1" t="s">
        <v>3466</v>
      </c>
      <c r="K6109" s="1" t="s">
        <v>3467</v>
      </c>
      <c r="L6109" s="1" t="s">
        <v>3360</v>
      </c>
      <c r="M6109" s="1" t="s">
        <v>3361</v>
      </c>
      <c r="N6109" s="1" t="s">
        <v>945</v>
      </c>
      <c r="O6109" s="1" t="s">
        <v>946</v>
      </c>
      <c r="P6109" s="1" t="s">
        <v>947</v>
      </c>
      <c r="Q6109" s="1">
        <v>2</v>
      </c>
      <c r="R6109" s="1">
        <v>25000</v>
      </c>
    </row>
    <row r="6110" spans="1:18" ht="11.25" customHeight="1" x14ac:dyDescent="0.25">
      <c r="A6110" s="1" t="s">
        <v>3625</v>
      </c>
      <c r="B6110" s="1" t="s">
        <v>3618</v>
      </c>
      <c r="C6110" s="35">
        <v>45528</v>
      </c>
      <c r="D6110" s="1">
        <v>8</v>
      </c>
      <c r="E6110" s="1" t="s">
        <v>3355</v>
      </c>
      <c r="F6110" s="1" t="s">
        <v>3356</v>
      </c>
      <c r="G6110" s="1" t="s">
        <v>2380</v>
      </c>
      <c r="H6110" s="1" t="s">
        <v>3357</v>
      </c>
      <c r="I6110" s="1" t="s">
        <v>2194</v>
      </c>
      <c r="J6110" s="1" t="s">
        <v>3466</v>
      </c>
      <c r="K6110" s="1" t="s">
        <v>3467</v>
      </c>
      <c r="L6110" s="1" t="s">
        <v>3360</v>
      </c>
      <c r="M6110" s="1" t="s">
        <v>3361</v>
      </c>
      <c r="N6110" s="1" t="s">
        <v>945</v>
      </c>
      <c r="O6110" s="1" t="s">
        <v>946</v>
      </c>
      <c r="P6110" s="1" t="s">
        <v>978</v>
      </c>
      <c r="Q6110" s="1">
        <v>2</v>
      </c>
      <c r="R6110" s="1">
        <v>25000</v>
      </c>
    </row>
    <row r="6111" spans="1:18" ht="11.25" customHeight="1" x14ac:dyDescent="0.25">
      <c r="A6111" s="1" t="s">
        <v>3626</v>
      </c>
      <c r="B6111" s="1" t="s">
        <v>3618</v>
      </c>
      <c r="C6111" s="35">
        <v>45528</v>
      </c>
      <c r="D6111" s="1">
        <v>8</v>
      </c>
      <c r="E6111" s="1" t="s">
        <v>3355</v>
      </c>
      <c r="F6111" s="1" t="s">
        <v>3356</v>
      </c>
      <c r="G6111" s="1" t="s">
        <v>2380</v>
      </c>
      <c r="H6111" s="1" t="s">
        <v>3357</v>
      </c>
      <c r="I6111" s="1" t="s">
        <v>2194</v>
      </c>
      <c r="J6111" s="1" t="s">
        <v>3466</v>
      </c>
      <c r="K6111" s="1" t="s">
        <v>3467</v>
      </c>
      <c r="L6111" s="1" t="s">
        <v>3360</v>
      </c>
      <c r="M6111" s="1" t="s">
        <v>3361</v>
      </c>
      <c r="N6111" s="1" t="s">
        <v>945</v>
      </c>
      <c r="O6111" s="1" t="s">
        <v>946</v>
      </c>
      <c r="P6111" s="1" t="s">
        <v>953</v>
      </c>
      <c r="Q6111" s="1">
        <v>2</v>
      </c>
      <c r="R6111" s="1">
        <v>25000</v>
      </c>
    </row>
    <row r="6112" spans="1:18" ht="11.25" customHeight="1" x14ac:dyDescent="0.25">
      <c r="A6112" s="1" t="s">
        <v>3627</v>
      </c>
      <c r="B6112" s="1" t="s">
        <v>3618</v>
      </c>
      <c r="C6112" s="35">
        <v>45528</v>
      </c>
      <c r="D6112" s="1">
        <v>8</v>
      </c>
      <c r="E6112" s="1" t="s">
        <v>3355</v>
      </c>
      <c r="F6112" s="1" t="s">
        <v>3356</v>
      </c>
      <c r="G6112" s="1" t="s">
        <v>2380</v>
      </c>
      <c r="H6112" s="1" t="s">
        <v>3357</v>
      </c>
      <c r="I6112" s="1" t="s">
        <v>2194</v>
      </c>
      <c r="J6112" s="1" t="s">
        <v>3466</v>
      </c>
      <c r="K6112" s="1" t="s">
        <v>3467</v>
      </c>
      <c r="L6112" s="1" t="s">
        <v>3360</v>
      </c>
      <c r="M6112" s="1" t="s">
        <v>3361</v>
      </c>
      <c r="N6112" s="1" t="s">
        <v>945</v>
      </c>
      <c r="O6112" s="1" t="s">
        <v>946</v>
      </c>
      <c r="P6112" s="1" t="s">
        <v>962</v>
      </c>
      <c r="Q6112" s="1">
        <v>2</v>
      </c>
      <c r="R6112" s="1">
        <v>25000</v>
      </c>
    </row>
    <row r="6113" spans="1:18" ht="11.25" customHeight="1" x14ac:dyDescent="0.25">
      <c r="A6113" s="1" t="s">
        <v>3628</v>
      </c>
      <c r="B6113" s="1" t="s">
        <v>3618</v>
      </c>
      <c r="C6113" s="35">
        <v>45528</v>
      </c>
      <c r="D6113" s="1">
        <v>8</v>
      </c>
      <c r="E6113" s="1" t="s">
        <v>3355</v>
      </c>
      <c r="F6113" s="1" t="s">
        <v>3356</v>
      </c>
      <c r="G6113" s="1" t="s">
        <v>2380</v>
      </c>
      <c r="H6113" s="1" t="s">
        <v>3357</v>
      </c>
      <c r="I6113" s="1" t="s">
        <v>2194</v>
      </c>
      <c r="J6113" s="1" t="s">
        <v>3466</v>
      </c>
      <c r="K6113" s="1" t="s">
        <v>3467</v>
      </c>
      <c r="L6113" s="1" t="s">
        <v>3360</v>
      </c>
      <c r="M6113" s="1" t="s">
        <v>3361</v>
      </c>
      <c r="N6113" s="1" t="s">
        <v>945</v>
      </c>
      <c r="O6113" s="1" t="s">
        <v>946</v>
      </c>
      <c r="P6113" s="1" t="s">
        <v>956</v>
      </c>
      <c r="Q6113" s="1">
        <v>2</v>
      </c>
      <c r="R6113" s="1">
        <v>25000</v>
      </c>
    </row>
    <row r="6114" spans="1:18" ht="11.25" customHeight="1" x14ac:dyDescent="0.25">
      <c r="A6114" s="1" t="s">
        <v>3629</v>
      </c>
      <c r="B6114" s="1" t="s">
        <v>3618</v>
      </c>
      <c r="C6114" s="35">
        <v>45528</v>
      </c>
      <c r="D6114" s="1">
        <v>8</v>
      </c>
      <c r="E6114" s="1" t="s">
        <v>3355</v>
      </c>
      <c r="F6114" s="1" t="s">
        <v>3356</v>
      </c>
      <c r="G6114" s="1" t="s">
        <v>2380</v>
      </c>
      <c r="H6114" s="1" t="s">
        <v>3357</v>
      </c>
      <c r="I6114" s="1" t="s">
        <v>2194</v>
      </c>
      <c r="J6114" s="1" t="s">
        <v>3466</v>
      </c>
      <c r="K6114" s="1" t="s">
        <v>3467</v>
      </c>
      <c r="L6114" s="1" t="s">
        <v>3360</v>
      </c>
      <c r="M6114" s="1" t="s">
        <v>3361</v>
      </c>
      <c r="N6114" s="1" t="s">
        <v>945</v>
      </c>
      <c r="O6114" s="1" t="s">
        <v>946</v>
      </c>
      <c r="P6114" s="1" t="s">
        <v>980</v>
      </c>
      <c r="Q6114" s="1">
        <v>2</v>
      </c>
      <c r="R6114" s="1">
        <v>25000</v>
      </c>
    </row>
    <row r="6115" spans="1:18" ht="11.25" customHeight="1" x14ac:dyDescent="0.25">
      <c r="A6115" s="1" t="s">
        <v>3630</v>
      </c>
      <c r="B6115" s="1" t="s">
        <v>3618</v>
      </c>
      <c r="C6115" s="35">
        <v>45528</v>
      </c>
      <c r="D6115" s="1">
        <v>8</v>
      </c>
      <c r="E6115" s="1" t="s">
        <v>3355</v>
      </c>
      <c r="F6115" s="1" t="s">
        <v>3356</v>
      </c>
      <c r="G6115" s="1" t="s">
        <v>2380</v>
      </c>
      <c r="H6115" s="1" t="s">
        <v>3357</v>
      </c>
      <c r="I6115" s="1" t="s">
        <v>2194</v>
      </c>
      <c r="J6115" s="1" t="s">
        <v>3466</v>
      </c>
      <c r="K6115" s="1" t="s">
        <v>3467</v>
      </c>
      <c r="L6115" s="1" t="s">
        <v>3360</v>
      </c>
      <c r="M6115" s="1" t="s">
        <v>3361</v>
      </c>
      <c r="N6115" s="1" t="s">
        <v>945</v>
      </c>
      <c r="O6115" s="1" t="s">
        <v>946</v>
      </c>
      <c r="P6115" s="1" t="s">
        <v>950</v>
      </c>
      <c r="Q6115" s="1">
        <v>2</v>
      </c>
      <c r="R6115" s="1">
        <v>25000</v>
      </c>
    </row>
    <row r="6116" spans="1:18" ht="11.25" customHeight="1" x14ac:dyDescent="0.25">
      <c r="A6116" s="1" t="s">
        <v>3631</v>
      </c>
      <c r="B6116" s="1" t="s">
        <v>3618</v>
      </c>
      <c r="C6116" s="35">
        <v>45528</v>
      </c>
      <c r="D6116" s="1">
        <v>8</v>
      </c>
      <c r="E6116" s="1" t="s">
        <v>3355</v>
      </c>
      <c r="F6116" s="1" t="s">
        <v>3356</v>
      </c>
      <c r="G6116" s="1" t="s">
        <v>2380</v>
      </c>
      <c r="H6116" s="1" t="s">
        <v>3357</v>
      </c>
      <c r="I6116" s="1" t="s">
        <v>2194</v>
      </c>
      <c r="J6116" s="1" t="s">
        <v>3466</v>
      </c>
      <c r="K6116" s="1" t="s">
        <v>3467</v>
      </c>
      <c r="L6116" s="1" t="s">
        <v>3360</v>
      </c>
      <c r="M6116" s="1" t="s">
        <v>3361</v>
      </c>
      <c r="N6116" s="1" t="s">
        <v>945</v>
      </c>
      <c r="O6116" s="1" t="s">
        <v>946</v>
      </c>
      <c r="P6116" s="1" t="s">
        <v>955</v>
      </c>
      <c r="Q6116" s="1">
        <v>4</v>
      </c>
      <c r="R6116" s="1">
        <v>50000</v>
      </c>
    </row>
    <row r="6117" spans="1:18" ht="11.25" customHeight="1" x14ac:dyDescent="0.25">
      <c r="A6117" s="1" t="s">
        <v>3632</v>
      </c>
      <c r="B6117" s="1" t="s">
        <v>3618</v>
      </c>
      <c r="C6117" s="35">
        <v>45528</v>
      </c>
      <c r="D6117" s="1">
        <v>8</v>
      </c>
      <c r="E6117" s="1" t="s">
        <v>3355</v>
      </c>
      <c r="F6117" s="1" t="s">
        <v>3356</v>
      </c>
      <c r="G6117" s="1" t="s">
        <v>2380</v>
      </c>
      <c r="H6117" s="1" t="s">
        <v>3357</v>
      </c>
      <c r="I6117" s="1" t="s">
        <v>2194</v>
      </c>
      <c r="J6117" s="1" t="s">
        <v>3466</v>
      </c>
      <c r="K6117" s="1" t="s">
        <v>3467</v>
      </c>
      <c r="L6117" s="1" t="s">
        <v>3360</v>
      </c>
      <c r="M6117" s="1" t="s">
        <v>3361</v>
      </c>
      <c r="N6117" s="1" t="s">
        <v>963</v>
      </c>
      <c r="O6117" s="1" t="s">
        <v>964</v>
      </c>
      <c r="P6117" s="1" t="s">
        <v>965</v>
      </c>
      <c r="Q6117" s="1">
        <v>1</v>
      </c>
      <c r="R6117" s="1">
        <v>14000</v>
      </c>
    </row>
    <row r="6118" spans="1:18" ht="11.25" customHeight="1" x14ac:dyDescent="0.25">
      <c r="A6118" s="1" t="s">
        <v>3633</v>
      </c>
      <c r="B6118" s="1" t="s">
        <v>3618</v>
      </c>
      <c r="C6118" s="35">
        <v>45528</v>
      </c>
      <c r="D6118" s="1">
        <v>8</v>
      </c>
      <c r="E6118" s="1" t="s">
        <v>3355</v>
      </c>
      <c r="F6118" s="1" t="s">
        <v>3356</v>
      </c>
      <c r="G6118" s="1" t="s">
        <v>2380</v>
      </c>
      <c r="H6118" s="1" t="s">
        <v>3357</v>
      </c>
      <c r="I6118" s="1" t="s">
        <v>2194</v>
      </c>
      <c r="J6118" s="1" t="s">
        <v>3466</v>
      </c>
      <c r="K6118" s="1" t="s">
        <v>3467</v>
      </c>
      <c r="L6118" s="1" t="s">
        <v>3360</v>
      </c>
      <c r="M6118" s="1" t="s">
        <v>3361</v>
      </c>
      <c r="N6118" s="1" t="s">
        <v>945</v>
      </c>
      <c r="O6118" s="1" t="s">
        <v>946</v>
      </c>
      <c r="P6118" s="1" t="s">
        <v>968</v>
      </c>
      <c r="Q6118" s="1">
        <v>2</v>
      </c>
      <c r="R6118" s="1">
        <v>25000</v>
      </c>
    </row>
    <row r="6119" spans="1:18" ht="11.25" customHeight="1" x14ac:dyDescent="0.25">
      <c r="A6119" s="1" t="s">
        <v>3634</v>
      </c>
      <c r="B6119" s="1" t="s">
        <v>3618</v>
      </c>
      <c r="C6119" s="35">
        <v>45528</v>
      </c>
      <c r="D6119" s="1">
        <v>8</v>
      </c>
      <c r="E6119" s="1" t="s">
        <v>3355</v>
      </c>
      <c r="F6119" s="1" t="s">
        <v>3356</v>
      </c>
      <c r="G6119" s="1" t="s">
        <v>2380</v>
      </c>
      <c r="H6119" s="1" t="s">
        <v>3357</v>
      </c>
      <c r="I6119" s="1" t="s">
        <v>2194</v>
      </c>
      <c r="J6119" s="1" t="s">
        <v>3466</v>
      </c>
      <c r="K6119" s="1" t="s">
        <v>3467</v>
      </c>
      <c r="L6119" s="1" t="s">
        <v>3360</v>
      </c>
      <c r="M6119" s="1" t="s">
        <v>3361</v>
      </c>
      <c r="N6119" s="1" t="s">
        <v>963</v>
      </c>
      <c r="O6119" s="1" t="s">
        <v>964</v>
      </c>
      <c r="P6119" s="1" t="s">
        <v>988</v>
      </c>
      <c r="Q6119" s="1">
        <v>1</v>
      </c>
      <c r="R6119" s="1">
        <v>14000</v>
      </c>
    </row>
    <row r="6120" spans="1:18" ht="11.25" customHeight="1" x14ac:dyDescent="0.25">
      <c r="A6120" s="1" t="s">
        <v>3635</v>
      </c>
      <c r="B6120" s="1" t="s">
        <v>3618</v>
      </c>
      <c r="C6120" s="35">
        <v>45528</v>
      </c>
      <c r="D6120" s="1">
        <v>8</v>
      </c>
      <c r="E6120" s="1" t="s">
        <v>3355</v>
      </c>
      <c r="F6120" s="1" t="s">
        <v>3356</v>
      </c>
      <c r="G6120" s="1" t="s">
        <v>2380</v>
      </c>
      <c r="H6120" s="1" t="s">
        <v>3357</v>
      </c>
      <c r="I6120" s="1" t="s">
        <v>2194</v>
      </c>
      <c r="J6120" s="1" t="s">
        <v>3466</v>
      </c>
      <c r="K6120" s="1" t="s">
        <v>3467</v>
      </c>
      <c r="L6120" s="1" t="s">
        <v>3360</v>
      </c>
      <c r="M6120" s="1" t="s">
        <v>3361</v>
      </c>
      <c r="N6120" s="1" t="s">
        <v>945</v>
      </c>
      <c r="O6120" s="1" t="s">
        <v>946</v>
      </c>
      <c r="P6120" s="1" t="s">
        <v>954</v>
      </c>
      <c r="Q6120" s="1">
        <v>2</v>
      </c>
      <c r="R6120" s="1">
        <v>25000</v>
      </c>
    </row>
    <row r="6121" spans="1:18" ht="11.25" customHeight="1" x14ac:dyDescent="0.25">
      <c r="A6121" s="1" t="s">
        <v>3636</v>
      </c>
      <c r="B6121" s="1" t="s">
        <v>3637</v>
      </c>
      <c r="C6121" s="35">
        <v>45530</v>
      </c>
      <c r="D6121" s="1">
        <v>8</v>
      </c>
      <c r="E6121" s="1" t="s">
        <v>3355</v>
      </c>
      <c r="F6121" s="1" t="s">
        <v>3356</v>
      </c>
      <c r="G6121" s="1" t="s">
        <v>2380</v>
      </c>
      <c r="H6121" s="1" t="s">
        <v>3357</v>
      </c>
      <c r="I6121" s="1" t="s">
        <v>2194</v>
      </c>
      <c r="J6121" s="1" t="s">
        <v>3413</v>
      </c>
      <c r="K6121" s="1" t="s">
        <v>3414</v>
      </c>
      <c r="L6121" s="1" t="s">
        <v>3415</v>
      </c>
      <c r="M6121" s="1" t="s">
        <v>3357</v>
      </c>
      <c r="N6121" s="1" t="s">
        <v>945</v>
      </c>
      <c r="O6121" s="1" t="s">
        <v>946</v>
      </c>
      <c r="P6121" s="1" t="s">
        <v>952</v>
      </c>
      <c r="Q6121" s="1">
        <v>1</v>
      </c>
      <c r="R6121" s="1">
        <v>12500</v>
      </c>
    </row>
    <row r="6122" spans="1:18" ht="11.25" customHeight="1" x14ac:dyDescent="0.25">
      <c r="A6122" s="1" t="s">
        <v>3638</v>
      </c>
      <c r="B6122" s="1" t="s">
        <v>3637</v>
      </c>
      <c r="C6122" s="35">
        <v>45530</v>
      </c>
      <c r="D6122" s="1">
        <v>8</v>
      </c>
      <c r="E6122" s="1" t="s">
        <v>3355</v>
      </c>
      <c r="F6122" s="1" t="s">
        <v>3356</v>
      </c>
      <c r="G6122" s="1" t="s">
        <v>2380</v>
      </c>
      <c r="H6122" s="1" t="s">
        <v>3357</v>
      </c>
      <c r="I6122" s="1" t="s">
        <v>2194</v>
      </c>
      <c r="J6122" s="1" t="s">
        <v>3413</v>
      </c>
      <c r="K6122" s="1" t="s">
        <v>3414</v>
      </c>
      <c r="L6122" s="1" t="s">
        <v>3415</v>
      </c>
      <c r="M6122" s="1" t="s">
        <v>3357</v>
      </c>
      <c r="N6122" s="1" t="s">
        <v>945</v>
      </c>
      <c r="O6122" s="1" t="s">
        <v>946</v>
      </c>
      <c r="P6122" s="1" t="s">
        <v>991</v>
      </c>
      <c r="Q6122" s="1">
        <v>1</v>
      </c>
      <c r="R6122" s="1">
        <v>12500</v>
      </c>
    </row>
    <row r="6123" spans="1:18" ht="11.25" customHeight="1" x14ac:dyDescent="0.25">
      <c r="A6123" s="1" t="s">
        <v>3639</v>
      </c>
      <c r="B6123" s="1" t="s">
        <v>3637</v>
      </c>
      <c r="C6123" s="35">
        <v>45530</v>
      </c>
      <c r="D6123" s="1">
        <v>8</v>
      </c>
      <c r="E6123" s="1" t="s">
        <v>3355</v>
      </c>
      <c r="F6123" s="1" t="s">
        <v>3356</v>
      </c>
      <c r="G6123" s="1" t="s">
        <v>2380</v>
      </c>
      <c r="H6123" s="1" t="s">
        <v>3357</v>
      </c>
      <c r="I6123" s="1" t="s">
        <v>2194</v>
      </c>
      <c r="J6123" s="1" t="s">
        <v>3413</v>
      </c>
      <c r="K6123" s="1" t="s">
        <v>3414</v>
      </c>
      <c r="L6123" s="1" t="s">
        <v>3415</v>
      </c>
      <c r="M6123" s="1" t="s">
        <v>3357</v>
      </c>
      <c r="N6123" s="1" t="s">
        <v>963</v>
      </c>
      <c r="O6123" s="1" t="s">
        <v>964</v>
      </c>
      <c r="P6123" s="1" t="s">
        <v>1003</v>
      </c>
      <c r="Q6123" s="1">
        <v>8</v>
      </c>
      <c r="R6123" s="1">
        <v>136000</v>
      </c>
    </row>
    <row r="6124" spans="1:18" ht="11.25" customHeight="1" x14ac:dyDescent="0.25">
      <c r="A6124" s="1" t="s">
        <v>3640</v>
      </c>
      <c r="B6124" s="1" t="s">
        <v>3637</v>
      </c>
      <c r="C6124" s="35">
        <v>45530</v>
      </c>
      <c r="D6124" s="1">
        <v>8</v>
      </c>
      <c r="E6124" s="1" t="s">
        <v>3355</v>
      </c>
      <c r="F6124" s="1" t="s">
        <v>3356</v>
      </c>
      <c r="G6124" s="1" t="s">
        <v>2380</v>
      </c>
      <c r="H6124" s="1" t="s">
        <v>3357</v>
      </c>
      <c r="I6124" s="1" t="s">
        <v>2194</v>
      </c>
      <c r="J6124" s="1" t="s">
        <v>3413</v>
      </c>
      <c r="K6124" s="1" t="s">
        <v>3414</v>
      </c>
      <c r="L6124" s="1" t="s">
        <v>3415</v>
      </c>
      <c r="M6124" s="1" t="s">
        <v>3357</v>
      </c>
      <c r="N6124" s="1" t="s">
        <v>945</v>
      </c>
      <c r="O6124" s="1" t="s">
        <v>946</v>
      </c>
      <c r="P6124" s="1" t="s">
        <v>947</v>
      </c>
      <c r="Q6124" s="1">
        <v>2</v>
      </c>
      <c r="R6124" s="1">
        <v>25000</v>
      </c>
    </row>
    <row r="6125" spans="1:18" ht="11.25" customHeight="1" x14ac:dyDescent="0.25">
      <c r="A6125" s="1" t="s">
        <v>3641</v>
      </c>
      <c r="B6125" s="1" t="s">
        <v>3637</v>
      </c>
      <c r="C6125" s="35">
        <v>45530</v>
      </c>
      <c r="D6125" s="1">
        <v>8</v>
      </c>
      <c r="E6125" s="1" t="s">
        <v>3355</v>
      </c>
      <c r="F6125" s="1" t="s">
        <v>3356</v>
      </c>
      <c r="G6125" s="1" t="s">
        <v>2380</v>
      </c>
      <c r="H6125" s="1" t="s">
        <v>3357</v>
      </c>
      <c r="I6125" s="1" t="s">
        <v>2194</v>
      </c>
      <c r="J6125" s="1" t="s">
        <v>3413</v>
      </c>
      <c r="K6125" s="1" t="s">
        <v>3414</v>
      </c>
      <c r="L6125" s="1" t="s">
        <v>3415</v>
      </c>
      <c r="M6125" s="1" t="s">
        <v>3357</v>
      </c>
      <c r="N6125" s="1" t="s">
        <v>945</v>
      </c>
      <c r="O6125" s="1" t="s">
        <v>946</v>
      </c>
      <c r="P6125" s="1" t="s">
        <v>956</v>
      </c>
      <c r="Q6125" s="1">
        <v>2</v>
      </c>
      <c r="R6125" s="1">
        <v>25000</v>
      </c>
    </row>
    <row r="6126" spans="1:18" ht="11.25" customHeight="1" x14ac:dyDescent="0.25">
      <c r="A6126" s="1" t="s">
        <v>3642</v>
      </c>
      <c r="B6126" s="1" t="s">
        <v>3637</v>
      </c>
      <c r="C6126" s="35">
        <v>45530</v>
      </c>
      <c r="D6126" s="1">
        <v>8</v>
      </c>
      <c r="E6126" s="1" t="s">
        <v>3355</v>
      </c>
      <c r="F6126" s="1" t="s">
        <v>3356</v>
      </c>
      <c r="G6126" s="1" t="s">
        <v>2380</v>
      </c>
      <c r="H6126" s="1" t="s">
        <v>3357</v>
      </c>
      <c r="I6126" s="1" t="s">
        <v>2194</v>
      </c>
      <c r="J6126" s="1" t="s">
        <v>3413</v>
      </c>
      <c r="K6126" s="1" t="s">
        <v>3414</v>
      </c>
      <c r="L6126" s="1" t="s">
        <v>3415</v>
      </c>
      <c r="M6126" s="1" t="s">
        <v>3357</v>
      </c>
      <c r="N6126" s="1" t="s">
        <v>945</v>
      </c>
      <c r="O6126" s="1" t="s">
        <v>946</v>
      </c>
      <c r="P6126" s="1" t="s">
        <v>958</v>
      </c>
      <c r="Q6126" s="1">
        <v>2</v>
      </c>
      <c r="R6126" s="1">
        <v>25000</v>
      </c>
    </row>
    <row r="6127" spans="1:18" ht="11.25" customHeight="1" x14ac:dyDescent="0.25">
      <c r="A6127" s="1" t="s">
        <v>3643</v>
      </c>
      <c r="B6127" s="1" t="s">
        <v>3637</v>
      </c>
      <c r="C6127" s="35">
        <v>45530</v>
      </c>
      <c r="D6127" s="1">
        <v>8</v>
      </c>
      <c r="E6127" s="1" t="s">
        <v>3355</v>
      </c>
      <c r="F6127" s="1" t="s">
        <v>3356</v>
      </c>
      <c r="G6127" s="1" t="s">
        <v>2380</v>
      </c>
      <c r="H6127" s="1" t="s">
        <v>3357</v>
      </c>
      <c r="I6127" s="1" t="s">
        <v>2194</v>
      </c>
      <c r="J6127" s="1" t="s">
        <v>3413</v>
      </c>
      <c r="K6127" s="1" t="s">
        <v>3414</v>
      </c>
      <c r="L6127" s="1" t="s">
        <v>3415</v>
      </c>
      <c r="M6127" s="1" t="s">
        <v>3357</v>
      </c>
      <c r="N6127" s="1" t="s">
        <v>945</v>
      </c>
      <c r="O6127" s="1" t="s">
        <v>946</v>
      </c>
      <c r="P6127" s="1" t="s">
        <v>950</v>
      </c>
      <c r="Q6127" s="1">
        <v>2</v>
      </c>
      <c r="R6127" s="1">
        <v>25000</v>
      </c>
    </row>
    <row r="6128" spans="1:18" ht="11.25" customHeight="1" x14ac:dyDescent="0.25">
      <c r="A6128" s="1" t="s">
        <v>3644</v>
      </c>
      <c r="B6128" s="1" t="s">
        <v>3637</v>
      </c>
      <c r="C6128" s="35">
        <v>45530</v>
      </c>
      <c r="D6128" s="1">
        <v>8</v>
      </c>
      <c r="E6128" s="1" t="s">
        <v>3355</v>
      </c>
      <c r="F6128" s="1" t="s">
        <v>3356</v>
      </c>
      <c r="G6128" s="1" t="s">
        <v>2380</v>
      </c>
      <c r="H6128" s="1" t="s">
        <v>3357</v>
      </c>
      <c r="I6128" s="1" t="s">
        <v>2194</v>
      </c>
      <c r="J6128" s="1" t="s">
        <v>3413</v>
      </c>
      <c r="K6128" s="1" t="s">
        <v>3414</v>
      </c>
      <c r="L6128" s="1" t="s">
        <v>3415</v>
      </c>
      <c r="M6128" s="1" t="s">
        <v>3357</v>
      </c>
      <c r="N6128" s="1" t="s">
        <v>945</v>
      </c>
      <c r="O6128" s="1" t="s">
        <v>946</v>
      </c>
      <c r="P6128" s="1" t="s">
        <v>980</v>
      </c>
      <c r="Q6128" s="1">
        <v>2</v>
      </c>
      <c r="R6128" s="1">
        <v>25000</v>
      </c>
    </row>
    <row r="6129" spans="1:18" ht="11.25" customHeight="1" x14ac:dyDescent="0.25">
      <c r="A6129" s="1" t="s">
        <v>3645</v>
      </c>
      <c r="B6129" s="1" t="s">
        <v>3637</v>
      </c>
      <c r="C6129" s="35">
        <v>45530</v>
      </c>
      <c r="D6129" s="1">
        <v>8</v>
      </c>
      <c r="E6129" s="1" t="s">
        <v>3355</v>
      </c>
      <c r="F6129" s="1" t="s">
        <v>3356</v>
      </c>
      <c r="G6129" s="1" t="s">
        <v>2380</v>
      </c>
      <c r="H6129" s="1" t="s">
        <v>3357</v>
      </c>
      <c r="I6129" s="1" t="s">
        <v>2194</v>
      </c>
      <c r="J6129" s="1" t="s">
        <v>3413</v>
      </c>
      <c r="K6129" s="1" t="s">
        <v>3414</v>
      </c>
      <c r="L6129" s="1" t="s">
        <v>3415</v>
      </c>
      <c r="M6129" s="1" t="s">
        <v>3357</v>
      </c>
      <c r="N6129" s="1" t="s">
        <v>945</v>
      </c>
      <c r="O6129" s="1" t="s">
        <v>946</v>
      </c>
      <c r="P6129" s="1" t="s">
        <v>973</v>
      </c>
      <c r="Q6129" s="1">
        <v>2</v>
      </c>
      <c r="R6129" s="1">
        <v>25000</v>
      </c>
    </row>
    <row r="6130" spans="1:18" ht="11.25" customHeight="1" x14ac:dyDescent="0.25">
      <c r="A6130" s="1" t="s">
        <v>3646</v>
      </c>
      <c r="B6130" s="1" t="s">
        <v>3637</v>
      </c>
      <c r="C6130" s="35">
        <v>45530</v>
      </c>
      <c r="D6130" s="1">
        <v>8</v>
      </c>
      <c r="E6130" s="1" t="s">
        <v>3355</v>
      </c>
      <c r="F6130" s="1" t="s">
        <v>3356</v>
      </c>
      <c r="G6130" s="1" t="s">
        <v>2380</v>
      </c>
      <c r="H6130" s="1" t="s">
        <v>3357</v>
      </c>
      <c r="I6130" s="1" t="s">
        <v>2194</v>
      </c>
      <c r="J6130" s="1" t="s">
        <v>3413</v>
      </c>
      <c r="K6130" s="1" t="s">
        <v>3414</v>
      </c>
      <c r="L6130" s="1" t="s">
        <v>3415</v>
      </c>
      <c r="M6130" s="1" t="s">
        <v>3357</v>
      </c>
      <c r="N6130" s="1" t="s">
        <v>945</v>
      </c>
      <c r="O6130" s="1" t="s">
        <v>946</v>
      </c>
      <c r="P6130" s="1" t="s">
        <v>954</v>
      </c>
      <c r="Q6130" s="1">
        <v>4</v>
      </c>
      <c r="R6130" s="1">
        <v>50000</v>
      </c>
    </row>
    <row r="6131" spans="1:18" ht="11.25" customHeight="1" x14ac:dyDescent="0.25">
      <c r="A6131" s="1" t="s">
        <v>3647</v>
      </c>
      <c r="B6131" s="1" t="s">
        <v>3637</v>
      </c>
      <c r="C6131" s="35">
        <v>45530</v>
      </c>
      <c r="D6131" s="1">
        <v>8</v>
      </c>
      <c r="E6131" s="1" t="s">
        <v>3355</v>
      </c>
      <c r="F6131" s="1" t="s">
        <v>3356</v>
      </c>
      <c r="G6131" s="1" t="s">
        <v>2380</v>
      </c>
      <c r="H6131" s="1" t="s">
        <v>3357</v>
      </c>
      <c r="I6131" s="1" t="s">
        <v>2194</v>
      </c>
      <c r="J6131" s="1" t="s">
        <v>3413</v>
      </c>
      <c r="K6131" s="1" t="s">
        <v>3414</v>
      </c>
      <c r="L6131" s="1" t="s">
        <v>3415</v>
      </c>
      <c r="M6131" s="1" t="s">
        <v>3357</v>
      </c>
      <c r="N6131" s="1" t="s">
        <v>963</v>
      </c>
      <c r="O6131" s="1" t="s">
        <v>964</v>
      </c>
      <c r="P6131" s="1" t="s">
        <v>965</v>
      </c>
      <c r="Q6131" s="1">
        <v>1</v>
      </c>
      <c r="R6131" s="1">
        <v>14000</v>
      </c>
    </row>
    <row r="6132" spans="1:18" ht="11.25" customHeight="1" x14ac:dyDescent="0.25">
      <c r="A6132" s="1" t="s">
        <v>3648</v>
      </c>
      <c r="B6132" s="1" t="s">
        <v>3637</v>
      </c>
      <c r="C6132" s="35">
        <v>45530</v>
      </c>
      <c r="D6132" s="1">
        <v>8</v>
      </c>
      <c r="E6132" s="1" t="s">
        <v>3355</v>
      </c>
      <c r="F6132" s="1" t="s">
        <v>3356</v>
      </c>
      <c r="G6132" s="1" t="s">
        <v>2380</v>
      </c>
      <c r="H6132" s="1" t="s">
        <v>3357</v>
      </c>
      <c r="I6132" s="1" t="s">
        <v>2194</v>
      </c>
      <c r="J6132" s="1" t="s">
        <v>3413</v>
      </c>
      <c r="K6132" s="1" t="s">
        <v>3414</v>
      </c>
      <c r="L6132" s="1" t="s">
        <v>3415</v>
      </c>
      <c r="M6132" s="1" t="s">
        <v>3357</v>
      </c>
      <c r="N6132" s="1" t="s">
        <v>945</v>
      </c>
      <c r="O6132" s="1" t="s">
        <v>946</v>
      </c>
      <c r="P6132" s="1" t="s">
        <v>962</v>
      </c>
      <c r="Q6132" s="1">
        <v>2</v>
      </c>
      <c r="R6132" s="1">
        <v>25000</v>
      </c>
    </row>
    <row r="6133" spans="1:18" ht="11.25" customHeight="1" x14ac:dyDescent="0.25">
      <c r="A6133" s="1" t="s">
        <v>3649</v>
      </c>
      <c r="B6133" s="1" t="s">
        <v>3637</v>
      </c>
      <c r="C6133" s="35">
        <v>45530</v>
      </c>
      <c r="D6133" s="1">
        <v>8</v>
      </c>
      <c r="E6133" s="1" t="s">
        <v>3355</v>
      </c>
      <c r="F6133" s="1" t="s">
        <v>3356</v>
      </c>
      <c r="G6133" s="1" t="s">
        <v>2380</v>
      </c>
      <c r="H6133" s="1" t="s">
        <v>3357</v>
      </c>
      <c r="I6133" s="1" t="s">
        <v>2194</v>
      </c>
      <c r="J6133" s="1" t="s">
        <v>3413</v>
      </c>
      <c r="K6133" s="1" t="s">
        <v>3414</v>
      </c>
      <c r="L6133" s="1" t="s">
        <v>3415</v>
      </c>
      <c r="M6133" s="1" t="s">
        <v>3357</v>
      </c>
      <c r="N6133" s="1" t="s">
        <v>963</v>
      </c>
      <c r="O6133" s="1" t="s">
        <v>964</v>
      </c>
      <c r="P6133" s="1" t="s">
        <v>995</v>
      </c>
      <c r="Q6133" s="1">
        <v>1</v>
      </c>
      <c r="R6133" s="1">
        <v>14000</v>
      </c>
    </row>
    <row r="6134" spans="1:18" ht="11.25" customHeight="1" x14ac:dyDescent="0.25">
      <c r="A6134" s="1" t="s">
        <v>3650</v>
      </c>
      <c r="B6134" s="1" t="s">
        <v>3637</v>
      </c>
      <c r="C6134" s="35">
        <v>45530</v>
      </c>
      <c r="D6134" s="1">
        <v>8</v>
      </c>
      <c r="E6134" s="1" t="s">
        <v>3355</v>
      </c>
      <c r="F6134" s="1" t="s">
        <v>3356</v>
      </c>
      <c r="G6134" s="1" t="s">
        <v>2380</v>
      </c>
      <c r="H6134" s="1" t="s">
        <v>3357</v>
      </c>
      <c r="I6134" s="1" t="s">
        <v>2194</v>
      </c>
      <c r="J6134" s="1" t="s">
        <v>3413</v>
      </c>
      <c r="K6134" s="1" t="s">
        <v>3414</v>
      </c>
      <c r="L6134" s="1" t="s">
        <v>3415</v>
      </c>
      <c r="M6134" s="1" t="s">
        <v>3357</v>
      </c>
      <c r="N6134" s="1" t="s">
        <v>945</v>
      </c>
      <c r="O6134" s="1" t="s">
        <v>946</v>
      </c>
      <c r="P6134" s="1" t="s">
        <v>968</v>
      </c>
      <c r="Q6134" s="1">
        <v>2</v>
      </c>
      <c r="R6134" s="1">
        <v>25000</v>
      </c>
    </row>
    <row r="6135" spans="1:18" ht="11.25" customHeight="1" x14ac:dyDescent="0.25">
      <c r="A6135" s="1" t="s">
        <v>3651</v>
      </c>
      <c r="B6135" s="1" t="s">
        <v>3637</v>
      </c>
      <c r="C6135" s="35">
        <v>45530</v>
      </c>
      <c r="D6135" s="1">
        <v>8</v>
      </c>
      <c r="E6135" s="1" t="s">
        <v>3355</v>
      </c>
      <c r="F6135" s="1" t="s">
        <v>3356</v>
      </c>
      <c r="G6135" s="1" t="s">
        <v>2380</v>
      </c>
      <c r="H6135" s="1" t="s">
        <v>3357</v>
      </c>
      <c r="I6135" s="1" t="s">
        <v>2194</v>
      </c>
      <c r="J6135" s="1" t="s">
        <v>3413</v>
      </c>
      <c r="K6135" s="1" t="s">
        <v>3414</v>
      </c>
      <c r="L6135" s="1" t="s">
        <v>3415</v>
      </c>
      <c r="M6135" s="1" t="s">
        <v>3357</v>
      </c>
      <c r="N6135" s="1" t="s">
        <v>945</v>
      </c>
      <c r="O6135" s="1" t="s">
        <v>946</v>
      </c>
      <c r="P6135" s="1" t="s">
        <v>955</v>
      </c>
      <c r="Q6135" s="1">
        <v>4</v>
      </c>
      <c r="R6135" s="1">
        <v>50000</v>
      </c>
    </row>
    <row r="6136" spans="1:18" ht="11.25" customHeight="1" x14ac:dyDescent="0.25">
      <c r="A6136" s="1" t="s">
        <v>3652</v>
      </c>
      <c r="B6136" s="1" t="s">
        <v>3637</v>
      </c>
      <c r="C6136" s="35">
        <v>45530</v>
      </c>
      <c r="D6136" s="1">
        <v>8</v>
      </c>
      <c r="E6136" s="1" t="s">
        <v>3355</v>
      </c>
      <c r="F6136" s="1" t="s">
        <v>3356</v>
      </c>
      <c r="G6136" s="1" t="s">
        <v>2380</v>
      </c>
      <c r="H6136" s="1" t="s">
        <v>3357</v>
      </c>
      <c r="I6136" s="1" t="s">
        <v>2194</v>
      </c>
      <c r="J6136" s="1" t="s">
        <v>3413</v>
      </c>
      <c r="K6136" s="1" t="s">
        <v>3414</v>
      </c>
      <c r="L6136" s="1" t="s">
        <v>3415</v>
      </c>
      <c r="M6136" s="1" t="s">
        <v>3357</v>
      </c>
      <c r="N6136" s="1" t="s">
        <v>945</v>
      </c>
      <c r="O6136" s="1" t="s">
        <v>946</v>
      </c>
      <c r="P6136" s="1" t="s">
        <v>969</v>
      </c>
      <c r="Q6136" s="1">
        <v>2</v>
      </c>
      <c r="R6136" s="1">
        <v>25000</v>
      </c>
    </row>
    <row r="6137" spans="1:18" ht="11.25" customHeight="1" x14ac:dyDescent="0.25">
      <c r="A6137" s="1" t="s">
        <v>3653</v>
      </c>
      <c r="B6137" s="1" t="s">
        <v>3637</v>
      </c>
      <c r="C6137" s="35">
        <v>45530</v>
      </c>
      <c r="D6137" s="1">
        <v>8</v>
      </c>
      <c r="E6137" s="1" t="s">
        <v>3355</v>
      </c>
      <c r="F6137" s="1" t="s">
        <v>3356</v>
      </c>
      <c r="G6137" s="1" t="s">
        <v>2380</v>
      </c>
      <c r="H6137" s="1" t="s">
        <v>3357</v>
      </c>
      <c r="I6137" s="1" t="s">
        <v>2194</v>
      </c>
      <c r="J6137" s="1" t="s">
        <v>3413</v>
      </c>
      <c r="K6137" s="1" t="s">
        <v>3414</v>
      </c>
      <c r="L6137" s="1" t="s">
        <v>3415</v>
      </c>
      <c r="M6137" s="1" t="s">
        <v>3357</v>
      </c>
      <c r="N6137" s="1" t="s">
        <v>945</v>
      </c>
      <c r="O6137" s="1" t="s">
        <v>946</v>
      </c>
      <c r="P6137" s="1" t="s">
        <v>967</v>
      </c>
      <c r="Q6137" s="1">
        <v>2</v>
      </c>
      <c r="R6137" s="1">
        <v>25000</v>
      </c>
    </row>
    <row r="6138" spans="1:18" ht="11.25" customHeight="1" x14ac:dyDescent="0.25">
      <c r="A6138" s="1" t="s">
        <v>3654</v>
      </c>
      <c r="B6138" s="1" t="s">
        <v>3637</v>
      </c>
      <c r="C6138" s="35">
        <v>45530</v>
      </c>
      <c r="D6138" s="1">
        <v>8</v>
      </c>
      <c r="E6138" s="1" t="s">
        <v>3355</v>
      </c>
      <c r="F6138" s="1" t="s">
        <v>3356</v>
      </c>
      <c r="G6138" s="1" t="s">
        <v>2380</v>
      </c>
      <c r="H6138" s="1" t="s">
        <v>3357</v>
      </c>
      <c r="I6138" s="1" t="s">
        <v>2194</v>
      </c>
      <c r="J6138" s="1" t="s">
        <v>3413</v>
      </c>
      <c r="K6138" s="1" t="s">
        <v>3414</v>
      </c>
      <c r="L6138" s="1" t="s">
        <v>3415</v>
      </c>
      <c r="M6138" s="1" t="s">
        <v>3357</v>
      </c>
      <c r="N6138" s="1" t="s">
        <v>963</v>
      </c>
      <c r="O6138" s="1" t="s">
        <v>964</v>
      </c>
      <c r="P6138" s="1" t="s">
        <v>985</v>
      </c>
      <c r="Q6138" s="1">
        <v>1</v>
      </c>
      <c r="R6138" s="1">
        <v>14000</v>
      </c>
    </row>
    <row r="6139" spans="1:18" ht="11.25" customHeight="1" x14ac:dyDescent="0.25">
      <c r="A6139" s="1" t="s">
        <v>3655</v>
      </c>
      <c r="B6139" s="1" t="s">
        <v>3637</v>
      </c>
      <c r="C6139" s="35">
        <v>45530</v>
      </c>
      <c r="D6139" s="1">
        <v>8</v>
      </c>
      <c r="E6139" s="1" t="s">
        <v>3355</v>
      </c>
      <c r="F6139" s="1" t="s">
        <v>3356</v>
      </c>
      <c r="G6139" s="1" t="s">
        <v>2380</v>
      </c>
      <c r="H6139" s="1" t="s">
        <v>3357</v>
      </c>
      <c r="I6139" s="1" t="s">
        <v>2194</v>
      </c>
      <c r="J6139" s="1" t="s">
        <v>3413</v>
      </c>
      <c r="K6139" s="1" t="s">
        <v>3414</v>
      </c>
      <c r="L6139" s="1" t="s">
        <v>3415</v>
      </c>
      <c r="M6139" s="1" t="s">
        <v>3357</v>
      </c>
      <c r="N6139" s="1" t="s">
        <v>963</v>
      </c>
      <c r="O6139" s="1" t="s">
        <v>964</v>
      </c>
      <c r="P6139" s="1" t="s">
        <v>996</v>
      </c>
      <c r="Q6139" s="1">
        <v>1</v>
      </c>
      <c r="R6139" s="1">
        <v>14000</v>
      </c>
    </row>
    <row r="6140" spans="1:18" ht="11.25" customHeight="1" x14ac:dyDescent="0.25">
      <c r="A6140" s="1" t="s">
        <v>3656</v>
      </c>
      <c r="B6140" s="1" t="s">
        <v>3637</v>
      </c>
      <c r="C6140" s="35">
        <v>45530</v>
      </c>
      <c r="D6140" s="1">
        <v>8</v>
      </c>
      <c r="E6140" s="1" t="s">
        <v>3355</v>
      </c>
      <c r="F6140" s="1" t="s">
        <v>3356</v>
      </c>
      <c r="G6140" s="1" t="s">
        <v>2380</v>
      </c>
      <c r="H6140" s="1" t="s">
        <v>3357</v>
      </c>
      <c r="I6140" s="1" t="s">
        <v>2194</v>
      </c>
      <c r="J6140" s="1" t="s">
        <v>3413</v>
      </c>
      <c r="K6140" s="1" t="s">
        <v>3414</v>
      </c>
      <c r="L6140" s="1" t="s">
        <v>3415</v>
      </c>
      <c r="M6140" s="1" t="s">
        <v>3357</v>
      </c>
      <c r="N6140" s="1" t="s">
        <v>945</v>
      </c>
      <c r="O6140" s="1" t="s">
        <v>946</v>
      </c>
      <c r="P6140" s="1" t="s">
        <v>978</v>
      </c>
      <c r="Q6140" s="1">
        <v>1</v>
      </c>
      <c r="R6140" s="1">
        <v>12500</v>
      </c>
    </row>
    <row r="6141" spans="1:18" ht="11.25" customHeight="1" x14ac:dyDescent="0.25">
      <c r="A6141" s="1" t="s">
        <v>3657</v>
      </c>
      <c r="B6141" s="1" t="s">
        <v>3637</v>
      </c>
      <c r="C6141" s="35">
        <v>45530</v>
      </c>
      <c r="D6141" s="1">
        <v>8</v>
      </c>
      <c r="E6141" s="1" t="s">
        <v>3355</v>
      </c>
      <c r="F6141" s="1" t="s">
        <v>3356</v>
      </c>
      <c r="G6141" s="1" t="s">
        <v>2380</v>
      </c>
      <c r="H6141" s="1" t="s">
        <v>3357</v>
      </c>
      <c r="I6141" s="1" t="s">
        <v>2194</v>
      </c>
      <c r="J6141" s="1" t="s">
        <v>3413</v>
      </c>
      <c r="K6141" s="1" t="s">
        <v>3414</v>
      </c>
      <c r="L6141" s="1" t="s">
        <v>3415</v>
      </c>
      <c r="M6141" s="1" t="s">
        <v>3357</v>
      </c>
      <c r="N6141" s="1" t="s">
        <v>945</v>
      </c>
      <c r="O6141" s="1" t="s">
        <v>946</v>
      </c>
      <c r="P6141" s="1" t="s">
        <v>986</v>
      </c>
      <c r="Q6141" s="1">
        <v>1</v>
      </c>
      <c r="R6141" s="1">
        <v>12500</v>
      </c>
    </row>
    <row r="6142" spans="1:18" ht="11.25" customHeight="1" x14ac:dyDescent="0.25">
      <c r="A6142" s="1" t="s">
        <v>3658</v>
      </c>
      <c r="B6142" s="1" t="s">
        <v>3659</v>
      </c>
      <c r="C6142" s="35">
        <v>45531</v>
      </c>
      <c r="D6142" s="1">
        <v>8</v>
      </c>
      <c r="E6142" s="1" t="s">
        <v>3355</v>
      </c>
      <c r="F6142" s="1" t="s">
        <v>3356</v>
      </c>
      <c r="G6142" s="1" t="s">
        <v>2380</v>
      </c>
      <c r="H6142" s="1" t="s">
        <v>3357</v>
      </c>
      <c r="I6142" s="1" t="s">
        <v>2194</v>
      </c>
      <c r="J6142" s="1" t="s">
        <v>3466</v>
      </c>
      <c r="K6142" s="1" t="s">
        <v>3467</v>
      </c>
      <c r="L6142" s="1" t="s">
        <v>3360</v>
      </c>
      <c r="M6142" s="1" t="s">
        <v>3361</v>
      </c>
      <c r="N6142" s="1" t="s">
        <v>963</v>
      </c>
      <c r="O6142" s="1" t="s">
        <v>964</v>
      </c>
      <c r="P6142" s="1" t="s">
        <v>988</v>
      </c>
      <c r="Q6142" s="1">
        <v>1</v>
      </c>
      <c r="R6142" s="1">
        <v>14000</v>
      </c>
    </row>
    <row r="6143" spans="1:18" ht="11.25" customHeight="1" x14ac:dyDescent="0.25">
      <c r="A6143" s="1" t="s">
        <v>3660</v>
      </c>
      <c r="B6143" s="1" t="s">
        <v>3659</v>
      </c>
      <c r="C6143" s="35">
        <v>45531</v>
      </c>
      <c r="D6143" s="1">
        <v>8</v>
      </c>
      <c r="E6143" s="1" t="s">
        <v>3355</v>
      </c>
      <c r="F6143" s="1" t="s">
        <v>3356</v>
      </c>
      <c r="G6143" s="1" t="s">
        <v>2380</v>
      </c>
      <c r="H6143" s="1" t="s">
        <v>3357</v>
      </c>
      <c r="I6143" s="1" t="s">
        <v>2194</v>
      </c>
      <c r="J6143" s="1" t="s">
        <v>3466</v>
      </c>
      <c r="K6143" s="1" t="s">
        <v>3467</v>
      </c>
      <c r="L6143" s="1" t="s">
        <v>3360</v>
      </c>
      <c r="M6143" s="1" t="s">
        <v>3361</v>
      </c>
      <c r="N6143" s="1" t="s">
        <v>945</v>
      </c>
      <c r="O6143" s="1" t="s">
        <v>946</v>
      </c>
      <c r="P6143" s="1" t="s">
        <v>986</v>
      </c>
      <c r="Q6143" s="1">
        <v>2</v>
      </c>
      <c r="R6143" s="1">
        <v>25000</v>
      </c>
    </row>
    <row r="6144" spans="1:18" ht="11.25" customHeight="1" x14ac:dyDescent="0.25">
      <c r="A6144" s="1" t="s">
        <v>3661</v>
      </c>
      <c r="B6144" s="1" t="s">
        <v>3659</v>
      </c>
      <c r="C6144" s="35">
        <v>45531</v>
      </c>
      <c r="D6144" s="1">
        <v>8</v>
      </c>
      <c r="E6144" s="1" t="s">
        <v>3355</v>
      </c>
      <c r="F6144" s="1" t="s">
        <v>3356</v>
      </c>
      <c r="G6144" s="1" t="s">
        <v>2380</v>
      </c>
      <c r="H6144" s="1" t="s">
        <v>3357</v>
      </c>
      <c r="I6144" s="1" t="s">
        <v>2194</v>
      </c>
      <c r="J6144" s="1" t="s">
        <v>3466</v>
      </c>
      <c r="K6144" s="1" t="s">
        <v>3467</v>
      </c>
      <c r="L6144" s="1" t="s">
        <v>3360</v>
      </c>
      <c r="M6144" s="1" t="s">
        <v>3361</v>
      </c>
      <c r="N6144" s="1" t="s">
        <v>945</v>
      </c>
      <c r="O6144" s="1" t="s">
        <v>946</v>
      </c>
      <c r="P6144" s="1" t="s">
        <v>982</v>
      </c>
      <c r="Q6144" s="1">
        <v>2</v>
      </c>
      <c r="R6144" s="1">
        <v>25000</v>
      </c>
    </row>
    <row r="6145" spans="1:18" ht="11.25" customHeight="1" x14ac:dyDescent="0.25">
      <c r="A6145" s="1" t="s">
        <v>3662</v>
      </c>
      <c r="B6145" s="1" t="s">
        <v>3659</v>
      </c>
      <c r="C6145" s="35">
        <v>45531</v>
      </c>
      <c r="D6145" s="1">
        <v>8</v>
      </c>
      <c r="E6145" s="1" t="s">
        <v>3355</v>
      </c>
      <c r="F6145" s="1" t="s">
        <v>3356</v>
      </c>
      <c r="G6145" s="1" t="s">
        <v>2380</v>
      </c>
      <c r="H6145" s="1" t="s">
        <v>3357</v>
      </c>
      <c r="I6145" s="1" t="s">
        <v>2194</v>
      </c>
      <c r="J6145" s="1" t="s">
        <v>3466</v>
      </c>
      <c r="K6145" s="1" t="s">
        <v>3467</v>
      </c>
      <c r="L6145" s="1" t="s">
        <v>3360</v>
      </c>
      <c r="M6145" s="1" t="s">
        <v>3361</v>
      </c>
      <c r="N6145" s="1" t="s">
        <v>945</v>
      </c>
      <c r="O6145" s="1" t="s">
        <v>946</v>
      </c>
      <c r="P6145" s="1" t="s">
        <v>968</v>
      </c>
      <c r="Q6145" s="1">
        <v>2</v>
      </c>
      <c r="R6145" s="1">
        <v>25000</v>
      </c>
    </row>
    <row r="6146" spans="1:18" ht="11.25" customHeight="1" x14ac:dyDescent="0.25">
      <c r="A6146" s="1" t="s">
        <v>3663</v>
      </c>
      <c r="B6146" s="1" t="s">
        <v>3659</v>
      </c>
      <c r="C6146" s="35">
        <v>45531</v>
      </c>
      <c r="D6146" s="1">
        <v>8</v>
      </c>
      <c r="E6146" s="1" t="s">
        <v>3355</v>
      </c>
      <c r="F6146" s="1" t="s">
        <v>3356</v>
      </c>
      <c r="G6146" s="1" t="s">
        <v>2380</v>
      </c>
      <c r="H6146" s="1" t="s">
        <v>3357</v>
      </c>
      <c r="I6146" s="1" t="s">
        <v>2194</v>
      </c>
      <c r="J6146" s="1" t="s">
        <v>3466</v>
      </c>
      <c r="K6146" s="1" t="s">
        <v>3467</v>
      </c>
      <c r="L6146" s="1" t="s">
        <v>3360</v>
      </c>
      <c r="M6146" s="1" t="s">
        <v>3361</v>
      </c>
      <c r="N6146" s="1" t="s">
        <v>963</v>
      </c>
      <c r="O6146" s="1" t="s">
        <v>964</v>
      </c>
      <c r="P6146" s="1" t="s">
        <v>996</v>
      </c>
      <c r="Q6146" s="1">
        <v>1</v>
      </c>
      <c r="R6146" s="1">
        <v>14000</v>
      </c>
    </row>
    <row r="6147" spans="1:18" ht="11.25" customHeight="1" x14ac:dyDescent="0.25">
      <c r="A6147" s="1" t="s">
        <v>3664</v>
      </c>
      <c r="B6147" s="1" t="s">
        <v>3659</v>
      </c>
      <c r="C6147" s="35">
        <v>45531</v>
      </c>
      <c r="D6147" s="1">
        <v>8</v>
      </c>
      <c r="E6147" s="1" t="s">
        <v>3355</v>
      </c>
      <c r="F6147" s="1" t="s">
        <v>3356</v>
      </c>
      <c r="G6147" s="1" t="s">
        <v>2380</v>
      </c>
      <c r="H6147" s="1" t="s">
        <v>3357</v>
      </c>
      <c r="I6147" s="1" t="s">
        <v>2194</v>
      </c>
      <c r="J6147" s="1" t="s">
        <v>3466</v>
      </c>
      <c r="K6147" s="1" t="s">
        <v>3467</v>
      </c>
      <c r="L6147" s="1" t="s">
        <v>3360</v>
      </c>
      <c r="M6147" s="1" t="s">
        <v>3361</v>
      </c>
      <c r="N6147" s="1" t="s">
        <v>945</v>
      </c>
      <c r="O6147" s="1" t="s">
        <v>946</v>
      </c>
      <c r="P6147" s="1" t="s">
        <v>974</v>
      </c>
      <c r="Q6147" s="1">
        <v>2</v>
      </c>
      <c r="R6147" s="1">
        <v>25000</v>
      </c>
    </row>
    <row r="6148" spans="1:18" ht="11.25" customHeight="1" x14ac:dyDescent="0.25">
      <c r="A6148" s="1" t="s">
        <v>3665</v>
      </c>
      <c r="B6148" s="1" t="s">
        <v>3659</v>
      </c>
      <c r="C6148" s="35">
        <v>45531</v>
      </c>
      <c r="D6148" s="1">
        <v>8</v>
      </c>
      <c r="E6148" s="1" t="s">
        <v>3355</v>
      </c>
      <c r="F6148" s="1" t="s">
        <v>3356</v>
      </c>
      <c r="G6148" s="1" t="s">
        <v>2380</v>
      </c>
      <c r="H6148" s="1" t="s">
        <v>3357</v>
      </c>
      <c r="I6148" s="1" t="s">
        <v>2194</v>
      </c>
      <c r="J6148" s="1" t="s">
        <v>3466</v>
      </c>
      <c r="K6148" s="1" t="s">
        <v>3467</v>
      </c>
      <c r="L6148" s="1" t="s">
        <v>3360</v>
      </c>
      <c r="M6148" s="1" t="s">
        <v>3361</v>
      </c>
      <c r="N6148" s="1" t="s">
        <v>945</v>
      </c>
      <c r="O6148" s="1" t="s">
        <v>946</v>
      </c>
      <c r="P6148" s="1" t="s">
        <v>975</v>
      </c>
      <c r="Q6148" s="1">
        <v>2</v>
      </c>
      <c r="R6148" s="1">
        <v>25000</v>
      </c>
    </row>
    <row r="6149" spans="1:18" ht="11.25" customHeight="1" x14ac:dyDescent="0.25">
      <c r="A6149" s="1" t="s">
        <v>3666</v>
      </c>
      <c r="B6149" s="1" t="s">
        <v>3659</v>
      </c>
      <c r="C6149" s="35">
        <v>45531</v>
      </c>
      <c r="D6149" s="1">
        <v>8</v>
      </c>
      <c r="E6149" s="1" t="s">
        <v>3355</v>
      </c>
      <c r="F6149" s="1" t="s">
        <v>3356</v>
      </c>
      <c r="G6149" s="1" t="s">
        <v>2380</v>
      </c>
      <c r="H6149" s="1" t="s">
        <v>3357</v>
      </c>
      <c r="I6149" s="1" t="s">
        <v>2194</v>
      </c>
      <c r="J6149" s="1" t="s">
        <v>3466</v>
      </c>
      <c r="K6149" s="1" t="s">
        <v>3467</v>
      </c>
      <c r="L6149" s="1" t="s">
        <v>3360</v>
      </c>
      <c r="M6149" s="1" t="s">
        <v>3361</v>
      </c>
      <c r="N6149" s="1" t="s">
        <v>963</v>
      </c>
      <c r="O6149" s="1" t="s">
        <v>964</v>
      </c>
      <c r="P6149" s="1" t="s">
        <v>985</v>
      </c>
      <c r="Q6149" s="1">
        <v>1</v>
      </c>
      <c r="R6149" s="1">
        <v>14000</v>
      </c>
    </row>
    <row r="6150" spans="1:18" ht="11.25" customHeight="1" x14ac:dyDescent="0.25">
      <c r="A6150" s="1" t="s">
        <v>3667</v>
      </c>
      <c r="B6150" s="1" t="s">
        <v>3659</v>
      </c>
      <c r="C6150" s="35">
        <v>45531</v>
      </c>
      <c r="D6150" s="1">
        <v>8</v>
      </c>
      <c r="E6150" s="1" t="s">
        <v>3355</v>
      </c>
      <c r="F6150" s="1" t="s">
        <v>3356</v>
      </c>
      <c r="G6150" s="1" t="s">
        <v>2380</v>
      </c>
      <c r="H6150" s="1" t="s">
        <v>3357</v>
      </c>
      <c r="I6150" s="1" t="s">
        <v>2194</v>
      </c>
      <c r="J6150" s="1" t="s">
        <v>3466</v>
      </c>
      <c r="K6150" s="1" t="s">
        <v>3467</v>
      </c>
      <c r="L6150" s="1" t="s">
        <v>3360</v>
      </c>
      <c r="M6150" s="1" t="s">
        <v>3361</v>
      </c>
      <c r="N6150" s="1" t="s">
        <v>945</v>
      </c>
      <c r="O6150" s="1" t="s">
        <v>946</v>
      </c>
      <c r="P6150" s="1" t="s">
        <v>950</v>
      </c>
      <c r="Q6150" s="1">
        <v>2</v>
      </c>
      <c r="R6150" s="1">
        <v>25000</v>
      </c>
    </row>
    <row r="6151" spans="1:18" ht="11.25" customHeight="1" x14ac:dyDescent="0.25">
      <c r="A6151" s="1" t="s">
        <v>3668</v>
      </c>
      <c r="B6151" s="1" t="s">
        <v>3659</v>
      </c>
      <c r="C6151" s="35">
        <v>45531</v>
      </c>
      <c r="D6151" s="1">
        <v>8</v>
      </c>
      <c r="E6151" s="1" t="s">
        <v>3355</v>
      </c>
      <c r="F6151" s="1" t="s">
        <v>3356</v>
      </c>
      <c r="G6151" s="1" t="s">
        <v>2380</v>
      </c>
      <c r="H6151" s="1" t="s">
        <v>3357</v>
      </c>
      <c r="I6151" s="1" t="s">
        <v>2194</v>
      </c>
      <c r="J6151" s="1" t="s">
        <v>3466</v>
      </c>
      <c r="K6151" s="1" t="s">
        <v>3467</v>
      </c>
      <c r="L6151" s="1" t="s">
        <v>3360</v>
      </c>
      <c r="M6151" s="1" t="s">
        <v>3361</v>
      </c>
      <c r="N6151" s="1" t="s">
        <v>963</v>
      </c>
      <c r="O6151" s="1" t="s">
        <v>964</v>
      </c>
      <c r="P6151" s="1" t="s">
        <v>965</v>
      </c>
      <c r="Q6151" s="1">
        <v>1</v>
      </c>
      <c r="R6151" s="1">
        <v>14000</v>
      </c>
    </row>
    <row r="6152" spans="1:18" ht="11.25" customHeight="1" x14ac:dyDescent="0.25">
      <c r="A6152" s="1" t="s">
        <v>3669</v>
      </c>
      <c r="B6152" s="1" t="s">
        <v>3659</v>
      </c>
      <c r="C6152" s="35">
        <v>45531</v>
      </c>
      <c r="D6152" s="1">
        <v>8</v>
      </c>
      <c r="E6152" s="1" t="s">
        <v>3355</v>
      </c>
      <c r="F6152" s="1" t="s">
        <v>3356</v>
      </c>
      <c r="G6152" s="1" t="s">
        <v>2380</v>
      </c>
      <c r="H6152" s="1" t="s">
        <v>3357</v>
      </c>
      <c r="I6152" s="1" t="s">
        <v>2194</v>
      </c>
      <c r="J6152" s="1" t="s">
        <v>3466</v>
      </c>
      <c r="K6152" s="1" t="s">
        <v>3467</v>
      </c>
      <c r="L6152" s="1" t="s">
        <v>3360</v>
      </c>
      <c r="M6152" s="1" t="s">
        <v>3361</v>
      </c>
      <c r="N6152" s="1" t="s">
        <v>945</v>
      </c>
      <c r="O6152" s="1" t="s">
        <v>946</v>
      </c>
      <c r="P6152" s="1" t="s">
        <v>947</v>
      </c>
      <c r="Q6152" s="1">
        <v>2</v>
      </c>
      <c r="R6152" s="1">
        <v>25000</v>
      </c>
    </row>
    <row r="6153" spans="1:18" ht="11.25" customHeight="1" x14ac:dyDescent="0.25">
      <c r="A6153" s="1" t="s">
        <v>3670</v>
      </c>
      <c r="B6153" s="1" t="s">
        <v>3659</v>
      </c>
      <c r="C6153" s="35">
        <v>45531</v>
      </c>
      <c r="D6153" s="1">
        <v>8</v>
      </c>
      <c r="E6153" s="1" t="s">
        <v>3355</v>
      </c>
      <c r="F6153" s="1" t="s">
        <v>3356</v>
      </c>
      <c r="G6153" s="1" t="s">
        <v>2380</v>
      </c>
      <c r="H6153" s="1" t="s">
        <v>3357</v>
      </c>
      <c r="I6153" s="1" t="s">
        <v>2194</v>
      </c>
      <c r="J6153" s="1" t="s">
        <v>3466</v>
      </c>
      <c r="K6153" s="1" t="s">
        <v>3467</v>
      </c>
      <c r="L6153" s="1" t="s">
        <v>3360</v>
      </c>
      <c r="M6153" s="1" t="s">
        <v>3361</v>
      </c>
      <c r="N6153" s="1" t="s">
        <v>945</v>
      </c>
      <c r="O6153" s="1" t="s">
        <v>946</v>
      </c>
      <c r="P6153" s="1" t="s">
        <v>954</v>
      </c>
      <c r="Q6153" s="1">
        <v>4</v>
      </c>
      <c r="R6153" s="1">
        <v>50000</v>
      </c>
    </row>
    <row r="6154" spans="1:18" ht="11.25" customHeight="1" x14ac:dyDescent="0.25">
      <c r="A6154" s="1" t="s">
        <v>3671</v>
      </c>
      <c r="B6154" s="1" t="s">
        <v>3659</v>
      </c>
      <c r="C6154" s="35">
        <v>45531</v>
      </c>
      <c r="D6154" s="1">
        <v>8</v>
      </c>
      <c r="E6154" s="1" t="s">
        <v>3355</v>
      </c>
      <c r="F6154" s="1" t="s">
        <v>3356</v>
      </c>
      <c r="G6154" s="1" t="s">
        <v>2380</v>
      </c>
      <c r="H6154" s="1" t="s">
        <v>3357</v>
      </c>
      <c r="I6154" s="1" t="s">
        <v>2194</v>
      </c>
      <c r="J6154" s="1" t="s">
        <v>3466</v>
      </c>
      <c r="K6154" s="1" t="s">
        <v>3467</v>
      </c>
      <c r="L6154" s="1" t="s">
        <v>3360</v>
      </c>
      <c r="M6154" s="1" t="s">
        <v>3361</v>
      </c>
      <c r="N6154" s="1" t="s">
        <v>945</v>
      </c>
      <c r="O6154" s="1" t="s">
        <v>946</v>
      </c>
      <c r="P6154" s="1" t="s">
        <v>969</v>
      </c>
      <c r="Q6154" s="1">
        <v>2</v>
      </c>
      <c r="R6154" s="1">
        <v>25000</v>
      </c>
    </row>
    <row r="6155" spans="1:18" ht="11.25" customHeight="1" x14ac:dyDescent="0.25">
      <c r="A6155" s="1" t="s">
        <v>3672</v>
      </c>
      <c r="B6155" s="1" t="s">
        <v>3659</v>
      </c>
      <c r="C6155" s="35">
        <v>45531</v>
      </c>
      <c r="D6155" s="1">
        <v>8</v>
      </c>
      <c r="E6155" s="1" t="s">
        <v>3355</v>
      </c>
      <c r="F6155" s="1" t="s">
        <v>3356</v>
      </c>
      <c r="G6155" s="1" t="s">
        <v>2380</v>
      </c>
      <c r="H6155" s="1" t="s">
        <v>3357</v>
      </c>
      <c r="I6155" s="1" t="s">
        <v>2194</v>
      </c>
      <c r="J6155" s="1" t="s">
        <v>3466</v>
      </c>
      <c r="K6155" s="1" t="s">
        <v>3467</v>
      </c>
      <c r="L6155" s="1" t="s">
        <v>3360</v>
      </c>
      <c r="M6155" s="1" t="s">
        <v>3361</v>
      </c>
      <c r="N6155" s="1" t="s">
        <v>963</v>
      </c>
      <c r="O6155" s="1" t="s">
        <v>964</v>
      </c>
      <c r="P6155" s="1" t="s">
        <v>995</v>
      </c>
      <c r="Q6155" s="1">
        <v>1</v>
      </c>
      <c r="R6155" s="1">
        <v>14000</v>
      </c>
    </row>
    <row r="6156" spans="1:18" ht="11.25" customHeight="1" x14ac:dyDescent="0.25">
      <c r="A6156" s="1" t="s">
        <v>3673</v>
      </c>
      <c r="B6156" s="1" t="s">
        <v>3659</v>
      </c>
      <c r="C6156" s="35">
        <v>45531</v>
      </c>
      <c r="D6156" s="1">
        <v>8</v>
      </c>
      <c r="E6156" s="1" t="s">
        <v>3355</v>
      </c>
      <c r="F6156" s="1" t="s">
        <v>3356</v>
      </c>
      <c r="G6156" s="1" t="s">
        <v>2380</v>
      </c>
      <c r="H6156" s="1" t="s">
        <v>3357</v>
      </c>
      <c r="I6156" s="1" t="s">
        <v>2194</v>
      </c>
      <c r="J6156" s="1" t="s">
        <v>3466</v>
      </c>
      <c r="K6156" s="1" t="s">
        <v>3467</v>
      </c>
      <c r="L6156" s="1" t="s">
        <v>3360</v>
      </c>
      <c r="M6156" s="1" t="s">
        <v>3361</v>
      </c>
      <c r="N6156" s="1" t="s">
        <v>945</v>
      </c>
      <c r="O6156" s="1" t="s">
        <v>946</v>
      </c>
      <c r="P6156" s="1" t="s">
        <v>967</v>
      </c>
      <c r="Q6156" s="1">
        <v>2</v>
      </c>
      <c r="R6156" s="1">
        <v>25000</v>
      </c>
    </row>
    <row r="6157" spans="1:18" ht="11.25" customHeight="1" x14ac:dyDescent="0.25">
      <c r="A6157" s="1" t="s">
        <v>3674</v>
      </c>
      <c r="B6157" s="1" t="s">
        <v>3659</v>
      </c>
      <c r="C6157" s="35">
        <v>45531</v>
      </c>
      <c r="D6157" s="1">
        <v>8</v>
      </c>
      <c r="E6157" s="1" t="s">
        <v>3355</v>
      </c>
      <c r="F6157" s="1" t="s">
        <v>3356</v>
      </c>
      <c r="G6157" s="1" t="s">
        <v>2380</v>
      </c>
      <c r="H6157" s="1" t="s">
        <v>3357</v>
      </c>
      <c r="I6157" s="1" t="s">
        <v>2194</v>
      </c>
      <c r="J6157" s="1" t="s">
        <v>3466</v>
      </c>
      <c r="K6157" s="1" t="s">
        <v>3467</v>
      </c>
      <c r="L6157" s="1" t="s">
        <v>3360</v>
      </c>
      <c r="M6157" s="1" t="s">
        <v>3361</v>
      </c>
      <c r="N6157" s="1" t="s">
        <v>945</v>
      </c>
      <c r="O6157" s="1" t="s">
        <v>946</v>
      </c>
      <c r="P6157" s="1" t="s">
        <v>961</v>
      </c>
      <c r="Q6157" s="1">
        <v>2</v>
      </c>
      <c r="R6157" s="1">
        <v>25000</v>
      </c>
    </row>
    <row r="6158" spans="1:18" ht="11.25" customHeight="1" x14ac:dyDescent="0.25">
      <c r="A6158" s="1" t="s">
        <v>3675</v>
      </c>
      <c r="B6158" s="1" t="s">
        <v>3659</v>
      </c>
      <c r="C6158" s="35">
        <v>45531</v>
      </c>
      <c r="D6158" s="1">
        <v>8</v>
      </c>
      <c r="E6158" s="1" t="s">
        <v>3355</v>
      </c>
      <c r="F6158" s="1" t="s">
        <v>3356</v>
      </c>
      <c r="G6158" s="1" t="s">
        <v>2380</v>
      </c>
      <c r="H6158" s="1" t="s">
        <v>3357</v>
      </c>
      <c r="I6158" s="1" t="s">
        <v>2194</v>
      </c>
      <c r="J6158" s="1" t="s">
        <v>3466</v>
      </c>
      <c r="K6158" s="1" t="s">
        <v>3467</v>
      </c>
      <c r="L6158" s="1" t="s">
        <v>3360</v>
      </c>
      <c r="M6158" s="1" t="s">
        <v>3361</v>
      </c>
      <c r="N6158" s="1" t="s">
        <v>945</v>
      </c>
      <c r="O6158" s="1" t="s">
        <v>946</v>
      </c>
      <c r="P6158" s="1" t="s">
        <v>955</v>
      </c>
      <c r="Q6158" s="1">
        <v>4</v>
      </c>
      <c r="R6158" s="1">
        <v>50000</v>
      </c>
    </row>
    <row r="6159" spans="1:18" ht="11.25" customHeight="1" x14ac:dyDescent="0.25">
      <c r="A6159" s="1" t="s">
        <v>3676</v>
      </c>
      <c r="B6159" s="1" t="s">
        <v>3659</v>
      </c>
      <c r="C6159" s="35">
        <v>45531</v>
      </c>
      <c r="D6159" s="1">
        <v>8</v>
      </c>
      <c r="E6159" s="1" t="s">
        <v>3355</v>
      </c>
      <c r="F6159" s="1" t="s">
        <v>3356</v>
      </c>
      <c r="G6159" s="1" t="s">
        <v>2380</v>
      </c>
      <c r="H6159" s="1" t="s">
        <v>3357</v>
      </c>
      <c r="I6159" s="1" t="s">
        <v>2194</v>
      </c>
      <c r="J6159" s="1" t="s">
        <v>3466</v>
      </c>
      <c r="K6159" s="1" t="s">
        <v>3467</v>
      </c>
      <c r="L6159" s="1" t="s">
        <v>3360</v>
      </c>
      <c r="M6159" s="1" t="s">
        <v>3361</v>
      </c>
      <c r="N6159" s="1" t="s">
        <v>945</v>
      </c>
      <c r="O6159" s="1" t="s">
        <v>946</v>
      </c>
      <c r="P6159" s="1" t="s">
        <v>956</v>
      </c>
      <c r="Q6159" s="1">
        <v>4</v>
      </c>
      <c r="R6159" s="1">
        <v>50000</v>
      </c>
    </row>
    <row r="6160" spans="1:18" ht="11.25" customHeight="1" x14ac:dyDescent="0.25">
      <c r="A6160" s="1" t="s">
        <v>3677</v>
      </c>
      <c r="B6160" s="1" t="s">
        <v>3659</v>
      </c>
      <c r="C6160" s="35">
        <v>45531</v>
      </c>
      <c r="D6160" s="1">
        <v>8</v>
      </c>
      <c r="E6160" s="1" t="s">
        <v>3355</v>
      </c>
      <c r="F6160" s="1" t="s">
        <v>3356</v>
      </c>
      <c r="G6160" s="1" t="s">
        <v>2380</v>
      </c>
      <c r="H6160" s="1" t="s">
        <v>3357</v>
      </c>
      <c r="I6160" s="1" t="s">
        <v>2194</v>
      </c>
      <c r="J6160" s="1" t="s">
        <v>3466</v>
      </c>
      <c r="K6160" s="1" t="s">
        <v>3467</v>
      </c>
      <c r="L6160" s="1" t="s">
        <v>3360</v>
      </c>
      <c r="M6160" s="1" t="s">
        <v>3361</v>
      </c>
      <c r="N6160" s="1" t="s">
        <v>945</v>
      </c>
      <c r="O6160" s="1" t="s">
        <v>946</v>
      </c>
      <c r="P6160" s="1" t="s">
        <v>960</v>
      </c>
      <c r="Q6160" s="1">
        <v>2</v>
      </c>
      <c r="R6160" s="1">
        <v>25000</v>
      </c>
    </row>
    <row r="6161" spans="1:18" ht="11.25" customHeight="1" x14ac:dyDescent="0.25">
      <c r="A6161" s="1" t="s">
        <v>3678</v>
      </c>
      <c r="B6161" s="1" t="s">
        <v>3659</v>
      </c>
      <c r="C6161" s="35">
        <v>45531</v>
      </c>
      <c r="D6161" s="1">
        <v>8</v>
      </c>
      <c r="E6161" s="1" t="s">
        <v>3355</v>
      </c>
      <c r="F6161" s="1" t="s">
        <v>3356</v>
      </c>
      <c r="G6161" s="1" t="s">
        <v>2380</v>
      </c>
      <c r="H6161" s="1" t="s">
        <v>3357</v>
      </c>
      <c r="I6161" s="1" t="s">
        <v>2194</v>
      </c>
      <c r="J6161" s="1" t="s">
        <v>3466</v>
      </c>
      <c r="K6161" s="1" t="s">
        <v>3467</v>
      </c>
      <c r="L6161" s="1" t="s">
        <v>3360</v>
      </c>
      <c r="M6161" s="1" t="s">
        <v>3361</v>
      </c>
      <c r="N6161" s="1" t="s">
        <v>945</v>
      </c>
      <c r="O6161" s="1" t="s">
        <v>946</v>
      </c>
      <c r="P6161" s="1" t="s">
        <v>958</v>
      </c>
      <c r="Q6161" s="1">
        <v>2</v>
      </c>
      <c r="R6161" s="1">
        <v>25000</v>
      </c>
    </row>
    <row r="6162" spans="1:18" ht="11.25" customHeight="1" x14ac:dyDescent="0.25">
      <c r="A6162" s="1" t="s">
        <v>3679</v>
      </c>
      <c r="B6162" s="1" t="s">
        <v>3680</v>
      </c>
      <c r="C6162" s="35">
        <v>45532</v>
      </c>
      <c r="D6162" s="1">
        <v>8</v>
      </c>
      <c r="E6162" s="1" t="s">
        <v>3355</v>
      </c>
      <c r="F6162" s="1" t="s">
        <v>3356</v>
      </c>
      <c r="G6162" s="1" t="s">
        <v>2380</v>
      </c>
      <c r="H6162" s="1" t="s">
        <v>3357</v>
      </c>
      <c r="I6162" s="1" t="s">
        <v>2194</v>
      </c>
      <c r="J6162" s="1" t="s">
        <v>3396</v>
      </c>
      <c r="K6162" s="1" t="s">
        <v>3397</v>
      </c>
      <c r="L6162" s="1" t="s">
        <v>3398</v>
      </c>
      <c r="M6162" s="1" t="s">
        <v>3361</v>
      </c>
      <c r="N6162" s="1" t="s">
        <v>945</v>
      </c>
      <c r="O6162" s="1" t="s">
        <v>946</v>
      </c>
      <c r="P6162" s="1" t="s">
        <v>954</v>
      </c>
      <c r="Q6162" s="1">
        <v>2</v>
      </c>
      <c r="R6162" s="1">
        <v>25000</v>
      </c>
    </row>
    <row r="6163" spans="1:18" ht="11.25" customHeight="1" x14ac:dyDescent="0.25">
      <c r="A6163" s="1" t="s">
        <v>3681</v>
      </c>
      <c r="B6163" s="1" t="s">
        <v>3680</v>
      </c>
      <c r="C6163" s="35">
        <v>45532</v>
      </c>
      <c r="D6163" s="1">
        <v>8</v>
      </c>
      <c r="E6163" s="1" t="s">
        <v>3355</v>
      </c>
      <c r="F6163" s="1" t="s">
        <v>3356</v>
      </c>
      <c r="G6163" s="1" t="s">
        <v>2380</v>
      </c>
      <c r="H6163" s="1" t="s">
        <v>3357</v>
      </c>
      <c r="I6163" s="1" t="s">
        <v>2194</v>
      </c>
      <c r="J6163" s="1" t="s">
        <v>3396</v>
      </c>
      <c r="K6163" s="1" t="s">
        <v>3397</v>
      </c>
      <c r="L6163" s="1" t="s">
        <v>3398</v>
      </c>
      <c r="M6163" s="1" t="s">
        <v>3361</v>
      </c>
      <c r="N6163" s="1" t="s">
        <v>945</v>
      </c>
      <c r="O6163" s="1" t="s">
        <v>946</v>
      </c>
      <c r="P6163" s="1" t="s">
        <v>962</v>
      </c>
      <c r="Q6163" s="1">
        <v>2</v>
      </c>
      <c r="R6163" s="1">
        <v>25000</v>
      </c>
    </row>
    <row r="6164" spans="1:18" ht="11.25" customHeight="1" x14ac:dyDescent="0.25">
      <c r="A6164" s="1" t="s">
        <v>3682</v>
      </c>
      <c r="B6164" s="1" t="s">
        <v>3680</v>
      </c>
      <c r="C6164" s="35">
        <v>45532</v>
      </c>
      <c r="D6164" s="1">
        <v>8</v>
      </c>
      <c r="E6164" s="1" t="s">
        <v>3355</v>
      </c>
      <c r="F6164" s="1" t="s">
        <v>3356</v>
      </c>
      <c r="G6164" s="1" t="s">
        <v>2380</v>
      </c>
      <c r="H6164" s="1" t="s">
        <v>3357</v>
      </c>
      <c r="I6164" s="1" t="s">
        <v>2194</v>
      </c>
      <c r="J6164" s="1" t="s">
        <v>3396</v>
      </c>
      <c r="K6164" s="1" t="s">
        <v>3397</v>
      </c>
      <c r="L6164" s="1" t="s">
        <v>3398</v>
      </c>
      <c r="M6164" s="1" t="s">
        <v>3361</v>
      </c>
      <c r="N6164" s="1" t="s">
        <v>945</v>
      </c>
      <c r="O6164" s="1" t="s">
        <v>946</v>
      </c>
      <c r="P6164" s="1" t="s">
        <v>947</v>
      </c>
      <c r="Q6164" s="1">
        <v>2</v>
      </c>
      <c r="R6164" s="1">
        <v>25000</v>
      </c>
    </row>
    <row r="6165" spans="1:18" ht="11.25" customHeight="1" x14ac:dyDescent="0.25">
      <c r="A6165" s="1" t="s">
        <v>3683</v>
      </c>
      <c r="B6165" s="1" t="s">
        <v>3680</v>
      </c>
      <c r="C6165" s="35">
        <v>45532</v>
      </c>
      <c r="D6165" s="1">
        <v>8</v>
      </c>
      <c r="E6165" s="1" t="s">
        <v>3355</v>
      </c>
      <c r="F6165" s="1" t="s">
        <v>3356</v>
      </c>
      <c r="G6165" s="1" t="s">
        <v>2380</v>
      </c>
      <c r="H6165" s="1" t="s">
        <v>3357</v>
      </c>
      <c r="I6165" s="1" t="s">
        <v>2194</v>
      </c>
      <c r="J6165" s="1" t="s">
        <v>3396</v>
      </c>
      <c r="K6165" s="1" t="s">
        <v>3397</v>
      </c>
      <c r="L6165" s="1" t="s">
        <v>3398</v>
      </c>
      <c r="M6165" s="1" t="s">
        <v>3361</v>
      </c>
      <c r="N6165" s="1" t="s">
        <v>963</v>
      </c>
      <c r="O6165" s="1" t="s">
        <v>964</v>
      </c>
      <c r="P6165" s="1" t="s">
        <v>965</v>
      </c>
      <c r="Q6165" s="1">
        <v>1</v>
      </c>
      <c r="R6165" s="1">
        <v>14000</v>
      </c>
    </row>
    <row r="6166" spans="1:18" ht="11.25" customHeight="1" x14ac:dyDescent="0.25">
      <c r="A6166" s="1" t="s">
        <v>3684</v>
      </c>
      <c r="B6166" s="1" t="s">
        <v>3680</v>
      </c>
      <c r="C6166" s="35">
        <v>45532</v>
      </c>
      <c r="D6166" s="1">
        <v>8</v>
      </c>
      <c r="E6166" s="1" t="s">
        <v>3355</v>
      </c>
      <c r="F6166" s="1" t="s">
        <v>3356</v>
      </c>
      <c r="G6166" s="1" t="s">
        <v>2380</v>
      </c>
      <c r="H6166" s="1" t="s">
        <v>3357</v>
      </c>
      <c r="I6166" s="1" t="s">
        <v>2194</v>
      </c>
      <c r="J6166" s="1" t="s">
        <v>3396</v>
      </c>
      <c r="K6166" s="1" t="s">
        <v>3397</v>
      </c>
      <c r="L6166" s="1" t="s">
        <v>3398</v>
      </c>
      <c r="M6166" s="1" t="s">
        <v>3361</v>
      </c>
      <c r="N6166" s="1" t="s">
        <v>945</v>
      </c>
      <c r="O6166" s="1" t="s">
        <v>946</v>
      </c>
      <c r="P6166" s="1" t="s">
        <v>967</v>
      </c>
      <c r="Q6166" s="1">
        <v>2</v>
      </c>
      <c r="R6166" s="1">
        <v>25000</v>
      </c>
    </row>
    <row r="6167" spans="1:18" ht="11.25" customHeight="1" x14ac:dyDescent="0.25">
      <c r="A6167" s="1" t="s">
        <v>3685</v>
      </c>
      <c r="B6167" s="1" t="s">
        <v>3680</v>
      </c>
      <c r="C6167" s="35">
        <v>45532</v>
      </c>
      <c r="D6167" s="1">
        <v>8</v>
      </c>
      <c r="E6167" s="1" t="s">
        <v>3355</v>
      </c>
      <c r="F6167" s="1" t="s">
        <v>3356</v>
      </c>
      <c r="G6167" s="1" t="s">
        <v>2380</v>
      </c>
      <c r="H6167" s="1" t="s">
        <v>3357</v>
      </c>
      <c r="I6167" s="1" t="s">
        <v>2194</v>
      </c>
      <c r="J6167" s="1" t="s">
        <v>3396</v>
      </c>
      <c r="K6167" s="1" t="s">
        <v>3397</v>
      </c>
      <c r="L6167" s="1" t="s">
        <v>3398</v>
      </c>
      <c r="M6167" s="1" t="s">
        <v>3361</v>
      </c>
      <c r="N6167" s="1" t="s">
        <v>945</v>
      </c>
      <c r="O6167" s="1" t="s">
        <v>946</v>
      </c>
      <c r="P6167" s="1" t="s">
        <v>973</v>
      </c>
      <c r="Q6167" s="1">
        <v>2</v>
      </c>
      <c r="R6167" s="1">
        <v>25000</v>
      </c>
    </row>
    <row r="6168" spans="1:18" ht="11.25" customHeight="1" x14ac:dyDescent="0.25">
      <c r="A6168" s="1" t="s">
        <v>3686</v>
      </c>
      <c r="B6168" s="1" t="s">
        <v>3680</v>
      </c>
      <c r="C6168" s="35">
        <v>45532</v>
      </c>
      <c r="D6168" s="1">
        <v>8</v>
      </c>
      <c r="E6168" s="1" t="s">
        <v>3355</v>
      </c>
      <c r="F6168" s="1" t="s">
        <v>3356</v>
      </c>
      <c r="G6168" s="1" t="s">
        <v>2380</v>
      </c>
      <c r="H6168" s="1" t="s">
        <v>3357</v>
      </c>
      <c r="I6168" s="1" t="s">
        <v>2194</v>
      </c>
      <c r="J6168" s="1" t="s">
        <v>3396</v>
      </c>
      <c r="K6168" s="1" t="s">
        <v>3397</v>
      </c>
      <c r="L6168" s="1" t="s">
        <v>3398</v>
      </c>
      <c r="M6168" s="1" t="s">
        <v>3361</v>
      </c>
      <c r="N6168" s="1" t="s">
        <v>945</v>
      </c>
      <c r="O6168" s="1" t="s">
        <v>946</v>
      </c>
      <c r="P6168" s="1" t="s">
        <v>980</v>
      </c>
      <c r="Q6168" s="1">
        <v>2</v>
      </c>
      <c r="R6168" s="1">
        <v>25000</v>
      </c>
    </row>
    <row r="6169" spans="1:18" ht="11.25" customHeight="1" x14ac:dyDescent="0.25">
      <c r="A6169" s="1" t="s">
        <v>3687</v>
      </c>
      <c r="B6169" s="1" t="s">
        <v>3680</v>
      </c>
      <c r="C6169" s="35">
        <v>45532</v>
      </c>
      <c r="D6169" s="1">
        <v>8</v>
      </c>
      <c r="E6169" s="1" t="s">
        <v>3355</v>
      </c>
      <c r="F6169" s="1" t="s">
        <v>3356</v>
      </c>
      <c r="G6169" s="1" t="s">
        <v>2380</v>
      </c>
      <c r="H6169" s="1" t="s">
        <v>3357</v>
      </c>
      <c r="I6169" s="1" t="s">
        <v>2194</v>
      </c>
      <c r="J6169" s="1" t="s">
        <v>3396</v>
      </c>
      <c r="K6169" s="1" t="s">
        <v>3397</v>
      </c>
      <c r="L6169" s="1" t="s">
        <v>3398</v>
      </c>
      <c r="M6169" s="1" t="s">
        <v>3361</v>
      </c>
      <c r="N6169" s="1" t="s">
        <v>963</v>
      </c>
      <c r="O6169" s="1" t="s">
        <v>964</v>
      </c>
      <c r="P6169" s="1" t="s">
        <v>995</v>
      </c>
      <c r="Q6169" s="1">
        <v>1</v>
      </c>
      <c r="R6169" s="1">
        <v>14000</v>
      </c>
    </row>
    <row r="6170" spans="1:18" ht="11.25" customHeight="1" x14ac:dyDescent="0.25">
      <c r="A6170" s="1" t="s">
        <v>3688</v>
      </c>
      <c r="B6170" s="1" t="s">
        <v>3680</v>
      </c>
      <c r="C6170" s="35">
        <v>45532</v>
      </c>
      <c r="D6170" s="1">
        <v>8</v>
      </c>
      <c r="E6170" s="1" t="s">
        <v>3355</v>
      </c>
      <c r="F6170" s="1" t="s">
        <v>3356</v>
      </c>
      <c r="G6170" s="1" t="s">
        <v>2380</v>
      </c>
      <c r="H6170" s="1" t="s">
        <v>3357</v>
      </c>
      <c r="I6170" s="1" t="s">
        <v>2194</v>
      </c>
      <c r="J6170" s="1" t="s">
        <v>3396</v>
      </c>
      <c r="K6170" s="1" t="s">
        <v>3397</v>
      </c>
      <c r="L6170" s="1" t="s">
        <v>3398</v>
      </c>
      <c r="M6170" s="1" t="s">
        <v>3361</v>
      </c>
      <c r="N6170" s="1" t="s">
        <v>945</v>
      </c>
      <c r="O6170" s="1" t="s">
        <v>946</v>
      </c>
      <c r="P6170" s="1" t="s">
        <v>969</v>
      </c>
      <c r="Q6170" s="1">
        <v>2</v>
      </c>
      <c r="R6170" s="1">
        <v>25000</v>
      </c>
    </row>
    <row r="6171" spans="1:18" ht="11.25" customHeight="1" x14ac:dyDescent="0.25">
      <c r="A6171" s="1" t="s">
        <v>3689</v>
      </c>
      <c r="B6171" s="1" t="s">
        <v>3680</v>
      </c>
      <c r="C6171" s="35">
        <v>45532</v>
      </c>
      <c r="D6171" s="1">
        <v>8</v>
      </c>
      <c r="E6171" s="1" t="s">
        <v>3355</v>
      </c>
      <c r="F6171" s="1" t="s">
        <v>3356</v>
      </c>
      <c r="G6171" s="1" t="s">
        <v>2380</v>
      </c>
      <c r="H6171" s="1" t="s">
        <v>3357</v>
      </c>
      <c r="I6171" s="1" t="s">
        <v>2194</v>
      </c>
      <c r="J6171" s="1" t="s">
        <v>3396</v>
      </c>
      <c r="K6171" s="1" t="s">
        <v>3397</v>
      </c>
      <c r="L6171" s="1" t="s">
        <v>3398</v>
      </c>
      <c r="M6171" s="1" t="s">
        <v>3361</v>
      </c>
      <c r="N6171" s="1" t="s">
        <v>963</v>
      </c>
      <c r="O6171" s="1" t="s">
        <v>964</v>
      </c>
      <c r="P6171" s="1" t="s">
        <v>1003</v>
      </c>
      <c r="Q6171" s="1">
        <v>4</v>
      </c>
      <c r="R6171" s="1">
        <v>68000</v>
      </c>
    </row>
    <row r="6172" spans="1:18" ht="11.25" customHeight="1" x14ac:dyDescent="0.25">
      <c r="A6172" s="1" t="s">
        <v>3690</v>
      </c>
      <c r="B6172" s="1" t="s">
        <v>3680</v>
      </c>
      <c r="C6172" s="35">
        <v>45532</v>
      </c>
      <c r="D6172" s="1">
        <v>8</v>
      </c>
      <c r="E6172" s="1" t="s">
        <v>3355</v>
      </c>
      <c r="F6172" s="1" t="s">
        <v>3356</v>
      </c>
      <c r="G6172" s="1" t="s">
        <v>2380</v>
      </c>
      <c r="H6172" s="1" t="s">
        <v>3357</v>
      </c>
      <c r="I6172" s="1" t="s">
        <v>2194</v>
      </c>
      <c r="J6172" s="1" t="s">
        <v>3396</v>
      </c>
      <c r="K6172" s="1" t="s">
        <v>3397</v>
      </c>
      <c r="L6172" s="1" t="s">
        <v>3398</v>
      </c>
      <c r="M6172" s="1" t="s">
        <v>3361</v>
      </c>
      <c r="N6172" s="1" t="s">
        <v>945</v>
      </c>
      <c r="O6172" s="1" t="s">
        <v>946</v>
      </c>
      <c r="P6172" s="1" t="s">
        <v>960</v>
      </c>
      <c r="Q6172" s="1">
        <v>2</v>
      </c>
      <c r="R6172" s="1">
        <v>25000</v>
      </c>
    </row>
    <row r="6173" spans="1:18" ht="11.25" customHeight="1" x14ac:dyDescent="0.25">
      <c r="A6173" s="1" t="s">
        <v>3691</v>
      </c>
      <c r="B6173" s="1" t="s">
        <v>3680</v>
      </c>
      <c r="C6173" s="35">
        <v>45532</v>
      </c>
      <c r="D6173" s="1">
        <v>8</v>
      </c>
      <c r="E6173" s="1" t="s">
        <v>3355</v>
      </c>
      <c r="F6173" s="1" t="s">
        <v>3356</v>
      </c>
      <c r="G6173" s="1" t="s">
        <v>2380</v>
      </c>
      <c r="H6173" s="1" t="s">
        <v>3357</v>
      </c>
      <c r="I6173" s="1" t="s">
        <v>2194</v>
      </c>
      <c r="J6173" s="1" t="s">
        <v>3396</v>
      </c>
      <c r="K6173" s="1" t="s">
        <v>3397</v>
      </c>
      <c r="L6173" s="1" t="s">
        <v>3398</v>
      </c>
      <c r="M6173" s="1" t="s">
        <v>3361</v>
      </c>
      <c r="N6173" s="1" t="s">
        <v>945</v>
      </c>
      <c r="O6173" s="1" t="s">
        <v>946</v>
      </c>
      <c r="P6173" s="1" t="s">
        <v>956</v>
      </c>
      <c r="Q6173" s="1">
        <v>2</v>
      </c>
      <c r="R6173" s="1">
        <v>25000</v>
      </c>
    </row>
    <row r="6174" spans="1:18" ht="11.25" customHeight="1" x14ac:dyDescent="0.25">
      <c r="A6174" s="1" t="s">
        <v>3692</v>
      </c>
      <c r="B6174" s="1" t="s">
        <v>3680</v>
      </c>
      <c r="C6174" s="35">
        <v>45532</v>
      </c>
      <c r="D6174" s="1">
        <v>8</v>
      </c>
      <c r="E6174" s="1" t="s">
        <v>3355</v>
      </c>
      <c r="F6174" s="1" t="s">
        <v>3356</v>
      </c>
      <c r="G6174" s="1" t="s">
        <v>2380</v>
      </c>
      <c r="H6174" s="1" t="s">
        <v>3357</v>
      </c>
      <c r="I6174" s="1" t="s">
        <v>2194</v>
      </c>
      <c r="J6174" s="1" t="s">
        <v>3396</v>
      </c>
      <c r="K6174" s="1" t="s">
        <v>3397</v>
      </c>
      <c r="L6174" s="1" t="s">
        <v>3398</v>
      </c>
      <c r="M6174" s="1" t="s">
        <v>3361</v>
      </c>
      <c r="N6174" s="1" t="s">
        <v>945</v>
      </c>
      <c r="O6174" s="1" t="s">
        <v>946</v>
      </c>
      <c r="P6174" s="1" t="s">
        <v>986</v>
      </c>
      <c r="Q6174" s="1">
        <v>1</v>
      </c>
      <c r="R6174" s="1">
        <v>12500</v>
      </c>
    </row>
    <row r="6175" spans="1:18" ht="11.25" customHeight="1" x14ac:dyDescent="0.25">
      <c r="A6175" s="1" t="s">
        <v>3693</v>
      </c>
      <c r="B6175" s="1" t="s">
        <v>3680</v>
      </c>
      <c r="C6175" s="35">
        <v>45532</v>
      </c>
      <c r="D6175" s="1">
        <v>8</v>
      </c>
      <c r="E6175" s="1" t="s">
        <v>3355</v>
      </c>
      <c r="F6175" s="1" t="s">
        <v>3356</v>
      </c>
      <c r="G6175" s="1" t="s">
        <v>2380</v>
      </c>
      <c r="H6175" s="1" t="s">
        <v>3357</v>
      </c>
      <c r="I6175" s="1" t="s">
        <v>2194</v>
      </c>
      <c r="J6175" s="1" t="s">
        <v>3396</v>
      </c>
      <c r="K6175" s="1" t="s">
        <v>3397</v>
      </c>
      <c r="L6175" s="1" t="s">
        <v>3398</v>
      </c>
      <c r="M6175" s="1" t="s">
        <v>3361</v>
      </c>
      <c r="N6175" s="1" t="s">
        <v>945</v>
      </c>
      <c r="O6175" s="1" t="s">
        <v>946</v>
      </c>
      <c r="P6175" s="1" t="s">
        <v>952</v>
      </c>
      <c r="Q6175" s="1">
        <v>2</v>
      </c>
      <c r="R6175" s="1">
        <v>25000</v>
      </c>
    </row>
    <row r="6176" spans="1:18" ht="11.25" customHeight="1" x14ac:dyDescent="0.25">
      <c r="A6176" s="1" t="s">
        <v>3694</v>
      </c>
      <c r="B6176" s="1" t="s">
        <v>3680</v>
      </c>
      <c r="C6176" s="35">
        <v>45532</v>
      </c>
      <c r="D6176" s="1">
        <v>8</v>
      </c>
      <c r="E6176" s="1" t="s">
        <v>3355</v>
      </c>
      <c r="F6176" s="1" t="s">
        <v>3356</v>
      </c>
      <c r="G6176" s="1" t="s">
        <v>2380</v>
      </c>
      <c r="H6176" s="1" t="s">
        <v>3357</v>
      </c>
      <c r="I6176" s="1" t="s">
        <v>2194</v>
      </c>
      <c r="J6176" s="1" t="s">
        <v>3396</v>
      </c>
      <c r="K6176" s="1" t="s">
        <v>3397</v>
      </c>
      <c r="L6176" s="1" t="s">
        <v>3398</v>
      </c>
      <c r="M6176" s="1" t="s">
        <v>3361</v>
      </c>
      <c r="N6176" s="1" t="s">
        <v>945</v>
      </c>
      <c r="O6176" s="1" t="s">
        <v>946</v>
      </c>
      <c r="P6176" s="1" t="s">
        <v>978</v>
      </c>
      <c r="Q6176" s="1">
        <v>1</v>
      </c>
      <c r="R6176" s="1">
        <v>12500</v>
      </c>
    </row>
    <row r="6177" spans="1:18" ht="11.25" customHeight="1" x14ac:dyDescent="0.25">
      <c r="A6177" s="1" t="s">
        <v>3695</v>
      </c>
      <c r="B6177" s="1" t="s">
        <v>3680</v>
      </c>
      <c r="C6177" s="35">
        <v>45532</v>
      </c>
      <c r="D6177" s="1">
        <v>8</v>
      </c>
      <c r="E6177" s="1" t="s">
        <v>3355</v>
      </c>
      <c r="F6177" s="1" t="s">
        <v>3356</v>
      </c>
      <c r="G6177" s="1" t="s">
        <v>2380</v>
      </c>
      <c r="H6177" s="1" t="s">
        <v>3357</v>
      </c>
      <c r="I6177" s="1" t="s">
        <v>2194</v>
      </c>
      <c r="J6177" s="1" t="s">
        <v>3396</v>
      </c>
      <c r="K6177" s="1" t="s">
        <v>3397</v>
      </c>
      <c r="L6177" s="1" t="s">
        <v>3398</v>
      </c>
      <c r="M6177" s="1" t="s">
        <v>3361</v>
      </c>
      <c r="N6177" s="1" t="s">
        <v>945</v>
      </c>
      <c r="O6177" s="1" t="s">
        <v>946</v>
      </c>
      <c r="P6177" s="1" t="s">
        <v>955</v>
      </c>
      <c r="Q6177" s="1">
        <v>8</v>
      </c>
      <c r="R6177" s="1">
        <v>100000</v>
      </c>
    </row>
    <row r="6178" spans="1:18" ht="11.25" customHeight="1" x14ac:dyDescent="0.25">
      <c r="A6178" s="1" t="s">
        <v>3696</v>
      </c>
      <c r="B6178" s="1" t="s">
        <v>3680</v>
      </c>
      <c r="C6178" s="35">
        <v>45532</v>
      </c>
      <c r="D6178" s="1">
        <v>8</v>
      </c>
      <c r="E6178" s="1" t="s">
        <v>3355</v>
      </c>
      <c r="F6178" s="1" t="s">
        <v>3356</v>
      </c>
      <c r="G6178" s="1" t="s">
        <v>2380</v>
      </c>
      <c r="H6178" s="1" t="s">
        <v>3357</v>
      </c>
      <c r="I6178" s="1" t="s">
        <v>2194</v>
      </c>
      <c r="J6178" s="1" t="s">
        <v>3396</v>
      </c>
      <c r="K6178" s="1" t="s">
        <v>3397</v>
      </c>
      <c r="L6178" s="1" t="s">
        <v>3398</v>
      </c>
      <c r="M6178" s="1" t="s">
        <v>3361</v>
      </c>
      <c r="N6178" s="1" t="s">
        <v>963</v>
      </c>
      <c r="O6178" s="1" t="s">
        <v>964</v>
      </c>
      <c r="P6178" s="1" t="s">
        <v>996</v>
      </c>
      <c r="Q6178" s="1">
        <v>1</v>
      </c>
      <c r="R6178" s="1">
        <v>14000</v>
      </c>
    </row>
    <row r="6179" spans="1:18" ht="11.25" customHeight="1" x14ac:dyDescent="0.25">
      <c r="A6179" s="1" t="s">
        <v>3697</v>
      </c>
      <c r="B6179" s="1" t="s">
        <v>3680</v>
      </c>
      <c r="C6179" s="35">
        <v>45532</v>
      </c>
      <c r="D6179" s="1">
        <v>8</v>
      </c>
      <c r="E6179" s="1" t="s">
        <v>3355</v>
      </c>
      <c r="F6179" s="1" t="s">
        <v>3356</v>
      </c>
      <c r="G6179" s="1" t="s">
        <v>2380</v>
      </c>
      <c r="H6179" s="1" t="s">
        <v>3357</v>
      </c>
      <c r="I6179" s="1" t="s">
        <v>2194</v>
      </c>
      <c r="J6179" s="1" t="s">
        <v>3396</v>
      </c>
      <c r="K6179" s="1" t="s">
        <v>3397</v>
      </c>
      <c r="L6179" s="1" t="s">
        <v>3398</v>
      </c>
      <c r="M6179" s="1" t="s">
        <v>3361</v>
      </c>
      <c r="N6179" s="1" t="s">
        <v>945</v>
      </c>
      <c r="O6179" s="1" t="s">
        <v>946</v>
      </c>
      <c r="P6179" s="1" t="s">
        <v>953</v>
      </c>
      <c r="Q6179" s="1">
        <v>2</v>
      </c>
      <c r="R6179" s="1">
        <v>25000</v>
      </c>
    </row>
    <row r="6180" spans="1:18" ht="11.25" customHeight="1" x14ac:dyDescent="0.25">
      <c r="A6180" s="1" t="s">
        <v>3698</v>
      </c>
      <c r="B6180" s="1" t="s">
        <v>3680</v>
      </c>
      <c r="C6180" s="35">
        <v>45532</v>
      </c>
      <c r="D6180" s="1">
        <v>8</v>
      </c>
      <c r="E6180" s="1" t="s">
        <v>3355</v>
      </c>
      <c r="F6180" s="1" t="s">
        <v>3356</v>
      </c>
      <c r="G6180" s="1" t="s">
        <v>2380</v>
      </c>
      <c r="H6180" s="1" t="s">
        <v>3357</v>
      </c>
      <c r="I6180" s="1" t="s">
        <v>2194</v>
      </c>
      <c r="J6180" s="1" t="s">
        <v>3396</v>
      </c>
      <c r="K6180" s="1" t="s">
        <v>3397</v>
      </c>
      <c r="L6180" s="1" t="s">
        <v>3398</v>
      </c>
      <c r="M6180" s="1" t="s">
        <v>3361</v>
      </c>
      <c r="N6180" s="1" t="s">
        <v>945</v>
      </c>
      <c r="O6180" s="1" t="s">
        <v>946</v>
      </c>
      <c r="P6180" s="1" t="s">
        <v>968</v>
      </c>
      <c r="Q6180" s="1">
        <v>2</v>
      </c>
      <c r="R6180" s="1">
        <v>25000</v>
      </c>
    </row>
    <row r="6181" spans="1:18" ht="11.25" customHeight="1" x14ac:dyDescent="0.25">
      <c r="A6181" s="1" t="s">
        <v>3699</v>
      </c>
      <c r="B6181" s="1" t="s">
        <v>3680</v>
      </c>
      <c r="C6181" s="35">
        <v>45532</v>
      </c>
      <c r="D6181" s="1">
        <v>8</v>
      </c>
      <c r="E6181" s="1" t="s">
        <v>3355</v>
      </c>
      <c r="F6181" s="1" t="s">
        <v>3356</v>
      </c>
      <c r="G6181" s="1" t="s">
        <v>2380</v>
      </c>
      <c r="H6181" s="1" t="s">
        <v>3357</v>
      </c>
      <c r="I6181" s="1" t="s">
        <v>2194</v>
      </c>
      <c r="J6181" s="1" t="s">
        <v>3396</v>
      </c>
      <c r="K6181" s="1" t="s">
        <v>3397</v>
      </c>
      <c r="L6181" s="1" t="s">
        <v>3398</v>
      </c>
      <c r="M6181" s="1" t="s">
        <v>3361</v>
      </c>
      <c r="N6181" s="1" t="s">
        <v>963</v>
      </c>
      <c r="O6181" s="1" t="s">
        <v>964</v>
      </c>
      <c r="P6181" s="1" t="s">
        <v>987</v>
      </c>
      <c r="Q6181" s="1">
        <v>1</v>
      </c>
      <c r="R6181" s="1">
        <v>14000</v>
      </c>
    </row>
    <row r="6182" spans="1:18" ht="11.25" customHeight="1" x14ac:dyDescent="0.25">
      <c r="A6182" s="1" t="s">
        <v>3700</v>
      </c>
      <c r="B6182" s="1" t="s">
        <v>3680</v>
      </c>
      <c r="C6182" s="35">
        <v>45532</v>
      </c>
      <c r="D6182" s="1">
        <v>8</v>
      </c>
      <c r="E6182" s="1" t="s">
        <v>3355</v>
      </c>
      <c r="F6182" s="1" t="s">
        <v>3356</v>
      </c>
      <c r="G6182" s="1" t="s">
        <v>2380</v>
      </c>
      <c r="H6182" s="1" t="s">
        <v>3357</v>
      </c>
      <c r="I6182" s="1" t="s">
        <v>2194</v>
      </c>
      <c r="J6182" s="1" t="s">
        <v>3396</v>
      </c>
      <c r="K6182" s="1" t="s">
        <v>3397</v>
      </c>
      <c r="L6182" s="1" t="s">
        <v>3398</v>
      </c>
      <c r="M6182" s="1" t="s">
        <v>3361</v>
      </c>
      <c r="N6182" s="1" t="s">
        <v>945</v>
      </c>
      <c r="O6182" s="1" t="s">
        <v>946</v>
      </c>
      <c r="P6182" s="1" t="s">
        <v>958</v>
      </c>
      <c r="Q6182" s="1">
        <v>2</v>
      </c>
      <c r="R6182" s="1">
        <v>25000</v>
      </c>
    </row>
    <row r="6183" spans="1:18" ht="11.25" customHeight="1" x14ac:dyDescent="0.25">
      <c r="A6183" s="1" t="s">
        <v>3701</v>
      </c>
      <c r="B6183" s="1" t="s">
        <v>3702</v>
      </c>
      <c r="C6183" s="35">
        <v>45532</v>
      </c>
      <c r="D6183" s="1">
        <v>8</v>
      </c>
      <c r="E6183" s="1" t="s">
        <v>3703</v>
      </c>
      <c r="F6183" s="1" t="s">
        <v>3704</v>
      </c>
      <c r="G6183" s="1" t="s">
        <v>3705</v>
      </c>
      <c r="H6183" s="1" t="s">
        <v>3706</v>
      </c>
      <c r="I6183" s="1" t="s">
        <v>2194</v>
      </c>
      <c r="J6183" s="1" t="s">
        <v>3707</v>
      </c>
      <c r="K6183" s="1" t="s">
        <v>3708</v>
      </c>
      <c r="L6183" s="1" t="s">
        <v>3709</v>
      </c>
      <c r="M6183" s="1" t="s">
        <v>3706</v>
      </c>
      <c r="N6183" s="1" t="s">
        <v>945</v>
      </c>
      <c r="O6183" s="1" t="s">
        <v>946</v>
      </c>
      <c r="P6183" s="1" t="s">
        <v>955</v>
      </c>
      <c r="Q6183" s="1">
        <v>4</v>
      </c>
      <c r="R6183" s="1">
        <v>50000</v>
      </c>
    </row>
    <row r="6184" spans="1:18" ht="11.25" customHeight="1" x14ac:dyDescent="0.25">
      <c r="A6184" s="1" t="s">
        <v>3710</v>
      </c>
      <c r="B6184" s="1" t="s">
        <v>3702</v>
      </c>
      <c r="C6184" s="35">
        <v>45532</v>
      </c>
      <c r="D6184" s="1">
        <v>8</v>
      </c>
      <c r="E6184" s="1" t="s">
        <v>3703</v>
      </c>
      <c r="F6184" s="1" t="s">
        <v>3704</v>
      </c>
      <c r="G6184" s="1" t="s">
        <v>3705</v>
      </c>
      <c r="H6184" s="1" t="s">
        <v>3706</v>
      </c>
      <c r="I6184" s="1" t="s">
        <v>2194</v>
      </c>
      <c r="J6184" s="1" t="s">
        <v>3707</v>
      </c>
      <c r="K6184" s="1" t="s">
        <v>3708</v>
      </c>
      <c r="L6184" s="1" t="s">
        <v>3709</v>
      </c>
      <c r="M6184" s="1" t="s">
        <v>3706</v>
      </c>
      <c r="N6184" s="1" t="s">
        <v>945</v>
      </c>
      <c r="O6184" s="1" t="s">
        <v>946</v>
      </c>
      <c r="P6184" s="1" t="s">
        <v>956</v>
      </c>
      <c r="Q6184" s="1">
        <v>1</v>
      </c>
      <c r="R6184" s="1">
        <v>12500</v>
      </c>
    </row>
    <row r="6185" spans="1:18" ht="11.25" customHeight="1" x14ac:dyDescent="0.25">
      <c r="A6185" s="1" t="s">
        <v>3711</v>
      </c>
      <c r="B6185" s="1" t="s">
        <v>3702</v>
      </c>
      <c r="C6185" s="35">
        <v>45532</v>
      </c>
      <c r="D6185" s="1">
        <v>8</v>
      </c>
      <c r="E6185" s="1" t="s">
        <v>3703</v>
      </c>
      <c r="F6185" s="1" t="s">
        <v>3704</v>
      </c>
      <c r="G6185" s="1" t="s">
        <v>3705</v>
      </c>
      <c r="H6185" s="1" t="s">
        <v>3706</v>
      </c>
      <c r="I6185" s="1" t="s">
        <v>2194</v>
      </c>
      <c r="J6185" s="1" t="s">
        <v>3707</v>
      </c>
      <c r="K6185" s="1" t="s">
        <v>3708</v>
      </c>
      <c r="L6185" s="1" t="s">
        <v>3709</v>
      </c>
      <c r="M6185" s="1" t="s">
        <v>3706</v>
      </c>
      <c r="N6185" s="1" t="s">
        <v>945</v>
      </c>
      <c r="O6185" s="1" t="s">
        <v>946</v>
      </c>
      <c r="P6185" s="1" t="s">
        <v>975</v>
      </c>
      <c r="Q6185" s="1">
        <v>1</v>
      </c>
      <c r="R6185" s="1">
        <v>12500</v>
      </c>
    </row>
    <row r="6186" spans="1:18" ht="11.25" customHeight="1" x14ac:dyDescent="0.25">
      <c r="A6186" s="1" t="s">
        <v>3712</v>
      </c>
      <c r="B6186" s="1" t="s">
        <v>3702</v>
      </c>
      <c r="C6186" s="35">
        <v>45532</v>
      </c>
      <c r="D6186" s="1">
        <v>8</v>
      </c>
      <c r="E6186" s="1" t="s">
        <v>3703</v>
      </c>
      <c r="F6186" s="1" t="s">
        <v>3704</v>
      </c>
      <c r="G6186" s="1" t="s">
        <v>3705</v>
      </c>
      <c r="H6186" s="1" t="s">
        <v>3706</v>
      </c>
      <c r="I6186" s="1" t="s">
        <v>2194</v>
      </c>
      <c r="J6186" s="1" t="s">
        <v>3707</v>
      </c>
      <c r="K6186" s="1" t="s">
        <v>3708</v>
      </c>
      <c r="L6186" s="1" t="s">
        <v>3709</v>
      </c>
      <c r="M6186" s="1" t="s">
        <v>3706</v>
      </c>
      <c r="N6186" s="1" t="s">
        <v>945</v>
      </c>
      <c r="O6186" s="1" t="s">
        <v>946</v>
      </c>
      <c r="P6186" s="1" t="s">
        <v>973</v>
      </c>
      <c r="Q6186" s="1">
        <v>1</v>
      </c>
      <c r="R6186" s="1">
        <v>12500</v>
      </c>
    </row>
    <row r="6187" spans="1:18" ht="11.25" customHeight="1" x14ac:dyDescent="0.25">
      <c r="A6187" s="1" t="s">
        <v>3713</v>
      </c>
      <c r="B6187" s="1" t="s">
        <v>3702</v>
      </c>
      <c r="C6187" s="35">
        <v>45532</v>
      </c>
      <c r="D6187" s="1">
        <v>8</v>
      </c>
      <c r="E6187" s="1" t="s">
        <v>3703</v>
      </c>
      <c r="F6187" s="1" t="s">
        <v>3704</v>
      </c>
      <c r="G6187" s="1" t="s">
        <v>3705</v>
      </c>
      <c r="H6187" s="1" t="s">
        <v>3706</v>
      </c>
      <c r="I6187" s="1" t="s">
        <v>2194</v>
      </c>
      <c r="J6187" s="1" t="s">
        <v>3707</v>
      </c>
      <c r="K6187" s="1" t="s">
        <v>3708</v>
      </c>
      <c r="L6187" s="1" t="s">
        <v>3709</v>
      </c>
      <c r="M6187" s="1" t="s">
        <v>3706</v>
      </c>
      <c r="N6187" s="1" t="s">
        <v>945</v>
      </c>
      <c r="O6187" s="1" t="s">
        <v>946</v>
      </c>
      <c r="P6187" s="1" t="s">
        <v>980</v>
      </c>
      <c r="Q6187" s="1">
        <v>1</v>
      </c>
      <c r="R6187" s="1">
        <v>12500</v>
      </c>
    </row>
    <row r="6188" spans="1:18" ht="11.25" customHeight="1" x14ac:dyDescent="0.25">
      <c r="A6188" s="1" t="s">
        <v>3714</v>
      </c>
      <c r="B6188" s="1" t="s">
        <v>3715</v>
      </c>
      <c r="C6188" s="35">
        <v>45532</v>
      </c>
      <c r="D6188" s="1">
        <v>8</v>
      </c>
      <c r="E6188" s="1" t="s">
        <v>3703</v>
      </c>
      <c r="F6188" s="1" t="s">
        <v>3704</v>
      </c>
      <c r="G6188" s="1" t="s">
        <v>3705</v>
      </c>
      <c r="H6188" s="1" t="s">
        <v>3706</v>
      </c>
      <c r="I6188" s="1" t="s">
        <v>2194</v>
      </c>
      <c r="J6188" s="1" t="s">
        <v>3707</v>
      </c>
      <c r="K6188" s="1" t="s">
        <v>3708</v>
      </c>
      <c r="L6188" s="1" t="s">
        <v>3709</v>
      </c>
      <c r="M6188" s="1" t="s">
        <v>3706</v>
      </c>
      <c r="N6188" s="1" t="s">
        <v>945</v>
      </c>
      <c r="O6188" s="1" t="s">
        <v>946</v>
      </c>
      <c r="P6188" s="1" t="s">
        <v>969</v>
      </c>
      <c r="Q6188" s="1">
        <v>1</v>
      </c>
      <c r="R6188" s="1">
        <v>12500</v>
      </c>
    </row>
    <row r="6189" spans="1:18" ht="11.25" customHeight="1" x14ac:dyDescent="0.25">
      <c r="A6189" s="1" t="s">
        <v>3716</v>
      </c>
      <c r="B6189" s="1" t="s">
        <v>3715</v>
      </c>
      <c r="C6189" s="35">
        <v>45532</v>
      </c>
      <c r="D6189" s="1">
        <v>8</v>
      </c>
      <c r="E6189" s="1" t="s">
        <v>3703</v>
      </c>
      <c r="F6189" s="1" t="s">
        <v>3704</v>
      </c>
      <c r="G6189" s="1" t="s">
        <v>3705</v>
      </c>
      <c r="H6189" s="1" t="s">
        <v>3706</v>
      </c>
      <c r="I6189" s="1" t="s">
        <v>2194</v>
      </c>
      <c r="J6189" s="1" t="s">
        <v>3707</v>
      </c>
      <c r="K6189" s="1" t="s">
        <v>3708</v>
      </c>
      <c r="L6189" s="1" t="s">
        <v>3709</v>
      </c>
      <c r="M6189" s="1" t="s">
        <v>3706</v>
      </c>
      <c r="N6189" s="1" t="s">
        <v>945</v>
      </c>
      <c r="O6189" s="1" t="s">
        <v>946</v>
      </c>
      <c r="P6189" s="1" t="s">
        <v>991</v>
      </c>
      <c r="Q6189" s="1">
        <v>1</v>
      </c>
      <c r="R6189" s="1">
        <v>12500</v>
      </c>
    </row>
    <row r="6190" spans="1:18" ht="11.25" customHeight="1" x14ac:dyDescent="0.25">
      <c r="A6190" s="1" t="s">
        <v>3717</v>
      </c>
      <c r="B6190" s="1" t="s">
        <v>3715</v>
      </c>
      <c r="C6190" s="35">
        <v>45532</v>
      </c>
      <c r="D6190" s="1">
        <v>8</v>
      </c>
      <c r="E6190" s="1" t="s">
        <v>3703</v>
      </c>
      <c r="F6190" s="1" t="s">
        <v>3704</v>
      </c>
      <c r="G6190" s="1" t="s">
        <v>3705</v>
      </c>
      <c r="H6190" s="1" t="s">
        <v>3706</v>
      </c>
      <c r="I6190" s="1" t="s">
        <v>2194</v>
      </c>
      <c r="J6190" s="1" t="s">
        <v>3707</v>
      </c>
      <c r="K6190" s="1" t="s">
        <v>3708</v>
      </c>
      <c r="L6190" s="1" t="s">
        <v>3709</v>
      </c>
      <c r="M6190" s="1" t="s">
        <v>3706</v>
      </c>
      <c r="N6190" s="1" t="s">
        <v>945</v>
      </c>
      <c r="O6190" s="1" t="s">
        <v>946</v>
      </c>
      <c r="P6190" s="1" t="s">
        <v>968</v>
      </c>
      <c r="Q6190" s="1">
        <v>2</v>
      </c>
      <c r="R6190" s="1">
        <v>25000</v>
      </c>
    </row>
    <row r="6191" spans="1:18" ht="11.25" customHeight="1" x14ac:dyDescent="0.25">
      <c r="A6191" s="1" t="s">
        <v>3718</v>
      </c>
      <c r="B6191" s="1" t="s">
        <v>3715</v>
      </c>
      <c r="C6191" s="35">
        <v>45532</v>
      </c>
      <c r="D6191" s="1">
        <v>8</v>
      </c>
      <c r="E6191" s="1" t="s">
        <v>3703</v>
      </c>
      <c r="F6191" s="1" t="s">
        <v>3704</v>
      </c>
      <c r="G6191" s="1" t="s">
        <v>3705</v>
      </c>
      <c r="H6191" s="1" t="s">
        <v>3706</v>
      </c>
      <c r="I6191" s="1" t="s">
        <v>2194</v>
      </c>
      <c r="J6191" s="1" t="s">
        <v>3707</v>
      </c>
      <c r="K6191" s="1" t="s">
        <v>3708</v>
      </c>
      <c r="L6191" s="1" t="s">
        <v>3709</v>
      </c>
      <c r="M6191" s="1" t="s">
        <v>3706</v>
      </c>
      <c r="N6191" s="1" t="s">
        <v>945</v>
      </c>
      <c r="O6191" s="1" t="s">
        <v>946</v>
      </c>
      <c r="P6191" s="1" t="s">
        <v>986</v>
      </c>
      <c r="Q6191" s="1">
        <v>4</v>
      </c>
      <c r="R6191" s="1">
        <v>50000</v>
      </c>
    </row>
    <row r="6192" spans="1:18" ht="11.25" customHeight="1" x14ac:dyDescent="0.25">
      <c r="A6192" s="1" t="s">
        <v>3719</v>
      </c>
      <c r="B6192" s="1" t="s">
        <v>3715</v>
      </c>
      <c r="C6192" s="35">
        <v>45532</v>
      </c>
      <c r="D6192" s="1">
        <v>8</v>
      </c>
      <c r="E6192" s="1" t="s">
        <v>3703</v>
      </c>
      <c r="F6192" s="1" t="s">
        <v>3704</v>
      </c>
      <c r="G6192" s="1" t="s">
        <v>3705</v>
      </c>
      <c r="H6192" s="1" t="s">
        <v>3706</v>
      </c>
      <c r="I6192" s="1" t="s">
        <v>2194</v>
      </c>
      <c r="J6192" s="1" t="s">
        <v>3707</v>
      </c>
      <c r="K6192" s="1" t="s">
        <v>3708</v>
      </c>
      <c r="L6192" s="1" t="s">
        <v>3709</v>
      </c>
      <c r="M6192" s="1" t="s">
        <v>3706</v>
      </c>
      <c r="N6192" s="1" t="s">
        <v>945</v>
      </c>
      <c r="O6192" s="1" t="s">
        <v>946</v>
      </c>
      <c r="P6192" s="1" t="s">
        <v>953</v>
      </c>
      <c r="Q6192" s="1">
        <v>1</v>
      </c>
      <c r="R6192" s="1">
        <v>12500</v>
      </c>
    </row>
    <row r="6193" spans="1:18" ht="11.25" customHeight="1" x14ac:dyDescent="0.25">
      <c r="A6193" s="1" t="s">
        <v>3720</v>
      </c>
      <c r="B6193" s="1" t="s">
        <v>3715</v>
      </c>
      <c r="C6193" s="35">
        <v>45532</v>
      </c>
      <c r="D6193" s="1">
        <v>8</v>
      </c>
      <c r="E6193" s="1" t="s">
        <v>3703</v>
      </c>
      <c r="F6193" s="1" t="s">
        <v>3704</v>
      </c>
      <c r="G6193" s="1" t="s">
        <v>3705</v>
      </c>
      <c r="H6193" s="1" t="s">
        <v>3706</v>
      </c>
      <c r="I6193" s="1" t="s">
        <v>2194</v>
      </c>
      <c r="J6193" s="1" t="s">
        <v>3707</v>
      </c>
      <c r="K6193" s="1" t="s">
        <v>3708</v>
      </c>
      <c r="L6193" s="1" t="s">
        <v>3709</v>
      </c>
      <c r="M6193" s="1" t="s">
        <v>3706</v>
      </c>
      <c r="N6193" s="1" t="s">
        <v>945</v>
      </c>
      <c r="O6193" s="1" t="s">
        <v>946</v>
      </c>
      <c r="P6193" s="1" t="s">
        <v>961</v>
      </c>
      <c r="Q6193" s="1">
        <v>1</v>
      </c>
      <c r="R6193" s="1">
        <v>12500</v>
      </c>
    </row>
    <row r="6194" spans="1:18" ht="11.25" customHeight="1" x14ac:dyDescent="0.25">
      <c r="A6194" s="1" t="s">
        <v>3721</v>
      </c>
      <c r="B6194" s="1" t="s">
        <v>3715</v>
      </c>
      <c r="C6194" s="35">
        <v>45532</v>
      </c>
      <c r="D6194" s="1">
        <v>8</v>
      </c>
      <c r="E6194" s="1" t="s">
        <v>3703</v>
      </c>
      <c r="F6194" s="1" t="s">
        <v>3704</v>
      </c>
      <c r="G6194" s="1" t="s">
        <v>3705</v>
      </c>
      <c r="H6194" s="1" t="s">
        <v>3706</v>
      </c>
      <c r="I6194" s="1" t="s">
        <v>2194</v>
      </c>
      <c r="J6194" s="1" t="s">
        <v>3707</v>
      </c>
      <c r="K6194" s="1" t="s">
        <v>3708</v>
      </c>
      <c r="L6194" s="1" t="s">
        <v>3709</v>
      </c>
      <c r="M6194" s="1" t="s">
        <v>3706</v>
      </c>
      <c r="N6194" s="1" t="s">
        <v>945</v>
      </c>
      <c r="O6194" s="1" t="s">
        <v>946</v>
      </c>
      <c r="P6194" s="1" t="s">
        <v>955</v>
      </c>
      <c r="Q6194" s="1">
        <v>16</v>
      </c>
      <c r="R6194" s="1">
        <v>200000</v>
      </c>
    </row>
    <row r="6195" spans="1:18" ht="11.25" customHeight="1" x14ac:dyDescent="0.25">
      <c r="A6195" s="1" t="s">
        <v>3722</v>
      </c>
      <c r="B6195" s="1" t="s">
        <v>3715</v>
      </c>
      <c r="C6195" s="35">
        <v>45532</v>
      </c>
      <c r="D6195" s="1">
        <v>8</v>
      </c>
      <c r="E6195" s="1" t="s">
        <v>3703</v>
      </c>
      <c r="F6195" s="1" t="s">
        <v>3704</v>
      </c>
      <c r="G6195" s="1" t="s">
        <v>3705</v>
      </c>
      <c r="H6195" s="1" t="s">
        <v>3706</v>
      </c>
      <c r="I6195" s="1" t="s">
        <v>2194</v>
      </c>
      <c r="J6195" s="1" t="s">
        <v>3707</v>
      </c>
      <c r="K6195" s="1" t="s">
        <v>3708</v>
      </c>
      <c r="L6195" s="1" t="s">
        <v>3709</v>
      </c>
      <c r="M6195" s="1" t="s">
        <v>3706</v>
      </c>
      <c r="N6195" s="1" t="s">
        <v>945</v>
      </c>
      <c r="O6195" s="1" t="s">
        <v>946</v>
      </c>
      <c r="P6195" s="1" t="s">
        <v>947</v>
      </c>
      <c r="Q6195" s="1">
        <v>2</v>
      </c>
      <c r="R6195" s="1">
        <v>25000</v>
      </c>
    </row>
    <row r="6196" spans="1:18" ht="11.25" customHeight="1" x14ac:dyDescent="0.25">
      <c r="A6196" s="1" t="s">
        <v>3723</v>
      </c>
      <c r="B6196" s="1" t="s">
        <v>3715</v>
      </c>
      <c r="C6196" s="35">
        <v>45532</v>
      </c>
      <c r="D6196" s="1">
        <v>8</v>
      </c>
      <c r="E6196" s="1" t="s">
        <v>3703</v>
      </c>
      <c r="F6196" s="1" t="s">
        <v>3704</v>
      </c>
      <c r="G6196" s="1" t="s">
        <v>3705</v>
      </c>
      <c r="H6196" s="1" t="s">
        <v>3706</v>
      </c>
      <c r="I6196" s="1" t="s">
        <v>2194</v>
      </c>
      <c r="J6196" s="1" t="s">
        <v>3707</v>
      </c>
      <c r="K6196" s="1" t="s">
        <v>3708</v>
      </c>
      <c r="L6196" s="1" t="s">
        <v>3709</v>
      </c>
      <c r="M6196" s="1" t="s">
        <v>3706</v>
      </c>
      <c r="N6196" s="1" t="s">
        <v>963</v>
      </c>
      <c r="O6196" s="1" t="s">
        <v>964</v>
      </c>
      <c r="P6196" s="1" t="s">
        <v>1003</v>
      </c>
      <c r="Q6196" s="1">
        <v>8</v>
      </c>
      <c r="R6196" s="1">
        <v>136000</v>
      </c>
    </row>
  </sheetData>
  <autoFilter ref="A1:R1" xr:uid="{00000000-0009-0000-0000-000007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Call</vt:lpstr>
      <vt:lpstr>Order</vt:lpstr>
      <vt:lpstr>Merchandise</vt:lpstr>
      <vt:lpstr>TSachet</vt:lpstr>
      <vt:lpstr>Report</vt:lpstr>
      <vt:lpstr>Call Buy</vt:lpstr>
      <vt:lpstr>Blitz</vt:lpstr>
      <vt:lpstr>Buy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Rendy Kosasih</cp:lastModifiedBy>
  <dcterms:created xsi:type="dcterms:W3CDTF">2025-06-09T08:10:57Z</dcterms:created>
  <dcterms:modified xsi:type="dcterms:W3CDTF">2025-06-09T08:10:58Z</dcterms:modified>
</cp:coreProperties>
</file>