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jayanti.yolanda\Downloads\"/>
    </mc:Choice>
  </mc:AlternateContent>
  <xr:revisionPtr revIDLastSave="0" documentId="13_ncr:1_{60277A20-7165-40C8-97EF-F1A2F5BB795A}" xr6:coauthVersionLast="47" xr6:coauthVersionMax="47" xr10:uidLastSave="{00000000-0000-0000-0000-000000000000}"/>
  <bookViews>
    <workbookView xWindow="-110" yWindow="-110" windowWidth="19420" windowHeight="10420" xr2:uid="{6E7AB304-2EDB-481F-929C-CB5B3D73AAAE}"/>
  </bookViews>
  <sheets>
    <sheet name="ON1" sheetId="3" r:id="rId1"/>
    <sheet name="ON2" sheetId="2" r:id="rId2"/>
    <sheet name="ON3" sheetId="1" r:id="rId3"/>
    <sheet name="OFF1" sheetId="4" r:id="rId4"/>
    <sheet name="OFF2" sheetId="5" r:id="rId5"/>
    <sheet name="OFF3" sheetId="6" r:id="rId6"/>
  </sheets>
  <externalReferences>
    <externalReference r:id="rId7"/>
    <externalReference r:id="rId8"/>
  </externalReferences>
  <definedNames>
    <definedName name="_xlnm._FilterDatabase" localSheetId="3" hidden="1">'OFF1'!$B$2:$L$50</definedName>
    <definedName name="_xlnm._FilterDatabase" localSheetId="0" hidden="1">'ON1'!$A$1:$M$32</definedName>
    <definedName name="_xlnm._FilterDatabase" localSheetId="1" hidden="1">'ON2'!$A$1:$K$36</definedName>
    <definedName name="_xlnm._FilterDatabase" localSheetId="2" hidden="1">'ON3'!$A$1:$K$34</definedName>
  </definedNames>
  <calcPr calcId="191029"/>
  <pivotCaches>
    <pivotCache cacheId="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3" l="1"/>
  <c r="E32" i="3"/>
  <c r="F32" i="3"/>
  <c r="G32" i="3"/>
  <c r="H32" i="3"/>
  <c r="I32" i="3"/>
  <c r="J32" i="3"/>
  <c r="C32" i="3"/>
  <c r="L38" i="6"/>
  <c r="L37" i="6"/>
  <c r="L35" i="6"/>
  <c r="L33" i="6"/>
  <c r="L32" i="6"/>
  <c r="L31" i="6"/>
  <c r="L30" i="6"/>
  <c r="L29" i="6"/>
  <c r="L28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9" i="6"/>
  <c r="L7" i="6"/>
  <c r="L6" i="6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I29" i="5"/>
  <c r="M4" i="5"/>
  <c r="L10" i="5" l="1"/>
  <c r="N10" i="5" s="1"/>
  <c r="L12" i="5"/>
  <c r="L13" i="5"/>
  <c r="J29" i="5"/>
  <c r="K29" i="5"/>
  <c r="D29" i="5"/>
  <c r="L5" i="5"/>
  <c r="E29" i="5"/>
  <c r="N13" i="5"/>
  <c r="L18" i="5"/>
  <c r="N18" i="5" s="1"/>
  <c r="L20" i="5"/>
  <c r="L21" i="5"/>
  <c r="N21" i="5" s="1"/>
  <c r="F29" i="5"/>
  <c r="L24" i="5"/>
  <c r="L26" i="5"/>
  <c r="L27" i="5"/>
  <c r="N27" i="5" s="1"/>
  <c r="G29" i="5"/>
  <c r="H29" i="5"/>
  <c r="N12" i="5"/>
  <c r="N20" i="5"/>
  <c r="L8" i="5"/>
  <c r="N8" i="5" s="1"/>
  <c r="L19" i="5"/>
  <c r="L6" i="5"/>
  <c r="N6" i="5" s="1"/>
  <c r="L14" i="5"/>
  <c r="N14" i="5" s="1"/>
  <c r="L22" i="5"/>
  <c r="L9" i="5"/>
  <c r="N9" i="5" s="1"/>
  <c r="L17" i="5"/>
  <c r="L25" i="5"/>
  <c r="N25" i="5" s="1"/>
  <c r="L4" i="5"/>
  <c r="L28" i="5"/>
  <c r="N28" i="5" s="1"/>
  <c r="L7" i="5"/>
  <c r="N7" i="5" s="1"/>
  <c r="L15" i="5"/>
  <c r="N15" i="5" s="1"/>
  <c r="L23" i="5"/>
  <c r="N23" i="5" s="1"/>
  <c r="L16" i="5"/>
  <c r="N16" i="5" s="1"/>
  <c r="L11" i="5"/>
  <c r="N11" i="5" s="1"/>
  <c r="N19" i="5" l="1"/>
  <c r="N24" i="5"/>
  <c r="N5" i="5"/>
  <c r="N17" i="5"/>
  <c r="N26" i="5"/>
  <c r="N22" i="5"/>
  <c r="L29" i="5"/>
  <c r="N4" i="5"/>
  <c r="J49" i="4" l="1"/>
  <c r="F49" i="4"/>
  <c r="K49" i="4"/>
  <c r="G48" i="4"/>
  <c r="H48" i="4"/>
  <c r="D48" i="4"/>
  <c r="K50" i="4"/>
  <c r="J50" i="4"/>
  <c r="I50" i="4"/>
  <c r="H50" i="4"/>
  <c r="G50" i="4"/>
  <c r="F48" i="4"/>
  <c r="E49" i="4"/>
  <c r="D50" i="4"/>
  <c r="G49" i="4" l="1"/>
  <c r="F50" i="4"/>
  <c r="I48" i="4"/>
  <c r="H49" i="4"/>
  <c r="E50" i="4"/>
  <c r="J48" i="4"/>
  <c r="I49" i="4"/>
  <c r="K48" i="4"/>
  <c r="E48" i="4"/>
  <c r="D49" i="4"/>
  <c r="L50" i="4" l="1"/>
  <c r="L49" i="4"/>
  <c r="L48" i="4"/>
  <c r="K31" i="3" l="1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32" i="3" l="1"/>
  <c r="J36" i="2"/>
  <c r="I36" i="2"/>
  <c r="H36" i="2"/>
  <c r="G36" i="2"/>
  <c r="F36" i="2"/>
  <c r="E36" i="2"/>
  <c r="D36" i="2"/>
  <c r="C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6" i="2" l="1"/>
  <c r="J34" i="1"/>
  <c r="I34" i="1"/>
  <c r="H34" i="1"/>
  <c r="G34" i="1"/>
  <c r="F34" i="1"/>
  <c r="E34" i="1"/>
  <c r="D34" i="1"/>
  <c r="C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4" i="1" l="1"/>
</calcChain>
</file>

<file path=xl/sharedStrings.xml><?xml version="1.0" encoding="utf-8"?>
<sst xmlns="http://schemas.openxmlformats.org/spreadsheetml/2006/main" count="325" uniqueCount="83">
  <si>
    <t>No</t>
  </si>
  <si>
    <t>Divisi</t>
  </si>
  <si>
    <t>Economics</t>
  </si>
  <si>
    <t>Business Analytics</t>
  </si>
  <si>
    <t>OM</t>
  </si>
  <si>
    <t>OBHR</t>
  </si>
  <si>
    <t>Accounting</t>
  </si>
  <si>
    <t>Financial Management</t>
  </si>
  <si>
    <t>Marketing Management</t>
  </si>
  <si>
    <t>Strategy Management</t>
  </si>
  <si>
    <t>Rerata</t>
  </si>
  <si>
    <t>Area Marketing Division</t>
  </si>
  <si>
    <t>Research &amp; Development Division</t>
  </si>
  <si>
    <t>Information System Division</t>
  </si>
  <si>
    <t>System Integration Division</t>
  </si>
  <si>
    <t>Finance Division</t>
  </si>
  <si>
    <t>Media &amp; Digital Business Division</t>
  </si>
  <si>
    <t>Sales and Distribution Division</t>
  </si>
  <si>
    <t>Distribution Development Junior Executive</t>
  </si>
  <si>
    <t>Audit Division</t>
  </si>
  <si>
    <t>Rerata kelas</t>
  </si>
  <si>
    <t>Grand Total</t>
  </si>
  <si>
    <t>Human Resource Division</t>
  </si>
  <si>
    <t>Plant Division Sentul</t>
  </si>
  <si>
    <t>Corporate Communication Division</t>
  </si>
  <si>
    <t>Row Labels</t>
  </si>
  <si>
    <t>Count of Divisi</t>
  </si>
  <si>
    <t>Average of Rerata</t>
  </si>
  <si>
    <t>Average of Economics</t>
  </si>
  <si>
    <t>Average of Business Analytics</t>
  </si>
  <si>
    <t>Average of OM</t>
  </si>
  <si>
    <t>Average of OBHR</t>
  </si>
  <si>
    <t>Average of Accounting</t>
  </si>
  <si>
    <t>Average of Financial Management</t>
  </si>
  <si>
    <t>Average of Marketing Management</t>
  </si>
  <si>
    <t>Average of Strategy Management</t>
  </si>
  <si>
    <t>Komisaris Division</t>
  </si>
  <si>
    <t>BA</t>
  </si>
  <si>
    <t>Finance</t>
  </si>
  <si>
    <t>Marketing</t>
  </si>
  <si>
    <t>Strategy</t>
  </si>
  <si>
    <t>Rerata all</t>
  </si>
  <si>
    <t>Customer Development Division</t>
  </si>
  <si>
    <t>Marketing Division</t>
  </si>
  <si>
    <t>Plant Division Ciawi</t>
  </si>
  <si>
    <t>Plant Division Cibitung</t>
  </si>
  <si>
    <t>OB-HR</t>
  </si>
  <si>
    <t>SM</t>
  </si>
  <si>
    <t>Average</t>
  </si>
  <si>
    <t>Keterangan</t>
  </si>
  <si>
    <t>NRC</t>
  </si>
  <si>
    <t>Top Score 1</t>
  </si>
  <si>
    <t>Customer Development</t>
  </si>
  <si>
    <t>Top Score 2</t>
  </si>
  <si>
    <t>Top Score 3</t>
  </si>
  <si>
    <t>Plant</t>
  </si>
  <si>
    <t>Top Score 4</t>
  </si>
  <si>
    <t>Audit</t>
  </si>
  <si>
    <t>System Integration</t>
  </si>
  <si>
    <t>Corcomm</t>
  </si>
  <si>
    <t>Hasil remedial (font biru)</t>
  </si>
  <si>
    <t>Sales &amp; Distribution</t>
  </si>
  <si>
    <t>Rata-rata Keseluruhan</t>
  </si>
  <si>
    <t xml:space="preserve"> Business Analytics</t>
  </si>
  <si>
    <t>OB &amp; HR</t>
  </si>
  <si>
    <t xml:space="preserve">Accounting </t>
  </si>
  <si>
    <t xml:space="preserve">Marketing </t>
  </si>
  <si>
    <t xml:space="preserve">Operation Management </t>
  </si>
  <si>
    <t>Final Score</t>
  </si>
  <si>
    <t>60 (R)</t>
  </si>
  <si>
    <t xml:space="preserve">80 (R) </t>
  </si>
  <si>
    <t xml:space="preserve">60 (R) </t>
  </si>
  <si>
    <t xml:space="preserve">40 (R) </t>
  </si>
  <si>
    <t>80 (R)</t>
  </si>
  <si>
    <t>50 (R)</t>
  </si>
  <si>
    <t>70 (R)</t>
  </si>
  <si>
    <t xml:space="preserve">70 (R) </t>
  </si>
  <si>
    <t>86,67 (R)</t>
  </si>
  <si>
    <t>Sales and Distribution</t>
  </si>
  <si>
    <t>Corporate Communication</t>
  </si>
  <si>
    <t>Human Resurces Division</t>
  </si>
  <si>
    <t>Procurement Division</t>
  </si>
  <si>
    <t>Strategy Marketing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</si>
</sst>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Sans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charset val="1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8" tint="-0.499984740745262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33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11" fillId="0" borderId="0"/>
    <xf numFmtId="0" fontId="12" fillId="0" borderId="0"/>
    <xf numFmtId="0" fontId="13" fillId="0" borderId="0"/>
    <xf numFmtId="0" fontId="18" fillId="0" borderId="0"/>
  </cellStyleXfs>
  <cellXfs count="9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9" fillId="0" borderId="1" xfId="0" applyFont="1" applyBorder="1"/>
    <xf numFmtId="0" fontId="10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1" fillId="5" borderId="5" xfId="2" applyFont="1" applyFill="1" applyBorder="1" applyAlignment="1">
      <alignment horizontal="center" vertical="center"/>
    </xf>
    <xf numFmtId="0" fontId="1" fillId="4" borderId="5" xfId="2" applyFont="1" applyFill="1" applyBorder="1" applyAlignment="1">
      <alignment horizontal="center" vertical="center"/>
    </xf>
    <xf numFmtId="0" fontId="12" fillId="0" borderId="0" xfId="3" applyAlignment="1">
      <alignment vertical="center"/>
    </xf>
    <xf numFmtId="0" fontId="11" fillId="0" borderId="0" xfId="2" applyAlignment="1">
      <alignment horizontal="center" vertical="center"/>
    </xf>
    <xf numFmtId="0" fontId="11" fillId="0" borderId="0" xfId="2" applyAlignment="1">
      <alignment vertical="center"/>
    </xf>
    <xf numFmtId="0" fontId="12" fillId="0" borderId="0" xfId="3" applyAlignment="1">
      <alignment horizontal="center" vertical="center"/>
    </xf>
    <xf numFmtId="2" fontId="12" fillId="0" borderId="0" xfId="3" applyNumberFormat="1" applyAlignment="1">
      <alignment horizontal="center" vertical="center"/>
    </xf>
    <xf numFmtId="0" fontId="12" fillId="4" borderId="0" xfId="3" applyFill="1" applyAlignment="1">
      <alignment horizontal="center" vertical="center"/>
    </xf>
    <xf numFmtId="2" fontId="7" fillId="0" borderId="0" xfId="3" applyNumberFormat="1" applyFont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13" fillId="6" borderId="0" xfId="4" applyFill="1" applyAlignment="1">
      <alignment vertical="center"/>
    </xf>
    <xf numFmtId="0" fontId="14" fillId="6" borderId="5" xfId="4" applyFont="1" applyFill="1" applyBorder="1" applyAlignment="1">
      <alignment horizontal="center" vertical="center"/>
    </xf>
    <xf numFmtId="0" fontId="14" fillId="6" borderId="6" xfId="4" applyFont="1" applyFill="1" applyBorder="1" applyAlignment="1">
      <alignment horizontal="center" vertical="center"/>
    </xf>
    <xf numFmtId="0" fontId="15" fillId="6" borderId="5" xfId="4" applyFont="1" applyFill="1" applyBorder="1" applyAlignment="1">
      <alignment horizontal="center" vertical="center"/>
    </xf>
    <xf numFmtId="0" fontId="15" fillId="6" borderId="5" xfId="4" applyFont="1" applyFill="1" applyBorder="1" applyAlignment="1">
      <alignment vertical="center"/>
    </xf>
    <xf numFmtId="1" fontId="15" fillId="6" borderId="5" xfId="4" applyNumberFormat="1" applyFont="1" applyFill="1" applyBorder="1" applyAlignment="1">
      <alignment horizontal="center" vertical="center"/>
    </xf>
    <xf numFmtId="2" fontId="15" fillId="6" borderId="5" xfId="4" applyNumberFormat="1" applyFont="1" applyFill="1" applyBorder="1" applyAlignment="1">
      <alignment horizontal="center" vertical="center"/>
    </xf>
    <xf numFmtId="1" fontId="13" fillId="6" borderId="5" xfId="4" applyNumberFormat="1" applyFill="1" applyBorder="1" applyAlignment="1">
      <alignment horizontal="center" vertical="center"/>
    </xf>
    <xf numFmtId="0" fontId="13" fillId="6" borderId="6" xfId="4" applyFill="1" applyBorder="1" applyAlignment="1">
      <alignment vertical="center"/>
    </xf>
    <xf numFmtId="0" fontId="17" fillId="6" borderId="5" xfId="4" applyFont="1" applyFill="1" applyBorder="1" applyAlignment="1">
      <alignment horizontal="center" vertical="center"/>
    </xf>
    <xf numFmtId="1" fontId="17" fillId="6" borderId="5" xfId="4" applyNumberFormat="1" applyFont="1" applyFill="1" applyBorder="1" applyAlignment="1">
      <alignment horizontal="center" vertical="center"/>
    </xf>
    <xf numFmtId="0" fontId="15" fillId="7" borderId="5" xfId="4" applyFont="1" applyFill="1" applyBorder="1" applyAlignment="1">
      <alignment vertical="center"/>
    </xf>
    <xf numFmtId="2" fontId="16" fillId="6" borderId="5" xfId="4" applyNumberFormat="1" applyFont="1" applyFill="1" applyBorder="1" applyAlignment="1">
      <alignment horizontal="center" vertical="center"/>
    </xf>
    <xf numFmtId="1" fontId="16" fillId="6" borderId="5" xfId="4" applyNumberFormat="1" applyFont="1" applyFill="1" applyBorder="1" applyAlignment="1">
      <alignment horizontal="center" vertical="center"/>
    </xf>
    <xf numFmtId="2" fontId="13" fillId="6" borderId="0" xfId="4" applyNumberFormat="1" applyFill="1" applyAlignment="1">
      <alignment horizontal="center" vertical="center"/>
    </xf>
    <xf numFmtId="0" fontId="13" fillId="6" borderId="0" xfId="4" applyFill="1" applyAlignment="1">
      <alignment horizontal="center" vertical="center"/>
    </xf>
    <xf numFmtId="2" fontId="13" fillId="6" borderId="0" xfId="4" applyNumberFormat="1" applyFill="1" applyAlignment="1">
      <alignment vertical="center"/>
    </xf>
    <xf numFmtId="0" fontId="18" fillId="6" borderId="0" xfId="5" applyFill="1" applyProtection="1">
      <protection locked="0"/>
    </xf>
    <xf numFmtId="0" fontId="18" fillId="6" borderId="0" xfId="5" applyFill="1" applyAlignment="1">
      <alignment horizontal="center"/>
    </xf>
    <xf numFmtId="0" fontId="18" fillId="6" borderId="0" xfId="5" applyFill="1"/>
    <xf numFmtId="0" fontId="18" fillId="6" borderId="0" xfId="5" applyFill="1" applyAlignment="1" applyProtection="1">
      <alignment vertical="center" wrapText="1"/>
      <protection locked="0"/>
    </xf>
    <xf numFmtId="0" fontId="7" fillId="6" borderId="5" xfId="5" applyFont="1" applyFill="1" applyBorder="1" applyAlignment="1">
      <alignment horizontal="center" vertical="center" wrapText="1"/>
    </xf>
    <xf numFmtId="0" fontId="20" fillId="6" borderId="5" xfId="5" applyFont="1" applyFill="1" applyBorder="1" applyAlignment="1" applyProtection="1">
      <alignment horizontal="center" vertical="center" wrapText="1"/>
      <protection locked="0"/>
    </xf>
    <xf numFmtId="0" fontId="20" fillId="8" borderId="5" xfId="5" applyFont="1" applyFill="1" applyBorder="1" applyAlignment="1" applyProtection="1">
      <alignment horizontal="center" vertical="center" wrapText="1"/>
      <protection locked="0"/>
    </xf>
    <xf numFmtId="0" fontId="21" fillId="6" borderId="5" xfId="5" applyFont="1" applyFill="1" applyBorder="1" applyAlignment="1">
      <alignment horizontal="center"/>
    </xf>
    <xf numFmtId="0" fontId="18" fillId="6" borderId="5" xfId="5" applyFill="1" applyBorder="1" applyAlignment="1">
      <alignment horizontal="center"/>
    </xf>
    <xf numFmtId="2" fontId="18" fillId="6" borderId="5" xfId="5" applyNumberFormat="1" applyFill="1" applyBorder="1" applyAlignment="1">
      <alignment horizontal="center"/>
    </xf>
    <xf numFmtId="2" fontId="21" fillId="8" borderId="5" xfId="5" applyNumberFormat="1" applyFont="1" applyFill="1" applyBorder="1" applyAlignment="1" applyProtection="1">
      <alignment horizontal="center"/>
      <protection locked="0"/>
    </xf>
    <xf numFmtId="0" fontId="18" fillId="7" borderId="5" xfId="5" applyFill="1" applyBorder="1" applyAlignment="1">
      <alignment horizontal="center"/>
    </xf>
    <xf numFmtId="0" fontId="20" fillId="6" borderId="5" xfId="5" applyFont="1" applyFill="1" applyBorder="1" applyAlignment="1">
      <alignment horizontal="center"/>
    </xf>
    <xf numFmtId="2" fontId="18" fillId="6" borderId="5" xfId="5" applyNumberFormat="1" applyFill="1" applyBorder="1" applyAlignment="1" applyProtection="1">
      <alignment horizontal="center"/>
      <protection locked="0"/>
    </xf>
    <xf numFmtId="0" fontId="18" fillId="6" borderId="0" xfId="5" applyFill="1" applyAlignment="1" applyProtection="1">
      <alignment horizontal="center"/>
      <protection locked="0"/>
    </xf>
    <xf numFmtId="0" fontId="2" fillId="0" borderId="1" xfId="0" applyFont="1" applyBorder="1" applyAlignment="1">
      <alignment horizontal="center" vertical="center"/>
    </xf>
    <xf numFmtId="0" fontId="16" fillId="6" borderId="5" xfId="4" applyFont="1" applyFill="1" applyBorder="1" applyAlignment="1">
      <alignment horizontal="center" vertical="center"/>
    </xf>
    <xf numFmtId="0" fontId="19" fillId="6" borderId="0" xfId="5" applyFont="1" applyFill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8" fillId="0" borderId="0" xfId="5" applyFill="1"/>
    <xf numFmtId="0" fontId="7" fillId="0" borderId="5" xfId="5" applyFont="1" applyFill="1" applyBorder="1" applyAlignment="1">
      <alignment horizontal="center" vertical="center" wrapText="1"/>
    </xf>
    <xf numFmtId="0" fontId="21" fillId="0" borderId="5" xfId="5" applyFont="1" applyFill="1" applyBorder="1" applyProtection="1">
      <protection locked="0"/>
    </xf>
    <xf numFmtId="0" fontId="18" fillId="0" borderId="0" xfId="5" applyFill="1" applyProtection="1">
      <protection locked="0"/>
    </xf>
  </cellXfs>
  <cellStyles count="6">
    <cellStyle name="Normal" xfId="0" builtinId="0"/>
    <cellStyle name="Normal 2" xfId="1" xr:uid="{9BB67420-41CC-4F62-B1B9-08C1167F703E}"/>
    <cellStyle name="Normal 2 2" xfId="2" xr:uid="{1CA93618-FC6C-49BD-A4AF-DE7D1AD2AFF7}"/>
    <cellStyle name="Normal 3" xfId="3" xr:uid="{BD2EAC88-74E0-4B88-BEEC-3A251816EF59}"/>
    <cellStyle name="Normal 4" xfId="4" xr:uid="{DA8B3148-15FE-4A23-B653-02B1B4E9F299}"/>
    <cellStyle name="Normal 5" xfId="5" xr:uid="{F66A94BB-A9CF-4C0F-92E2-85781C410CB4}"/>
  </cellStyles>
  <dxfs count="102"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alignment wrapText="1"/>
    </dxf>
    <dxf>
      <alignment wrapText="1"/>
    </dxf>
    <dxf>
      <font>
        <sz val="12"/>
      </font>
    </dxf>
    <dxf>
      <alignment horizontal="center"/>
    </dxf>
    <dxf>
      <numFmt numFmtId="164" formatCode="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64" formatCode="0.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alignment wrapText="1"/>
    </dxf>
    <dxf>
      <alignment wrapText="1"/>
    </dxf>
    <dxf>
      <font>
        <sz val="12"/>
      </font>
    </dxf>
    <dxf>
      <alignment horizontal="center"/>
    </dxf>
    <dxf>
      <numFmt numFmtId="164" formatCode="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64" formatCode="0.0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utrifoodindonesia.sharepoint.com/sites/PeopleDevelopmentEngagement/Shared%20Documents/2021_NBC1%20Batch%2017/Recap_NBC1%202020%20Batch%2017_All%20Exa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Yola\Training%202017\NBC%201%20(2017)\Rekap%20Nilai%20NBC%201%20(2017).xlsx" TargetMode="External"/><Relationship Id="rId1" Type="http://schemas.openxmlformats.org/officeDocument/2006/relationships/externalLinkPath" Target="file:///D:\Yola\Training%202017\NBC%201%20(2017)\Rekap%20Nilai%20NBC%201%20(201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Remed Squad"/>
      <sheetName val="Economics"/>
      <sheetName val="BA"/>
      <sheetName val="OM"/>
      <sheetName val="OBHR"/>
      <sheetName val="Accounting"/>
      <sheetName val="Financial"/>
      <sheetName val="Marketing"/>
      <sheetName val="SM"/>
    </sheetNames>
    <sheetDataSet>
      <sheetData sheetId="0">
        <row r="1">
          <cell r="F1" t="str">
            <v>Economics</v>
          </cell>
          <cell r="G1" t="str">
            <v>Business Analytics</v>
          </cell>
          <cell r="H1" t="str">
            <v>OM</v>
          </cell>
          <cell r="I1" t="str">
            <v>OBHR</v>
          </cell>
          <cell r="J1" t="str">
            <v>Accounting</v>
          </cell>
          <cell r="K1" t="str">
            <v>Financial Management</v>
          </cell>
          <cell r="L1" t="str">
            <v>Marketing Management</v>
          </cell>
          <cell r="M1" t="str">
            <v>Strategy Management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ap+Remed"/>
      <sheetName val="Chart"/>
      <sheetName val="Rekap Nilai Awal"/>
      <sheetName val="Economics"/>
      <sheetName val="Accounting"/>
      <sheetName val="Marketing"/>
      <sheetName val="Finance"/>
      <sheetName val="BA"/>
      <sheetName val="OM"/>
      <sheetName val="OBHR"/>
      <sheetName val="SM"/>
      <sheetName val="Utk Report"/>
    </sheetNames>
    <sheetDataSet>
      <sheetData sheetId="0"/>
      <sheetData sheetId="1">
        <row r="4">
          <cell r="C4" t="str">
            <v>Economics</v>
          </cell>
          <cell r="D4" t="str">
            <v>Accounting</v>
          </cell>
          <cell r="E4" t="str">
            <v>Marketing</v>
          </cell>
          <cell r="F4" t="str">
            <v>Finance</v>
          </cell>
          <cell r="G4" t="str">
            <v>BA</v>
          </cell>
          <cell r="H4" t="str">
            <v>OM</v>
          </cell>
          <cell r="I4" t="str">
            <v>OB-HR</v>
          </cell>
          <cell r="J4" t="str">
            <v>SM</v>
          </cell>
        </row>
        <row r="5">
          <cell r="B5" t="str">
            <v>Average</v>
          </cell>
          <cell r="C5">
            <v>67.040000000000006</v>
          </cell>
          <cell r="D5">
            <v>74.88</v>
          </cell>
          <cell r="E5">
            <v>76.400000000000006</v>
          </cell>
          <cell r="F5">
            <v>64.319999999999993</v>
          </cell>
          <cell r="G5">
            <v>78.88</v>
          </cell>
          <cell r="H5">
            <v>77.312000000000012</v>
          </cell>
          <cell r="I5">
            <v>77.36</v>
          </cell>
          <cell r="J5">
            <v>80.8</v>
          </cell>
        </row>
      </sheetData>
      <sheetData sheetId="2"/>
      <sheetData sheetId="3">
        <row r="4">
          <cell r="C4" t="str">
            <v>Nama</v>
          </cell>
        </row>
      </sheetData>
      <sheetData sheetId="4">
        <row r="4">
          <cell r="C4" t="str">
            <v>Aditya Mahardhika</v>
          </cell>
        </row>
      </sheetData>
      <sheetData sheetId="5">
        <row r="4">
          <cell r="C4" t="str">
            <v>Aditya Mahardhika</v>
          </cell>
        </row>
      </sheetData>
      <sheetData sheetId="6">
        <row r="4">
          <cell r="C4" t="str">
            <v>Aditya Mahardhika</v>
          </cell>
        </row>
      </sheetData>
      <sheetData sheetId="7">
        <row r="4">
          <cell r="C4" t="str">
            <v>Aditya Mahardhika</v>
          </cell>
        </row>
      </sheetData>
      <sheetData sheetId="8">
        <row r="4">
          <cell r="C4" t="str">
            <v>Aditya Mahardhika</v>
          </cell>
        </row>
      </sheetData>
      <sheetData sheetId="9">
        <row r="4">
          <cell r="C4" t="str">
            <v>Nama</v>
          </cell>
        </row>
      </sheetData>
      <sheetData sheetId="10">
        <row r="4">
          <cell r="C4" t="str">
            <v>Aditya Mahardhika</v>
          </cell>
        </row>
      </sheetData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utrifoodindonesia.sharepoint.com/sites/PeopleDevelopmentEngagement/Shared%20Documents/2021_NBC1%20Batch%2017/Recap_NBC1%202020%20Batch%2017_All%20Exam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landa Wijayanti" refreshedDate="44466.601127893518" createdVersion="6" refreshedVersion="7" minRefreshableVersion="3" recordCount="30" xr:uid="{3F7AD357-182C-410C-8BE3-E5264D210207}">
  <cacheSource type="worksheet">
    <worksheetSource ref="A1:N31" sheet="All" r:id="rId2"/>
  </cacheSource>
  <cacheFields count="14">
    <cacheField name="No" numFmtId="0">
      <sharedItems containsSemiMixedTypes="0" containsString="0" containsNumber="1" containsInteger="1" minValue="1" maxValue="30"/>
    </cacheField>
    <cacheField name="Username" numFmtId="0">
      <sharedItems/>
    </cacheField>
    <cacheField name="Nama" numFmtId="0">
      <sharedItems/>
    </cacheField>
    <cacheField name="Divisi" numFmtId="0">
      <sharedItems count="13">
        <s v="Sales and Distribution Division"/>
        <s v="Area Marketing Division"/>
        <s v="Research &amp; Development Division"/>
        <s v="Komisaris Division"/>
        <s v="Media &amp; Digital Business Division"/>
        <s v="Corporate Affair Division" u="1"/>
        <s v="Plant Division Ciawi" u="1"/>
        <s v="Finance Division" u="1"/>
        <s v="Plant Division Cibitung" u="1"/>
        <s v="Customer Development Division" u="1"/>
        <s v="Audit Division" u="1"/>
        <s v="Plant Division Sentul" u="1"/>
        <s v="Information System Division" u="1"/>
      </sharedItems>
    </cacheField>
    <cacheField name="Dept" numFmtId="0">
      <sharedItems/>
    </cacheField>
    <cacheField name="Economics" numFmtId="0">
      <sharedItems containsSemiMixedTypes="0" containsString="0" containsNumber="1" containsInteger="1" minValue="60" maxValue="90"/>
    </cacheField>
    <cacheField name="Business Analytics" numFmtId="0">
      <sharedItems containsSemiMixedTypes="0" containsString="0" containsNumber="1" containsInteger="1" minValue="60" maxValue="90"/>
    </cacheField>
    <cacheField name="OM" numFmtId="0">
      <sharedItems containsSemiMixedTypes="0" containsString="0" containsNumber="1" containsInteger="1" minValue="50" maxValue="100"/>
    </cacheField>
    <cacheField name="OBHR" numFmtId="0">
      <sharedItems containsSemiMixedTypes="0" containsString="0" containsNumber="1" containsInteger="1" minValue="50" maxValue="100"/>
    </cacheField>
    <cacheField name="Accounting" numFmtId="0">
      <sharedItems containsSemiMixedTypes="0" containsString="0" containsNumber="1" containsInteger="1" minValue="60" maxValue="100"/>
    </cacheField>
    <cacheField name="Financial Management" numFmtId="1">
      <sharedItems containsSemiMixedTypes="0" containsString="0" containsNumber="1" containsInteger="1" minValue="60" maxValue="100"/>
    </cacheField>
    <cacheField name="Marketing Management" numFmtId="0">
      <sharedItems containsSemiMixedTypes="0" containsString="0" containsNumber="1" containsInteger="1" minValue="60" maxValue="100"/>
    </cacheField>
    <cacheField name="Strategy Management" numFmtId="0">
      <sharedItems containsSemiMixedTypes="0" containsString="0" containsNumber="1" containsInteger="1" minValue="55" maxValue="100"/>
    </cacheField>
    <cacheField name="Rerata" numFmtId="2">
      <sharedItems containsSemiMixedTypes="0" containsString="0" containsNumber="1" minValue="63.125" maxValue="88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0001992103"/>
    <s v="Abraham Novian Oliver"/>
    <x v="0"/>
    <s v="DDG"/>
    <n v="90"/>
    <n v="80"/>
    <n v="90"/>
    <n v="90"/>
    <n v="80"/>
    <n v="90"/>
    <n v="80"/>
    <n v="100"/>
    <n v="87.5"/>
  </r>
  <r>
    <n v="2"/>
    <s v="0000202101"/>
    <s v="Andre Novayer Saragih"/>
    <x v="0"/>
    <s v="DDI"/>
    <n v="70"/>
    <n v="60"/>
    <n v="80"/>
    <n v="80"/>
    <n v="90"/>
    <n v="80"/>
    <n v="90"/>
    <n v="85"/>
    <n v="79.375"/>
  </r>
  <r>
    <n v="3"/>
    <s v="0000082101"/>
    <s v="Andri Yansyah"/>
    <x v="1"/>
    <s v="CPI"/>
    <n v="70"/>
    <n v="70"/>
    <n v="80"/>
    <n v="80"/>
    <n v="100"/>
    <n v="90"/>
    <n v="70"/>
    <n v="65"/>
    <n v="78.125"/>
  </r>
  <r>
    <n v="4"/>
    <s v="0001922103"/>
    <s v="Arbie Hasyim Ashari"/>
    <x v="0"/>
    <s v="DAD"/>
    <n v="90"/>
    <n v="70"/>
    <n v="80"/>
    <n v="70"/>
    <n v="100"/>
    <n v="100"/>
    <n v="90"/>
    <n v="70"/>
    <n v="83.75"/>
  </r>
  <r>
    <n v="5"/>
    <s v="0002002103"/>
    <s v="Arie Amara Suherman"/>
    <x v="0"/>
    <s v="DAB"/>
    <n v="60"/>
    <n v="90"/>
    <n v="80"/>
    <n v="70"/>
    <n v="60"/>
    <n v="80"/>
    <n v="70"/>
    <n v="85"/>
    <n v="74.375"/>
  </r>
  <r>
    <n v="6"/>
    <s v="0007012011"/>
    <s v="Azzavira Liyanshurullah"/>
    <x v="0"/>
    <s v="DDE"/>
    <n v="80"/>
    <n v="60"/>
    <n v="70"/>
    <n v="80"/>
    <n v="90"/>
    <n v="90"/>
    <n v="100"/>
    <n v="95"/>
    <n v="83.125"/>
  </r>
  <r>
    <n v="7"/>
    <s v="0000142101"/>
    <s v="Bobby Benjamin"/>
    <x v="0"/>
    <s v="DAD"/>
    <n v="60"/>
    <n v="70"/>
    <n v="90"/>
    <n v="90"/>
    <n v="100"/>
    <n v="90"/>
    <n v="60"/>
    <n v="100"/>
    <n v="82.5"/>
  </r>
  <r>
    <n v="8"/>
    <s v="0007282011"/>
    <s v="Edwin Budi Setiawan"/>
    <x v="2"/>
    <s v="RKA"/>
    <n v="70"/>
    <n v="80"/>
    <n v="80"/>
    <n v="90"/>
    <n v="100"/>
    <n v="100"/>
    <n v="70"/>
    <n v="95"/>
    <n v="85.625"/>
  </r>
  <r>
    <n v="9"/>
    <s v="0014811812"/>
    <s v="Edy Hidayat"/>
    <x v="0"/>
    <s v="DDF"/>
    <n v="60"/>
    <n v="60"/>
    <n v="50"/>
    <n v="70"/>
    <n v="60"/>
    <n v="70"/>
    <n v="70"/>
    <n v="65"/>
    <n v="63.125"/>
  </r>
  <r>
    <n v="10"/>
    <s v="0001942103"/>
    <s v="Egidius Arya Parande"/>
    <x v="0"/>
    <s v="DDG"/>
    <n v="60"/>
    <n v="70"/>
    <n v="80"/>
    <n v="80"/>
    <n v="90"/>
    <n v="60"/>
    <n v="100"/>
    <n v="100"/>
    <n v="80"/>
  </r>
  <r>
    <n v="11"/>
    <s v="0001471703"/>
    <s v="Erina Kartika Sari"/>
    <x v="3"/>
    <s v="ORS"/>
    <n v="80"/>
    <n v="70"/>
    <n v="90"/>
    <n v="55"/>
    <n v="80"/>
    <n v="60"/>
    <n v="80"/>
    <n v="85"/>
    <n v="75"/>
  </r>
  <r>
    <n v="12"/>
    <s v="0007062011"/>
    <s v="Fadzar Bagas Akbar"/>
    <x v="0"/>
    <s v="DAC"/>
    <n v="60"/>
    <n v="70"/>
    <n v="70"/>
    <n v="70"/>
    <n v="100"/>
    <n v="90"/>
    <n v="90"/>
    <n v="100"/>
    <n v="81.25"/>
  </r>
  <r>
    <n v="13"/>
    <s v="0003682002"/>
    <s v="Faizal Fuadi Puristiawan"/>
    <x v="0"/>
    <s v="DDH"/>
    <n v="60"/>
    <n v="60"/>
    <n v="80"/>
    <n v="75"/>
    <n v="90"/>
    <n v="90"/>
    <n v="90"/>
    <n v="100"/>
    <n v="80.625"/>
  </r>
  <r>
    <n v="14"/>
    <s v="0007052011"/>
    <s v="Graziano Chrisma Benaya"/>
    <x v="1"/>
    <s v="CPC"/>
    <n v="80"/>
    <n v="80"/>
    <n v="60"/>
    <n v="70"/>
    <n v="100"/>
    <n v="90"/>
    <n v="70"/>
    <n v="75"/>
    <n v="78.125"/>
  </r>
  <r>
    <n v="15"/>
    <s v="0000242101"/>
    <s v="Hansen Winardi"/>
    <x v="1"/>
    <s v="CPF"/>
    <n v="80"/>
    <n v="90"/>
    <n v="60"/>
    <n v="100"/>
    <n v="60"/>
    <n v="80"/>
    <n v="80"/>
    <n v="80"/>
    <n v="78.75"/>
  </r>
  <r>
    <n v="16"/>
    <s v="0000162101"/>
    <s v="Hendra Adi Jono"/>
    <x v="0"/>
    <s v="DDG"/>
    <n v="70"/>
    <n v="60"/>
    <n v="70"/>
    <n v="80"/>
    <n v="90"/>
    <n v="80"/>
    <n v="100"/>
    <n v="75"/>
    <n v="78.125"/>
  </r>
  <r>
    <n v="17"/>
    <s v="0000212001"/>
    <s v="Hendry Tri Febriyanto"/>
    <x v="0"/>
    <s v="DDH"/>
    <n v="80"/>
    <n v="80"/>
    <n v="70"/>
    <n v="70"/>
    <n v="80"/>
    <n v="70"/>
    <n v="70"/>
    <n v="75"/>
    <n v="74.375"/>
  </r>
  <r>
    <n v="18"/>
    <s v="0007072011"/>
    <s v="I MD Easwara Manggala Suandipta"/>
    <x v="0"/>
    <s v="DDG"/>
    <n v="60"/>
    <n v="60"/>
    <n v="70"/>
    <n v="90"/>
    <n v="100"/>
    <n v="100"/>
    <n v="100"/>
    <n v="85"/>
    <n v="83.125"/>
  </r>
  <r>
    <n v="19"/>
    <s v="0000252101"/>
    <s v="Ihwanul Ikhsan"/>
    <x v="1"/>
    <s v="CPC"/>
    <n v="70"/>
    <n v="70"/>
    <n v="60"/>
    <n v="90"/>
    <n v="90"/>
    <n v="80"/>
    <n v="90"/>
    <n v="85"/>
    <n v="79.375"/>
  </r>
  <r>
    <n v="20"/>
    <s v="0000252001"/>
    <s v="Ivander Rizky Suharto"/>
    <x v="1"/>
    <s v="CPG"/>
    <n v="60"/>
    <n v="80"/>
    <n v="70"/>
    <n v="80"/>
    <n v="90"/>
    <n v="80"/>
    <n v="60"/>
    <n v="75"/>
    <n v="74.375"/>
  </r>
  <r>
    <n v="21"/>
    <s v="0001962103"/>
    <s v="Lucky Yusuf Arsya"/>
    <x v="0"/>
    <s v="DAD"/>
    <n v="60"/>
    <n v="80"/>
    <n v="100"/>
    <n v="50"/>
    <n v="100"/>
    <n v="90"/>
    <n v="70"/>
    <n v="85"/>
    <n v="79.375"/>
  </r>
  <r>
    <n v="22"/>
    <s v="0010021908"/>
    <s v="Luthfi Fadillah Sani"/>
    <x v="4"/>
    <s v="MSA"/>
    <n v="60"/>
    <n v="60"/>
    <n v="60"/>
    <n v="90"/>
    <n v="100"/>
    <n v="90"/>
    <n v="90"/>
    <n v="95"/>
    <n v="80.625"/>
  </r>
  <r>
    <n v="23"/>
    <s v="0000172101"/>
    <s v="Maariq Badrutamam S"/>
    <x v="0"/>
    <s v="DDE"/>
    <n v="60"/>
    <n v="70"/>
    <n v="70"/>
    <n v="70"/>
    <n v="100"/>
    <n v="80"/>
    <n v="80"/>
    <n v="95"/>
    <n v="78.125"/>
  </r>
  <r>
    <n v="24"/>
    <s v="0000092101"/>
    <s v="Muhamad Fadhil Nugraha"/>
    <x v="1"/>
    <s v="CPD"/>
    <n v="60"/>
    <n v="70"/>
    <n v="100"/>
    <n v="70"/>
    <n v="100"/>
    <n v="100"/>
    <n v="90"/>
    <n v="65"/>
    <n v="81.875"/>
  </r>
  <r>
    <n v="25"/>
    <s v="0004812006"/>
    <s v="Muhammad Humam Nawwafi Hidayatullah"/>
    <x v="0"/>
    <s v="DDJ"/>
    <n v="60"/>
    <n v="60"/>
    <n v="60"/>
    <n v="60"/>
    <n v="90"/>
    <n v="80"/>
    <n v="70"/>
    <n v="60"/>
    <n v="67.5"/>
  </r>
  <r>
    <n v="26"/>
    <s v="0000262101"/>
    <s v="Muhammad Nur Sahid Fatqulloh"/>
    <x v="1"/>
    <s v="CPF"/>
    <n v="70"/>
    <n v="60"/>
    <n v="60"/>
    <n v="50"/>
    <n v="90"/>
    <n v="60"/>
    <n v="70"/>
    <n v="85"/>
    <n v="68.125"/>
  </r>
  <r>
    <n v="27"/>
    <s v="0000222001"/>
    <s v="Rizal Afif Rasyidi"/>
    <x v="0"/>
    <s v="DAB"/>
    <n v="60"/>
    <n v="80"/>
    <n v="90"/>
    <n v="85"/>
    <n v="80"/>
    <n v="90"/>
    <n v="90"/>
    <n v="85"/>
    <n v="82.5"/>
  </r>
  <r>
    <n v="28"/>
    <s v="0007022011"/>
    <s v="Surya Budi Prasetyo"/>
    <x v="0"/>
    <s v="DDH"/>
    <n v="90"/>
    <n v="70"/>
    <n v="90"/>
    <n v="90"/>
    <n v="100"/>
    <n v="100"/>
    <n v="70"/>
    <n v="100"/>
    <n v="88.75"/>
  </r>
  <r>
    <n v="29"/>
    <s v="0007101807"/>
    <s v="Thomas Febrian Lie Lambang Bagusiam"/>
    <x v="0"/>
    <s v="DDF"/>
    <n v="60"/>
    <n v="60"/>
    <n v="80"/>
    <n v="100"/>
    <n v="100"/>
    <n v="80"/>
    <n v="60"/>
    <n v="95"/>
    <n v="79.375"/>
  </r>
  <r>
    <n v="30"/>
    <s v="0007911907"/>
    <s v="Try Wahyu Andi Santoso"/>
    <x v="0"/>
    <s v="DDA"/>
    <n v="80"/>
    <n v="70"/>
    <n v="60"/>
    <n v="60"/>
    <n v="60"/>
    <n v="60"/>
    <n v="60"/>
    <n v="55"/>
    <n v="63.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0577C-296A-4596-9339-BE8E8BA8B413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B35:L41" firstHeaderRow="0" firstDataRow="1" firstDataCol="1"/>
  <pivotFields count="14">
    <pivotField showAll="0"/>
    <pivotField showAll="0"/>
    <pivotField showAll="0"/>
    <pivotField axis="axisRow" dataField="1" showAll="0">
      <items count="14">
        <item m="1" x="9"/>
        <item x="4"/>
        <item m="1" x="8"/>
        <item x="2"/>
        <item x="0"/>
        <item x="1"/>
        <item m="1" x="7"/>
        <item m="1" x="11"/>
        <item m="1" x="10"/>
        <item m="1" x="5"/>
        <item m="1" x="6"/>
        <item m="1" x="12"/>
        <item x="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numFmtId="164" showAll="0"/>
    <pivotField dataField="1" showAll="0"/>
    <pivotField dataField="1" showAll="0"/>
    <pivotField dataField="1" numFmtId="164" showAll="0"/>
  </pivotFields>
  <rowFields count="1">
    <field x="3"/>
  </rowFields>
  <rowItems count="6">
    <i>
      <x v="1"/>
    </i>
    <i>
      <x v="3"/>
    </i>
    <i>
      <x v="4"/>
    </i>
    <i>
      <x v="5"/>
    </i>
    <i>
      <x v="1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Count of Divisi" fld="3" subtotal="count" baseField="0" baseItem="0"/>
    <dataField name="Average of Rerata" fld="13" subtotal="average" baseField="3" baseItem="0"/>
    <dataField name="Average of Economics" fld="5" subtotal="average" baseField="3" baseItem="0"/>
    <dataField name="Average of Business Analytics" fld="6" subtotal="average" baseField="3" baseItem="0"/>
    <dataField name="Average of OM" fld="7" subtotal="average" baseField="3" baseItem="0"/>
    <dataField name="Average of OBHR" fld="8" subtotal="average" baseField="3" baseItem="0"/>
    <dataField name="Average of Accounting" fld="9" subtotal="average" baseField="3" baseItem="0"/>
    <dataField name="Average of Financial Management" fld="10" subtotal="average" baseField="3" baseItem="0"/>
    <dataField name="Average of Marketing Management" fld="11" subtotal="average" baseField="3" baseItem="0"/>
    <dataField name="Average of Strategy Management" fld="12" subtotal="average" baseField="3" baseItem="0"/>
  </dataFields>
  <formats count="18">
    <format dxfId="90">
      <pivotArea collapsedLevelsAreSubtotals="1" fieldPosition="0">
        <references count="1">
          <reference field="3" count="0"/>
        </references>
      </pivotArea>
    </format>
    <format dxfId="89">
      <pivotArea collapsedLevelsAreSubtotals="1" fieldPosition="0">
        <references count="1">
          <reference field="3" count="0"/>
        </references>
      </pivotArea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3" type="button" dataOnly="0" labelOnly="1" outline="0" axis="axisRow" fieldPosition="0"/>
    </format>
    <format dxfId="85">
      <pivotArea dataOnly="0" labelOnly="1" fieldPosition="0">
        <references count="1">
          <reference field="3" count="0"/>
        </references>
      </pivotArea>
    </format>
    <format dxfId="84">
      <pivotArea dataOnly="0" labelOnly="1" grandRow="1" outline="0" fieldPosition="0"/>
    </format>
    <format dxfId="83">
      <pivotArea dataOnly="0" labelOnly="1" outline="0" axis="axisValues" fieldPosition="0"/>
    </format>
    <format dxfId="82">
      <pivotArea grandRow="1" outline="0" collapsedLevelsAreSubtotals="1" fieldPosition="0"/>
    </format>
    <format dxfId="81">
      <pivotArea grandRow="1" outline="0" collapsedLevelsAreSubtotals="1" fieldPosition="0"/>
    </format>
    <format dxfId="80">
      <pivotArea grandRow="1" outline="0" collapsedLevelsAreSubtotals="1" fieldPosition="0"/>
    </format>
    <format dxfId="79">
      <pivotArea field="3" type="button" dataOnly="0" labelOnly="1" outline="0" axis="axisRow" fieldPosition="0"/>
    </format>
    <format dxfId="78">
      <pivotArea dataOnly="0" labelOnly="1" outline="0" fieldPosition="0">
        <references count="1">
          <reference field="4294967294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77">
      <pivotArea field="3" type="button" dataOnly="0" labelOnly="1" outline="0" axis="axisRow" fieldPosition="0"/>
    </format>
    <format dxfId="76">
      <pivotArea dataOnly="0" labelOnly="1" outline="0" fieldPosition="0">
        <references count="1">
          <reference field="4294967294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75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7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3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9">
    <conditionalFormat type="all" priority="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7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8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9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EC1D9-E85C-4481-AD19-36012C360CC8}">
  <dimension ref="A1:U67"/>
  <sheetViews>
    <sheetView showGridLines="0" tabSelected="1" zoomScale="70" zoomScaleNormal="7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C15" sqref="C15"/>
    </sheetView>
  </sheetViews>
  <sheetFormatPr defaultColWidth="8.7265625" defaultRowHeight="13"/>
  <cols>
    <col min="1" max="1" width="3" style="18" bestFit="1" customWidth="1"/>
    <col min="2" max="2" width="28.08984375" style="9" customWidth="1"/>
    <col min="3" max="3" width="13" style="9" bestFit="1" customWidth="1"/>
    <col min="4" max="4" width="10.54296875" style="18" customWidth="1"/>
    <col min="5" max="5" width="12.1796875" style="9" customWidth="1"/>
    <col min="6" max="6" width="13.36328125" style="9" customWidth="1"/>
    <col min="7" max="7" width="13.90625" style="9" bestFit="1" customWidth="1"/>
    <col min="8" max="8" width="15.7265625" style="18" bestFit="1" customWidth="1"/>
    <col min="9" max="9" width="15" style="18" customWidth="1"/>
    <col min="10" max="10" width="15.54296875" style="18" customWidth="1"/>
    <col min="11" max="11" width="14.26953125" style="18" customWidth="1"/>
    <col min="12" max="12" width="14.7265625" style="18" customWidth="1"/>
    <col min="13" max="13" width="9.26953125" style="9" customWidth="1"/>
    <col min="14" max="20" width="4.453125" style="9" bestFit="1" customWidth="1"/>
    <col min="21" max="21" width="10.7265625" style="9" bestFit="1" customWidth="1"/>
    <col min="22" max="16384" width="8.7265625" style="9"/>
  </cols>
  <sheetData>
    <row r="1" spans="1:11" s="4" customFormat="1" ht="32.15" customHeight="1">
      <c r="A1" s="1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2" t="s">
        <v>10</v>
      </c>
    </row>
    <row r="2" spans="1:11" ht="14.5">
      <c r="A2" s="33">
        <v>1</v>
      </c>
      <c r="B2" s="34" t="s">
        <v>17</v>
      </c>
      <c r="C2" s="5">
        <v>90</v>
      </c>
      <c r="D2" s="5">
        <v>80</v>
      </c>
      <c r="E2" s="5">
        <v>90</v>
      </c>
      <c r="F2" s="5">
        <v>90</v>
      </c>
      <c r="G2" s="5">
        <v>80</v>
      </c>
      <c r="H2" s="7">
        <v>90</v>
      </c>
      <c r="I2" s="5">
        <v>80</v>
      </c>
      <c r="J2" s="5">
        <v>100</v>
      </c>
      <c r="K2" s="8">
        <f t="shared" ref="K2:K31" si="0">AVERAGE(C2:J2)</f>
        <v>87.5</v>
      </c>
    </row>
    <row r="3" spans="1:11" ht="14.5">
      <c r="A3" s="33">
        <v>2</v>
      </c>
      <c r="B3" s="34" t="s">
        <v>17</v>
      </c>
      <c r="C3" s="5">
        <v>70</v>
      </c>
      <c r="D3" s="5">
        <v>60</v>
      </c>
      <c r="E3" s="5">
        <v>80</v>
      </c>
      <c r="F3" s="5">
        <v>80</v>
      </c>
      <c r="G3" s="5">
        <v>90</v>
      </c>
      <c r="H3" s="7">
        <v>80</v>
      </c>
      <c r="I3" s="5">
        <v>90</v>
      </c>
      <c r="J3" s="5">
        <v>85</v>
      </c>
      <c r="K3" s="8">
        <f t="shared" si="0"/>
        <v>79.375</v>
      </c>
    </row>
    <row r="4" spans="1:11" ht="14.5">
      <c r="A4" s="33">
        <v>3</v>
      </c>
      <c r="B4" s="34" t="s">
        <v>11</v>
      </c>
      <c r="C4" s="5">
        <v>70</v>
      </c>
      <c r="D4" s="5">
        <v>70</v>
      </c>
      <c r="E4" s="5">
        <v>80</v>
      </c>
      <c r="F4" s="5">
        <v>80</v>
      </c>
      <c r="G4" s="5">
        <v>100</v>
      </c>
      <c r="H4" s="7">
        <v>90</v>
      </c>
      <c r="I4" s="5">
        <v>70</v>
      </c>
      <c r="J4" s="5">
        <v>65</v>
      </c>
      <c r="K4" s="8">
        <f t="shared" si="0"/>
        <v>78.125</v>
      </c>
    </row>
    <row r="5" spans="1:11" ht="14.5">
      <c r="A5" s="33">
        <v>4</v>
      </c>
      <c r="B5" s="34" t="s">
        <v>17</v>
      </c>
      <c r="C5" s="5">
        <v>90</v>
      </c>
      <c r="D5" s="5">
        <v>70</v>
      </c>
      <c r="E5" s="5">
        <v>80</v>
      </c>
      <c r="F5" s="5">
        <v>70</v>
      </c>
      <c r="G5" s="5">
        <v>100</v>
      </c>
      <c r="H5" s="7">
        <v>100</v>
      </c>
      <c r="I5" s="5">
        <v>90</v>
      </c>
      <c r="J5" s="5">
        <v>70</v>
      </c>
      <c r="K5" s="8">
        <f t="shared" si="0"/>
        <v>83.75</v>
      </c>
    </row>
    <row r="6" spans="1:11" ht="14.5">
      <c r="A6" s="33">
        <v>5</v>
      </c>
      <c r="B6" s="34" t="s">
        <v>17</v>
      </c>
      <c r="C6" s="5">
        <v>60</v>
      </c>
      <c r="D6" s="5">
        <v>90</v>
      </c>
      <c r="E6" s="5">
        <v>80</v>
      </c>
      <c r="F6" s="5">
        <v>70</v>
      </c>
      <c r="G6" s="5">
        <v>60</v>
      </c>
      <c r="H6" s="7">
        <v>80</v>
      </c>
      <c r="I6" s="5">
        <v>70</v>
      </c>
      <c r="J6" s="5">
        <v>85</v>
      </c>
      <c r="K6" s="8">
        <f t="shared" si="0"/>
        <v>74.375</v>
      </c>
    </row>
    <row r="7" spans="1:11" ht="14.5">
      <c r="A7" s="33">
        <v>6</v>
      </c>
      <c r="B7" s="34" t="s">
        <v>17</v>
      </c>
      <c r="C7" s="5">
        <v>80</v>
      </c>
      <c r="D7" s="5">
        <v>60</v>
      </c>
      <c r="E7" s="5">
        <v>70</v>
      </c>
      <c r="F7" s="5">
        <v>80</v>
      </c>
      <c r="G7" s="5">
        <v>90</v>
      </c>
      <c r="H7" s="7">
        <v>90</v>
      </c>
      <c r="I7" s="5">
        <v>100</v>
      </c>
      <c r="J7" s="5">
        <v>95</v>
      </c>
      <c r="K7" s="8">
        <f t="shared" si="0"/>
        <v>83.125</v>
      </c>
    </row>
    <row r="8" spans="1:11" ht="14.5">
      <c r="A8" s="33">
        <v>7</v>
      </c>
      <c r="B8" s="34" t="s">
        <v>17</v>
      </c>
      <c r="C8" s="22">
        <v>60</v>
      </c>
      <c r="D8" s="5">
        <v>70</v>
      </c>
      <c r="E8" s="5">
        <v>90</v>
      </c>
      <c r="F8" s="5">
        <v>90</v>
      </c>
      <c r="G8" s="5">
        <v>100</v>
      </c>
      <c r="H8" s="7">
        <v>90</v>
      </c>
      <c r="I8" s="5">
        <v>60</v>
      </c>
      <c r="J8" s="5">
        <v>100</v>
      </c>
      <c r="K8" s="8">
        <f t="shared" si="0"/>
        <v>82.5</v>
      </c>
    </row>
    <row r="9" spans="1:11" ht="14.5">
      <c r="A9" s="33">
        <v>8</v>
      </c>
      <c r="B9" s="34" t="s">
        <v>12</v>
      </c>
      <c r="C9" s="5">
        <v>70</v>
      </c>
      <c r="D9" s="5">
        <v>80</v>
      </c>
      <c r="E9" s="5">
        <v>80</v>
      </c>
      <c r="F9" s="5">
        <v>90</v>
      </c>
      <c r="G9" s="5">
        <v>100</v>
      </c>
      <c r="H9" s="7">
        <v>100</v>
      </c>
      <c r="I9" s="5">
        <v>70</v>
      </c>
      <c r="J9" s="5">
        <v>95</v>
      </c>
      <c r="K9" s="8">
        <f t="shared" si="0"/>
        <v>85.625</v>
      </c>
    </row>
    <row r="10" spans="1:11" ht="14.5">
      <c r="A10" s="33">
        <v>9</v>
      </c>
      <c r="B10" s="34" t="s">
        <v>17</v>
      </c>
      <c r="C10" s="5">
        <v>60</v>
      </c>
      <c r="D10" s="22">
        <v>60</v>
      </c>
      <c r="E10" s="35">
        <v>50</v>
      </c>
      <c r="F10" s="5">
        <v>70</v>
      </c>
      <c r="G10" s="5">
        <v>60</v>
      </c>
      <c r="H10" s="7">
        <v>70</v>
      </c>
      <c r="I10" s="5">
        <v>70</v>
      </c>
      <c r="J10" s="5">
        <v>65</v>
      </c>
      <c r="K10" s="8">
        <f t="shared" si="0"/>
        <v>63.125</v>
      </c>
    </row>
    <row r="11" spans="1:11" ht="14.5">
      <c r="A11" s="33">
        <v>10</v>
      </c>
      <c r="B11" s="34" t="s">
        <v>17</v>
      </c>
      <c r="C11" s="5">
        <v>60</v>
      </c>
      <c r="D11" s="5">
        <v>70</v>
      </c>
      <c r="E11" s="5">
        <v>80</v>
      </c>
      <c r="F11" s="5">
        <v>80</v>
      </c>
      <c r="G11" s="5">
        <v>90</v>
      </c>
      <c r="H11" s="7">
        <v>60</v>
      </c>
      <c r="I11" s="5">
        <v>100</v>
      </c>
      <c r="J11" s="5">
        <v>100</v>
      </c>
      <c r="K11" s="8">
        <f t="shared" si="0"/>
        <v>80</v>
      </c>
    </row>
    <row r="12" spans="1:11" s="13" customFormat="1" ht="14.5">
      <c r="A12" s="36">
        <v>11</v>
      </c>
      <c r="B12" s="34" t="s">
        <v>36</v>
      </c>
      <c r="C12" s="12">
        <v>80</v>
      </c>
      <c r="D12" s="12">
        <v>70</v>
      </c>
      <c r="E12" s="12">
        <v>90</v>
      </c>
      <c r="F12" s="35">
        <v>55</v>
      </c>
      <c r="G12" s="12">
        <v>80</v>
      </c>
      <c r="H12" s="37">
        <v>60</v>
      </c>
      <c r="I12" s="12">
        <v>80</v>
      </c>
      <c r="J12" s="5">
        <v>85</v>
      </c>
      <c r="K12" s="38">
        <f t="shared" si="0"/>
        <v>75</v>
      </c>
    </row>
    <row r="13" spans="1:11" ht="14.5">
      <c r="A13" s="33">
        <v>12</v>
      </c>
      <c r="B13" s="34" t="s">
        <v>17</v>
      </c>
      <c r="C13" s="5">
        <v>60</v>
      </c>
      <c r="D13" s="5">
        <v>70</v>
      </c>
      <c r="E13" s="5">
        <v>70</v>
      </c>
      <c r="F13" s="5">
        <v>70</v>
      </c>
      <c r="G13" s="5">
        <v>100</v>
      </c>
      <c r="H13" s="7">
        <v>90</v>
      </c>
      <c r="I13" s="5">
        <v>90</v>
      </c>
      <c r="J13" s="5">
        <v>100</v>
      </c>
      <c r="K13" s="8">
        <f t="shared" si="0"/>
        <v>81.25</v>
      </c>
    </row>
    <row r="14" spans="1:11" ht="14.5">
      <c r="A14" s="33">
        <v>13</v>
      </c>
      <c r="B14" s="34" t="s">
        <v>17</v>
      </c>
      <c r="C14" s="5">
        <v>60</v>
      </c>
      <c r="D14" s="5">
        <v>60</v>
      </c>
      <c r="E14" s="5">
        <v>80</v>
      </c>
      <c r="F14" s="5">
        <v>75</v>
      </c>
      <c r="G14" s="5">
        <v>90</v>
      </c>
      <c r="H14" s="7">
        <v>90</v>
      </c>
      <c r="I14" s="5">
        <v>90</v>
      </c>
      <c r="J14" s="5">
        <v>100</v>
      </c>
      <c r="K14" s="8">
        <f t="shared" si="0"/>
        <v>80.625</v>
      </c>
    </row>
    <row r="15" spans="1:11" ht="14.5">
      <c r="A15" s="33">
        <v>14</v>
      </c>
      <c r="B15" s="34" t="s">
        <v>11</v>
      </c>
      <c r="C15" s="5">
        <v>80</v>
      </c>
      <c r="D15" s="5">
        <v>80</v>
      </c>
      <c r="E15" s="22">
        <v>60</v>
      </c>
      <c r="F15" s="5">
        <v>70</v>
      </c>
      <c r="G15" s="5">
        <v>100</v>
      </c>
      <c r="H15" s="7">
        <v>90</v>
      </c>
      <c r="I15" s="5">
        <v>70</v>
      </c>
      <c r="J15" s="5">
        <v>75</v>
      </c>
      <c r="K15" s="8">
        <f t="shared" si="0"/>
        <v>78.125</v>
      </c>
    </row>
    <row r="16" spans="1:11" ht="14.5">
      <c r="A16" s="33">
        <v>15</v>
      </c>
      <c r="B16" s="34" t="s">
        <v>11</v>
      </c>
      <c r="C16" s="5">
        <v>80</v>
      </c>
      <c r="D16" s="5">
        <v>90</v>
      </c>
      <c r="E16" s="22">
        <v>60</v>
      </c>
      <c r="F16" s="5">
        <v>100</v>
      </c>
      <c r="G16" s="22">
        <v>60</v>
      </c>
      <c r="H16" s="7">
        <v>80</v>
      </c>
      <c r="I16" s="5">
        <v>80</v>
      </c>
      <c r="J16" s="5">
        <v>80</v>
      </c>
      <c r="K16" s="8">
        <f t="shared" si="0"/>
        <v>78.75</v>
      </c>
    </row>
    <row r="17" spans="1:13" ht="14.5">
      <c r="A17" s="33">
        <v>16</v>
      </c>
      <c r="B17" s="34" t="s">
        <v>17</v>
      </c>
      <c r="C17" s="5">
        <v>70</v>
      </c>
      <c r="D17" s="5">
        <v>60</v>
      </c>
      <c r="E17" s="5">
        <v>70</v>
      </c>
      <c r="F17" s="5">
        <v>80</v>
      </c>
      <c r="G17" s="5">
        <v>90</v>
      </c>
      <c r="H17" s="7">
        <v>80</v>
      </c>
      <c r="I17" s="5">
        <v>100</v>
      </c>
      <c r="J17" s="5">
        <v>75</v>
      </c>
      <c r="K17" s="8">
        <f t="shared" si="0"/>
        <v>78.125</v>
      </c>
    </row>
    <row r="18" spans="1:13" ht="14.5">
      <c r="A18" s="33">
        <v>17</v>
      </c>
      <c r="B18" s="34" t="s">
        <v>17</v>
      </c>
      <c r="C18" s="5">
        <v>80</v>
      </c>
      <c r="D18" s="5">
        <v>80</v>
      </c>
      <c r="E18" s="5">
        <v>70</v>
      </c>
      <c r="F18" s="5">
        <v>70</v>
      </c>
      <c r="G18" s="5">
        <v>80</v>
      </c>
      <c r="H18" s="7">
        <v>70</v>
      </c>
      <c r="I18" s="5">
        <v>70</v>
      </c>
      <c r="J18" s="5">
        <v>75</v>
      </c>
      <c r="K18" s="8">
        <f t="shared" si="0"/>
        <v>74.375</v>
      </c>
    </row>
    <row r="19" spans="1:13" ht="14.5">
      <c r="A19" s="33">
        <v>18</v>
      </c>
      <c r="B19" s="34" t="s">
        <v>17</v>
      </c>
      <c r="C19" s="22">
        <v>60</v>
      </c>
      <c r="D19" s="22">
        <v>60</v>
      </c>
      <c r="E19" s="5">
        <v>70</v>
      </c>
      <c r="F19" s="5">
        <v>90</v>
      </c>
      <c r="G19" s="5">
        <v>100</v>
      </c>
      <c r="H19" s="7">
        <v>100</v>
      </c>
      <c r="I19" s="5">
        <v>100</v>
      </c>
      <c r="J19" s="5">
        <v>85</v>
      </c>
      <c r="K19" s="8">
        <f t="shared" si="0"/>
        <v>83.125</v>
      </c>
    </row>
    <row r="20" spans="1:13" ht="14.5">
      <c r="A20" s="33">
        <v>19</v>
      </c>
      <c r="B20" s="34" t="s">
        <v>11</v>
      </c>
      <c r="C20" s="5">
        <v>70</v>
      </c>
      <c r="D20" s="5">
        <v>70</v>
      </c>
      <c r="E20" s="5">
        <v>60</v>
      </c>
      <c r="F20" s="5">
        <v>90</v>
      </c>
      <c r="G20" s="5">
        <v>90</v>
      </c>
      <c r="H20" s="7">
        <v>80</v>
      </c>
      <c r="I20" s="5">
        <v>90</v>
      </c>
      <c r="J20" s="5">
        <v>85</v>
      </c>
      <c r="K20" s="8">
        <f t="shared" si="0"/>
        <v>79.375</v>
      </c>
    </row>
    <row r="21" spans="1:13" ht="14.5">
      <c r="A21" s="33">
        <v>20</v>
      </c>
      <c r="B21" s="34" t="s">
        <v>11</v>
      </c>
      <c r="C21" s="5">
        <v>60</v>
      </c>
      <c r="D21" s="5">
        <v>80</v>
      </c>
      <c r="E21" s="5">
        <v>70</v>
      </c>
      <c r="F21" s="5">
        <v>80</v>
      </c>
      <c r="G21" s="5">
        <v>90</v>
      </c>
      <c r="H21" s="7">
        <v>80</v>
      </c>
      <c r="I21" s="5">
        <v>60</v>
      </c>
      <c r="J21" s="5">
        <v>75</v>
      </c>
      <c r="K21" s="8">
        <f t="shared" si="0"/>
        <v>74.375</v>
      </c>
    </row>
    <row r="22" spans="1:13" ht="14.5">
      <c r="A22" s="33">
        <v>21</v>
      </c>
      <c r="B22" s="34" t="s">
        <v>17</v>
      </c>
      <c r="C22" s="22">
        <v>60</v>
      </c>
      <c r="D22" s="5">
        <v>80</v>
      </c>
      <c r="E22" s="5">
        <v>100</v>
      </c>
      <c r="F22" s="35">
        <v>50</v>
      </c>
      <c r="G22" s="5">
        <v>100</v>
      </c>
      <c r="H22" s="7">
        <v>90</v>
      </c>
      <c r="I22" s="5">
        <v>70</v>
      </c>
      <c r="J22" s="5">
        <v>85</v>
      </c>
      <c r="K22" s="8">
        <f t="shared" si="0"/>
        <v>79.375</v>
      </c>
    </row>
    <row r="23" spans="1:13" ht="14.5">
      <c r="A23" s="33">
        <v>22</v>
      </c>
      <c r="B23" s="34" t="s">
        <v>16</v>
      </c>
      <c r="C23" s="5">
        <v>60</v>
      </c>
      <c r="D23" s="5">
        <v>60</v>
      </c>
      <c r="E23" s="5">
        <v>60</v>
      </c>
      <c r="F23" s="5">
        <v>90</v>
      </c>
      <c r="G23" s="5">
        <v>100</v>
      </c>
      <c r="H23" s="7">
        <v>90</v>
      </c>
      <c r="I23" s="5">
        <v>90</v>
      </c>
      <c r="J23" s="5">
        <v>95</v>
      </c>
      <c r="K23" s="8">
        <f t="shared" si="0"/>
        <v>80.625</v>
      </c>
    </row>
    <row r="24" spans="1:13" ht="14.5">
      <c r="A24" s="33">
        <v>23</v>
      </c>
      <c r="B24" s="34" t="s">
        <v>17</v>
      </c>
      <c r="C24" s="5">
        <v>60</v>
      </c>
      <c r="D24" s="5">
        <v>70</v>
      </c>
      <c r="E24" s="5">
        <v>70</v>
      </c>
      <c r="F24" s="5">
        <v>70</v>
      </c>
      <c r="G24" s="5">
        <v>100</v>
      </c>
      <c r="H24" s="7">
        <v>80</v>
      </c>
      <c r="I24" s="5">
        <v>80</v>
      </c>
      <c r="J24" s="5">
        <v>95</v>
      </c>
      <c r="K24" s="8">
        <f t="shared" si="0"/>
        <v>78.125</v>
      </c>
    </row>
    <row r="25" spans="1:13" ht="14.5">
      <c r="A25" s="33">
        <v>24</v>
      </c>
      <c r="B25" s="34" t="s">
        <v>11</v>
      </c>
      <c r="C25" s="5">
        <v>60</v>
      </c>
      <c r="D25" s="5">
        <v>70</v>
      </c>
      <c r="E25" s="5">
        <v>100</v>
      </c>
      <c r="F25" s="5">
        <v>70</v>
      </c>
      <c r="G25" s="5">
        <v>100</v>
      </c>
      <c r="H25" s="7">
        <v>100</v>
      </c>
      <c r="I25" s="5">
        <v>90</v>
      </c>
      <c r="J25" s="22">
        <v>65</v>
      </c>
      <c r="K25" s="8">
        <f t="shared" si="0"/>
        <v>81.875</v>
      </c>
    </row>
    <row r="26" spans="1:13" ht="14.5">
      <c r="A26" s="33">
        <v>25</v>
      </c>
      <c r="B26" s="34" t="s">
        <v>17</v>
      </c>
      <c r="C26" s="22">
        <v>60</v>
      </c>
      <c r="D26" s="22">
        <v>60</v>
      </c>
      <c r="E26" s="22">
        <v>60</v>
      </c>
      <c r="F26" s="22">
        <v>60</v>
      </c>
      <c r="G26" s="5">
        <v>90</v>
      </c>
      <c r="H26" s="7">
        <v>80</v>
      </c>
      <c r="I26" s="5">
        <v>70</v>
      </c>
      <c r="J26" s="22">
        <v>60</v>
      </c>
      <c r="K26" s="8">
        <f t="shared" si="0"/>
        <v>67.5</v>
      </c>
    </row>
    <row r="27" spans="1:13" ht="14.5">
      <c r="A27" s="33">
        <v>26</v>
      </c>
      <c r="B27" s="34" t="s">
        <v>11</v>
      </c>
      <c r="C27" s="5">
        <v>70</v>
      </c>
      <c r="D27" s="5">
        <v>60</v>
      </c>
      <c r="E27" s="22">
        <v>60</v>
      </c>
      <c r="F27" s="35">
        <v>50</v>
      </c>
      <c r="G27" s="5">
        <v>90</v>
      </c>
      <c r="H27" s="7">
        <v>60</v>
      </c>
      <c r="I27" s="5">
        <v>70</v>
      </c>
      <c r="J27" s="5">
        <v>85</v>
      </c>
      <c r="K27" s="8">
        <f t="shared" si="0"/>
        <v>68.125</v>
      </c>
    </row>
    <row r="28" spans="1:13" ht="14.5">
      <c r="A28" s="33">
        <v>27</v>
      </c>
      <c r="B28" s="34" t="s">
        <v>17</v>
      </c>
      <c r="C28" s="5">
        <v>60</v>
      </c>
      <c r="D28" s="5">
        <v>80</v>
      </c>
      <c r="E28" s="5">
        <v>90</v>
      </c>
      <c r="F28" s="5">
        <v>85</v>
      </c>
      <c r="G28" s="5">
        <v>80</v>
      </c>
      <c r="H28" s="7">
        <v>90</v>
      </c>
      <c r="I28" s="5">
        <v>90</v>
      </c>
      <c r="J28" s="5">
        <v>85</v>
      </c>
      <c r="K28" s="8">
        <f t="shared" si="0"/>
        <v>82.5</v>
      </c>
    </row>
    <row r="29" spans="1:13" ht="14.5">
      <c r="A29" s="33">
        <v>28</v>
      </c>
      <c r="B29" s="34" t="s">
        <v>17</v>
      </c>
      <c r="C29" s="5">
        <v>90</v>
      </c>
      <c r="D29" s="5">
        <v>70</v>
      </c>
      <c r="E29" s="5">
        <v>90</v>
      </c>
      <c r="F29" s="5">
        <v>90</v>
      </c>
      <c r="G29" s="5">
        <v>100</v>
      </c>
      <c r="H29" s="7">
        <v>100</v>
      </c>
      <c r="I29" s="5">
        <v>70</v>
      </c>
      <c r="J29" s="5">
        <v>100</v>
      </c>
      <c r="K29" s="8">
        <f t="shared" si="0"/>
        <v>88.75</v>
      </c>
    </row>
    <row r="30" spans="1:13" ht="14.5">
      <c r="A30" s="33">
        <v>29</v>
      </c>
      <c r="B30" s="34" t="s">
        <v>17</v>
      </c>
      <c r="C30" s="22">
        <v>60</v>
      </c>
      <c r="D30" s="5">
        <v>60</v>
      </c>
      <c r="E30" s="5">
        <v>80</v>
      </c>
      <c r="F30" s="5">
        <v>100</v>
      </c>
      <c r="G30" s="5">
        <v>100</v>
      </c>
      <c r="H30" s="7">
        <v>80</v>
      </c>
      <c r="I30" s="5">
        <v>60</v>
      </c>
      <c r="J30" s="5">
        <v>95</v>
      </c>
      <c r="K30" s="8">
        <f t="shared" si="0"/>
        <v>79.375</v>
      </c>
    </row>
    <row r="31" spans="1:13" ht="14.5">
      <c r="A31" s="33">
        <v>30</v>
      </c>
      <c r="B31" s="34" t="s">
        <v>17</v>
      </c>
      <c r="C31" s="5">
        <v>80</v>
      </c>
      <c r="D31" s="5">
        <v>70</v>
      </c>
      <c r="E31" s="22">
        <v>60</v>
      </c>
      <c r="F31" s="22">
        <v>60</v>
      </c>
      <c r="G31" s="5">
        <v>60</v>
      </c>
      <c r="H31" s="23">
        <v>60</v>
      </c>
      <c r="I31" s="5">
        <v>60</v>
      </c>
      <c r="J31" s="35">
        <v>55</v>
      </c>
      <c r="K31" s="8">
        <f t="shared" si="0"/>
        <v>63.125</v>
      </c>
    </row>
    <row r="32" spans="1:13" ht="15.5">
      <c r="A32" s="84" t="s">
        <v>20</v>
      </c>
      <c r="B32" s="85"/>
      <c r="C32" s="15">
        <f>AVERAGE(C2:C31)</f>
        <v>69</v>
      </c>
      <c r="D32" s="15">
        <f t="shared" ref="D32:K32" si="1">AVERAGE(D2:D31)</f>
        <v>70.333333333333329</v>
      </c>
      <c r="E32" s="15">
        <f t="shared" si="1"/>
        <v>75</v>
      </c>
      <c r="F32" s="15">
        <f t="shared" si="1"/>
        <v>76.833333333333329</v>
      </c>
      <c r="G32" s="15">
        <f t="shared" si="1"/>
        <v>89</v>
      </c>
      <c r="H32" s="15">
        <f t="shared" si="1"/>
        <v>83.333333333333329</v>
      </c>
      <c r="I32" s="15">
        <f t="shared" si="1"/>
        <v>79.333333333333329</v>
      </c>
      <c r="J32" s="15">
        <f t="shared" si="1"/>
        <v>83.833333333333329</v>
      </c>
      <c r="K32" s="15">
        <f t="shared" si="1"/>
        <v>78.333333333333329</v>
      </c>
      <c r="M32" s="17"/>
    </row>
    <row r="35" spans="2:21" s="24" customFormat="1" ht="43.5" hidden="1">
      <c r="B35" s="25" t="s">
        <v>25</v>
      </c>
      <c r="C35" s="20" t="s">
        <v>26</v>
      </c>
      <c r="D35" s="25" t="s">
        <v>27</v>
      </c>
      <c r="E35" s="25" t="s">
        <v>28</v>
      </c>
      <c r="F35" s="25" t="s">
        <v>29</v>
      </c>
      <c r="G35" s="25" t="s">
        <v>30</v>
      </c>
      <c r="H35" s="25" t="s">
        <v>31</v>
      </c>
      <c r="I35" s="25" t="s">
        <v>32</v>
      </c>
      <c r="J35" s="25" t="s">
        <v>33</v>
      </c>
      <c r="K35" s="25" t="s">
        <v>34</v>
      </c>
      <c r="L35" s="25" t="s">
        <v>35</v>
      </c>
      <c r="M35" s="25"/>
      <c r="N35" s="25"/>
      <c r="O35" s="25"/>
      <c r="P35" s="25"/>
      <c r="Q35" s="25"/>
      <c r="R35" s="25"/>
      <c r="S35" s="25"/>
      <c r="T35" s="25"/>
      <c r="U35" s="25"/>
    </row>
    <row r="36" spans="2:21" ht="14.5" hidden="1">
      <c r="B36" s="26" t="s">
        <v>16</v>
      </c>
      <c r="C36" s="27">
        <v>1</v>
      </c>
      <c r="D36" s="28">
        <v>80.625</v>
      </c>
      <c r="E36" s="28">
        <v>60</v>
      </c>
      <c r="F36" s="28">
        <v>60</v>
      </c>
      <c r="G36" s="28">
        <v>60</v>
      </c>
      <c r="H36" s="28">
        <v>90</v>
      </c>
      <c r="I36" s="28">
        <v>100</v>
      </c>
      <c r="J36" s="28">
        <v>90</v>
      </c>
      <c r="K36" s="28">
        <v>90</v>
      </c>
      <c r="L36" s="28">
        <v>95</v>
      </c>
      <c r="M36" s="20"/>
      <c r="N36" s="20"/>
      <c r="O36" s="20"/>
      <c r="P36" s="20"/>
      <c r="Q36" s="20"/>
      <c r="R36" s="20"/>
      <c r="S36" s="20"/>
      <c r="T36" s="20"/>
      <c r="U36" s="20"/>
    </row>
    <row r="37" spans="2:21" ht="14.5" hidden="1">
      <c r="B37" s="26" t="s">
        <v>12</v>
      </c>
      <c r="C37" s="27">
        <v>1</v>
      </c>
      <c r="D37" s="28">
        <v>85.625</v>
      </c>
      <c r="E37" s="28">
        <v>70</v>
      </c>
      <c r="F37" s="28">
        <v>80</v>
      </c>
      <c r="G37" s="28">
        <v>80</v>
      </c>
      <c r="H37" s="28">
        <v>90</v>
      </c>
      <c r="I37" s="28">
        <v>100</v>
      </c>
      <c r="J37" s="28">
        <v>100</v>
      </c>
      <c r="K37" s="28">
        <v>70</v>
      </c>
      <c r="L37" s="28">
        <v>95</v>
      </c>
      <c r="M37" s="20"/>
      <c r="N37" s="20"/>
      <c r="O37" s="20"/>
      <c r="P37" s="20"/>
      <c r="Q37" s="20"/>
      <c r="R37" s="20"/>
      <c r="S37" s="20"/>
      <c r="T37" s="20"/>
      <c r="U37" s="20"/>
    </row>
    <row r="38" spans="2:21" ht="14.5" hidden="1">
      <c r="B38" s="26" t="s">
        <v>17</v>
      </c>
      <c r="C38" s="27">
        <v>20</v>
      </c>
      <c r="D38" s="28">
        <v>78.5</v>
      </c>
      <c r="E38" s="28">
        <v>68.5</v>
      </c>
      <c r="F38" s="28">
        <v>69</v>
      </c>
      <c r="G38" s="28">
        <v>76.5</v>
      </c>
      <c r="H38" s="28">
        <v>76.5</v>
      </c>
      <c r="I38" s="28">
        <v>88</v>
      </c>
      <c r="J38" s="28">
        <v>83.5</v>
      </c>
      <c r="K38" s="28">
        <v>80.5</v>
      </c>
      <c r="L38" s="28">
        <v>85.5</v>
      </c>
      <c r="M38" s="20"/>
      <c r="N38" s="20"/>
      <c r="O38" s="20"/>
      <c r="P38" s="20"/>
      <c r="Q38" s="20"/>
      <c r="R38" s="20"/>
      <c r="S38" s="20"/>
      <c r="T38" s="20"/>
      <c r="U38" s="20"/>
    </row>
    <row r="39" spans="2:21" ht="14.5" hidden="1">
      <c r="B39" s="26" t="s">
        <v>11</v>
      </c>
      <c r="C39" s="27">
        <v>7</v>
      </c>
      <c r="D39" s="28">
        <v>76.964285714285708</v>
      </c>
      <c r="E39" s="28">
        <v>70</v>
      </c>
      <c r="F39" s="28">
        <v>74.285714285714292</v>
      </c>
      <c r="G39" s="28">
        <v>70</v>
      </c>
      <c r="H39" s="28">
        <v>77.142857142857139</v>
      </c>
      <c r="I39" s="28">
        <v>90</v>
      </c>
      <c r="J39" s="28">
        <v>82.857142857142861</v>
      </c>
      <c r="K39" s="28">
        <v>75.714285714285708</v>
      </c>
      <c r="L39" s="28">
        <v>75.714285714285708</v>
      </c>
      <c r="M39" s="20"/>
      <c r="N39" s="20"/>
      <c r="O39" s="20"/>
      <c r="P39" s="20"/>
      <c r="Q39" s="20"/>
      <c r="R39" s="20"/>
      <c r="S39" s="20"/>
      <c r="T39" s="20"/>
      <c r="U39" s="20"/>
    </row>
    <row r="40" spans="2:21" ht="14.5" hidden="1">
      <c r="B40" s="26" t="s">
        <v>36</v>
      </c>
      <c r="C40" s="27">
        <v>1</v>
      </c>
      <c r="D40" s="28">
        <v>75</v>
      </c>
      <c r="E40" s="28">
        <v>80</v>
      </c>
      <c r="F40" s="28">
        <v>70</v>
      </c>
      <c r="G40" s="28">
        <v>90</v>
      </c>
      <c r="H40" s="28">
        <v>55</v>
      </c>
      <c r="I40" s="28">
        <v>80</v>
      </c>
      <c r="J40" s="28">
        <v>60</v>
      </c>
      <c r="K40" s="28">
        <v>80</v>
      </c>
      <c r="L40" s="28">
        <v>85</v>
      </c>
      <c r="M40" s="20"/>
      <c r="N40" s="20"/>
      <c r="O40" s="20"/>
      <c r="P40" s="20"/>
      <c r="Q40" s="20"/>
      <c r="R40" s="20"/>
      <c r="S40" s="20"/>
      <c r="T40" s="20"/>
      <c r="U40" s="20"/>
    </row>
    <row r="41" spans="2:21" ht="15.5" hidden="1">
      <c r="B41" s="26" t="s">
        <v>21</v>
      </c>
      <c r="C41" s="29">
        <v>30</v>
      </c>
      <c r="D41" s="29">
        <v>78.333333333333329</v>
      </c>
      <c r="E41" s="29">
        <v>69</v>
      </c>
      <c r="F41" s="29">
        <v>70.333333333333329</v>
      </c>
      <c r="G41" s="29">
        <v>75</v>
      </c>
      <c r="H41" s="29">
        <v>76.833333333333329</v>
      </c>
      <c r="I41" s="29">
        <v>89</v>
      </c>
      <c r="J41" s="29">
        <v>83.333333333333329</v>
      </c>
      <c r="K41" s="29">
        <v>79.333333333333329</v>
      </c>
      <c r="L41" s="29">
        <v>83.833333333333329</v>
      </c>
      <c r="M41" s="20"/>
      <c r="N41" s="20"/>
      <c r="O41" s="20"/>
      <c r="P41" s="20"/>
      <c r="Q41" s="20"/>
      <c r="R41" s="20"/>
      <c r="S41" s="20"/>
      <c r="T41" s="20"/>
      <c r="U41" s="20"/>
    </row>
    <row r="42" spans="2:21" ht="14.5" hidden="1">
      <c r="B42"/>
      <c r="C42"/>
      <c r="D42"/>
      <c r="E42"/>
      <c r="F42"/>
      <c r="G42"/>
      <c r="H42"/>
      <c r="I42"/>
      <c r="J42"/>
      <c r="K42"/>
      <c r="L42"/>
      <c r="M42" s="20"/>
      <c r="N42" s="20"/>
      <c r="O42" s="20"/>
      <c r="P42" s="20"/>
      <c r="Q42" s="20"/>
      <c r="R42" s="20"/>
      <c r="S42" s="20"/>
      <c r="T42" s="20"/>
      <c r="U42" s="20"/>
    </row>
    <row r="43" spans="2:21" ht="14.5" hidden="1">
      <c r="B43"/>
      <c r="C43"/>
      <c r="D43"/>
      <c r="E43"/>
      <c r="F43"/>
      <c r="G43"/>
      <c r="H43"/>
      <c r="I43"/>
      <c r="J43"/>
      <c r="K43"/>
      <c r="L43"/>
      <c r="M43" s="20"/>
      <c r="N43" s="20"/>
      <c r="O43" s="20"/>
      <c r="P43" s="20"/>
      <c r="Q43" s="20"/>
      <c r="R43" s="20"/>
      <c r="S43" s="20"/>
      <c r="T43" s="20"/>
      <c r="U43" s="20"/>
    </row>
    <row r="44" spans="2:21" ht="14.5">
      <c r="B44"/>
      <c r="C44"/>
      <c r="D44"/>
      <c r="E44"/>
      <c r="F44"/>
      <c r="G44"/>
      <c r="H44"/>
      <c r="I44"/>
      <c r="J44"/>
      <c r="K44"/>
      <c r="L44"/>
      <c r="M44" s="20"/>
      <c r="N44" s="20"/>
      <c r="O44" s="20"/>
      <c r="P44" s="20"/>
      <c r="Q44" s="20"/>
      <c r="R44" s="20"/>
      <c r="S44" s="20"/>
      <c r="T44" s="20"/>
      <c r="U44" s="20"/>
    </row>
    <row r="45" spans="2:21" ht="14.5">
      <c r="B45"/>
      <c r="C45"/>
      <c r="D45"/>
      <c r="E45"/>
      <c r="F45"/>
      <c r="G45"/>
      <c r="H45"/>
      <c r="I45"/>
      <c r="J45"/>
      <c r="K45"/>
      <c r="L45"/>
      <c r="M45" s="20"/>
      <c r="N45" s="20"/>
      <c r="O45" s="20"/>
      <c r="P45" s="20"/>
      <c r="Q45" s="20"/>
      <c r="R45" s="20"/>
      <c r="S45" s="20"/>
      <c r="T45" s="20"/>
      <c r="U45" s="20"/>
    </row>
    <row r="46" spans="2:21" ht="14.5">
      <c r="B46"/>
      <c r="C46"/>
      <c r="D46" s="19"/>
      <c r="E46"/>
      <c r="F46"/>
      <c r="G46"/>
      <c r="H46"/>
      <c r="I46"/>
      <c r="J46"/>
      <c r="K46"/>
      <c r="L46" s="20"/>
      <c r="M46" s="20"/>
      <c r="N46" s="20"/>
      <c r="O46" s="20"/>
      <c r="P46" s="20"/>
      <c r="Q46" s="20"/>
      <c r="R46" s="20"/>
      <c r="S46" s="20"/>
      <c r="T46" s="20"/>
      <c r="U46" s="20"/>
    </row>
    <row r="47" spans="2:21" ht="14.5">
      <c r="B47"/>
      <c r="C47"/>
      <c r="D47" s="19"/>
      <c r="E47"/>
      <c r="F47"/>
      <c r="G47"/>
      <c r="H47"/>
      <c r="I47"/>
      <c r="J47"/>
      <c r="K47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2:21" ht="14.5">
      <c r="B48" s="20"/>
      <c r="C48" s="20"/>
      <c r="D48" s="21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</row>
    <row r="49" spans="2:4" ht="14.5">
      <c r="B49" s="20"/>
      <c r="C49" s="20"/>
      <c r="D49" s="21"/>
    </row>
    <row r="50" spans="2:4" ht="14.5">
      <c r="B50"/>
      <c r="C50"/>
      <c r="D50" s="19"/>
    </row>
    <row r="51" spans="2:4" ht="14.5">
      <c r="B51"/>
      <c r="C51"/>
      <c r="D51" s="19"/>
    </row>
    <row r="52" spans="2:4" ht="14.5">
      <c r="B52"/>
      <c r="C52"/>
      <c r="D52" s="19"/>
    </row>
    <row r="53" spans="2:4" ht="14.5">
      <c r="B53"/>
      <c r="C53"/>
      <c r="D53" s="19"/>
    </row>
    <row r="54" spans="2:4" ht="14.5">
      <c r="B54"/>
      <c r="C54"/>
      <c r="D54" s="19"/>
    </row>
    <row r="55" spans="2:4" ht="14.5">
      <c r="B55"/>
      <c r="C55"/>
      <c r="D55" s="19"/>
    </row>
    <row r="56" spans="2:4" ht="14.5">
      <c r="B56"/>
      <c r="C56"/>
      <c r="D56" s="19"/>
    </row>
    <row r="57" spans="2:4" ht="14.5">
      <c r="B57"/>
      <c r="C57"/>
      <c r="D57" s="19"/>
    </row>
    <row r="58" spans="2:4" ht="14.5">
      <c r="B58"/>
      <c r="C58"/>
      <c r="D58" s="19"/>
    </row>
    <row r="59" spans="2:4" ht="14.5">
      <c r="B59"/>
      <c r="C59"/>
      <c r="D59" s="19"/>
    </row>
    <row r="60" spans="2:4" ht="14.5">
      <c r="B60"/>
      <c r="C60"/>
      <c r="D60" s="19"/>
    </row>
    <row r="61" spans="2:4" ht="14.5">
      <c r="B61"/>
      <c r="C61"/>
      <c r="D61" s="19"/>
    </row>
    <row r="62" spans="2:4" ht="14.5">
      <c r="B62"/>
      <c r="C62"/>
      <c r="D62" s="19"/>
    </row>
    <row r="63" spans="2:4" ht="14.5">
      <c r="B63"/>
      <c r="C63"/>
      <c r="D63" s="19"/>
    </row>
    <row r="64" spans="2:4" ht="14.5">
      <c r="B64"/>
      <c r="C64"/>
      <c r="D64" s="19"/>
    </row>
    <row r="65" spans="2:4" ht="14.5">
      <c r="B65"/>
      <c r="C65"/>
      <c r="D65" s="19"/>
    </row>
    <row r="66" spans="2:4" ht="14.5">
      <c r="B66"/>
      <c r="C66"/>
      <c r="D66" s="19"/>
    </row>
    <row r="67" spans="2:4" ht="14.5">
      <c r="B67"/>
      <c r="C67"/>
      <c r="D67" s="19"/>
    </row>
  </sheetData>
  <conditionalFormatting sqref="C2:J9 C11:J11 C10:D10 F10:J10 C28:J30 C27:E27 G27:J27 C23:J26 C12:E22 G12:J22 C31:I31 C32:K32">
    <cfRule type="cellIs" dxfId="42" priority="11" operator="lessThan">
      <formula>60</formula>
    </cfRule>
  </conditionalFormatting>
  <conditionalFormatting sqref="M32">
    <cfRule type="top10" dxfId="41" priority="10" rank="1"/>
  </conditionalFormatting>
  <conditionalFormatting pivot="1" sqref="D36:D38">
    <cfRule type="top10" dxfId="40" priority="9" rank="1"/>
  </conditionalFormatting>
  <conditionalFormatting pivot="1" sqref="E36:E38">
    <cfRule type="top10" dxfId="39" priority="8" rank="1"/>
  </conditionalFormatting>
  <conditionalFormatting pivot="1" sqref="F36:F38">
    <cfRule type="top10" dxfId="38" priority="7" rank="1"/>
  </conditionalFormatting>
  <conditionalFormatting pivot="1" sqref="G36:G38">
    <cfRule type="top10" dxfId="37" priority="6" rank="1"/>
  </conditionalFormatting>
  <conditionalFormatting pivot="1" sqref="H36:H38">
    <cfRule type="top10" dxfId="36" priority="5" rank="1"/>
  </conditionalFormatting>
  <conditionalFormatting pivot="1" sqref="I36:I38">
    <cfRule type="top10" dxfId="35" priority="4" rank="1"/>
  </conditionalFormatting>
  <conditionalFormatting pivot="1" sqref="J36:J38">
    <cfRule type="top10" dxfId="34" priority="3" rank="1"/>
  </conditionalFormatting>
  <conditionalFormatting pivot="1" sqref="K36:K38">
    <cfRule type="top10" dxfId="33" priority="2" rank="1"/>
  </conditionalFormatting>
  <conditionalFormatting pivot="1" sqref="L36:L38">
    <cfRule type="top10" dxfId="32" priority="1" rank="1"/>
  </conditionalFormatting>
  <conditionalFormatting sqref="K2:K31">
    <cfRule type="top10" dxfId="31" priority="12" rank="3"/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10A7-D2A3-478E-BDC5-48F65251FED5}">
  <dimension ref="A1:T73"/>
  <sheetViews>
    <sheetView showGridLines="0" zoomScale="70" zoomScaleNormal="70" workbookViewId="0">
      <pane xSplit="2" ySplit="1" topLeftCell="C23" activePane="bottomRight" state="frozen"/>
      <selection pane="topRight" activeCell="F1" sqref="F1"/>
      <selection pane="bottomLeft" activeCell="A2" sqref="A2"/>
      <selection pane="bottomRight" activeCell="G17" sqref="G17"/>
    </sheetView>
  </sheetViews>
  <sheetFormatPr defaultColWidth="8.7265625" defaultRowHeight="13"/>
  <cols>
    <col min="1" max="1" width="3" style="18" bestFit="1" customWidth="1"/>
    <col min="2" max="2" width="27.90625" style="9" bestFit="1" customWidth="1"/>
    <col min="3" max="4" width="9.7265625" style="9" bestFit="1" customWidth="1"/>
    <col min="5" max="5" width="13.36328125" style="9" bestFit="1" customWidth="1"/>
    <col min="6" max="6" width="15.08984375" style="18" bestFit="1" customWidth="1"/>
    <col min="7" max="7" width="19.6328125" style="18" bestFit="1" customWidth="1"/>
    <col min="8" max="8" width="12" style="18" customWidth="1"/>
    <col min="9" max="9" width="12" style="18" bestFit="1" customWidth="1"/>
    <col min="10" max="10" width="17.26953125" style="18" bestFit="1" customWidth="1"/>
    <col min="11" max="11" width="9.26953125" style="9" customWidth="1"/>
    <col min="12" max="12" width="7.54296875" style="9" bestFit="1" customWidth="1"/>
    <col min="13" max="19" width="4.453125" style="9" bestFit="1" customWidth="1"/>
    <col min="20" max="20" width="10.7265625" style="9" bestFit="1" customWidth="1"/>
    <col min="21" max="16384" width="8.7265625" style="9"/>
  </cols>
  <sheetData>
    <row r="1" spans="1:11" s="4" customFormat="1" ht="32.1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>
      <c r="A2" s="5">
        <v>1</v>
      </c>
      <c r="B2" s="6" t="s">
        <v>22</v>
      </c>
      <c r="C2" s="5">
        <v>70</v>
      </c>
      <c r="D2" s="5">
        <v>90</v>
      </c>
      <c r="E2" s="5">
        <v>90</v>
      </c>
      <c r="F2" s="5">
        <v>90</v>
      </c>
      <c r="G2" s="5">
        <v>100</v>
      </c>
      <c r="H2" s="7">
        <v>80</v>
      </c>
      <c r="I2" s="5">
        <v>100</v>
      </c>
      <c r="J2" s="5">
        <v>89.5</v>
      </c>
      <c r="K2" s="8">
        <f t="shared" ref="K2:K35" si="0">AVERAGE(C2:J2)</f>
        <v>88.6875</v>
      </c>
    </row>
    <row r="3" spans="1:11">
      <c r="A3" s="5">
        <v>2</v>
      </c>
      <c r="B3" s="6" t="s">
        <v>23</v>
      </c>
      <c r="C3" s="5">
        <v>60</v>
      </c>
      <c r="D3" s="5">
        <v>90</v>
      </c>
      <c r="E3" s="5">
        <v>70</v>
      </c>
      <c r="F3" s="5">
        <v>90</v>
      </c>
      <c r="G3" s="5">
        <v>90</v>
      </c>
      <c r="H3" s="7">
        <v>100</v>
      </c>
      <c r="I3" s="5">
        <v>100</v>
      </c>
      <c r="J3" s="5">
        <v>89.25</v>
      </c>
      <c r="K3" s="8">
        <f t="shared" si="0"/>
        <v>86.15625</v>
      </c>
    </row>
    <row r="4" spans="1:11">
      <c r="A4" s="5">
        <v>3</v>
      </c>
      <c r="B4" s="6" t="s">
        <v>17</v>
      </c>
      <c r="C4" s="5">
        <v>80</v>
      </c>
      <c r="D4" s="5">
        <v>70</v>
      </c>
      <c r="E4" s="5">
        <v>70</v>
      </c>
      <c r="F4" s="22">
        <v>60</v>
      </c>
      <c r="G4" s="5">
        <v>60</v>
      </c>
      <c r="H4" s="7">
        <v>100</v>
      </c>
      <c r="I4" s="5">
        <v>100</v>
      </c>
      <c r="J4" s="5">
        <v>71.25</v>
      </c>
      <c r="K4" s="8">
        <f t="shared" si="0"/>
        <v>76.40625</v>
      </c>
    </row>
    <row r="5" spans="1:11">
      <c r="A5" s="5">
        <v>4</v>
      </c>
      <c r="B5" s="6" t="s">
        <v>17</v>
      </c>
      <c r="C5" s="22">
        <v>60</v>
      </c>
      <c r="D5" s="5">
        <v>80</v>
      </c>
      <c r="E5" s="5">
        <v>90</v>
      </c>
      <c r="F5" s="5">
        <v>80</v>
      </c>
      <c r="G5" s="5">
        <v>100</v>
      </c>
      <c r="H5" s="23">
        <v>60</v>
      </c>
      <c r="I5" s="5">
        <v>90</v>
      </c>
      <c r="J5" s="5">
        <v>79</v>
      </c>
      <c r="K5" s="8">
        <f t="shared" si="0"/>
        <v>79.875</v>
      </c>
    </row>
    <row r="6" spans="1:11">
      <c r="A6" s="5">
        <v>5</v>
      </c>
      <c r="B6" s="6" t="s">
        <v>17</v>
      </c>
      <c r="C6" s="5">
        <v>90</v>
      </c>
      <c r="D6" s="5">
        <v>70</v>
      </c>
      <c r="E6" s="5">
        <v>80</v>
      </c>
      <c r="F6" s="5">
        <v>80</v>
      </c>
      <c r="G6" s="5">
        <v>100</v>
      </c>
      <c r="H6" s="7">
        <v>70</v>
      </c>
      <c r="I6" s="5">
        <v>80</v>
      </c>
      <c r="J6" s="5">
        <v>71.25</v>
      </c>
      <c r="K6" s="8">
        <f t="shared" si="0"/>
        <v>80.15625</v>
      </c>
    </row>
    <row r="7" spans="1:11">
      <c r="A7" s="5">
        <v>6</v>
      </c>
      <c r="B7" s="6" t="s">
        <v>17</v>
      </c>
      <c r="C7" s="5">
        <v>100</v>
      </c>
      <c r="D7" s="22">
        <v>60</v>
      </c>
      <c r="E7" s="5">
        <v>80</v>
      </c>
      <c r="F7" s="5">
        <v>70</v>
      </c>
      <c r="G7" s="5">
        <v>100</v>
      </c>
      <c r="H7" s="7">
        <v>70</v>
      </c>
      <c r="I7" s="5">
        <v>100</v>
      </c>
      <c r="J7" s="5">
        <v>65.5</v>
      </c>
      <c r="K7" s="8">
        <f t="shared" si="0"/>
        <v>80.6875</v>
      </c>
    </row>
    <row r="8" spans="1:11">
      <c r="A8" s="5">
        <v>7</v>
      </c>
      <c r="B8" s="6" t="s">
        <v>17</v>
      </c>
      <c r="C8" s="5">
        <v>90</v>
      </c>
      <c r="D8" s="5">
        <v>80</v>
      </c>
      <c r="E8" s="5">
        <v>90</v>
      </c>
      <c r="F8" s="5">
        <v>80</v>
      </c>
      <c r="G8" s="5">
        <v>100</v>
      </c>
      <c r="H8" s="7">
        <v>100</v>
      </c>
      <c r="I8" s="5">
        <v>100</v>
      </c>
      <c r="J8" s="5">
        <v>72</v>
      </c>
      <c r="K8" s="8">
        <f t="shared" si="0"/>
        <v>89</v>
      </c>
    </row>
    <row r="9" spans="1:11">
      <c r="A9" s="5">
        <v>8</v>
      </c>
      <c r="B9" s="6" t="s">
        <v>17</v>
      </c>
      <c r="C9" s="5">
        <v>90</v>
      </c>
      <c r="D9" s="5">
        <v>80</v>
      </c>
      <c r="E9" s="5">
        <v>60</v>
      </c>
      <c r="F9" s="5">
        <v>60</v>
      </c>
      <c r="G9" s="5">
        <v>80</v>
      </c>
      <c r="H9" s="7">
        <v>90</v>
      </c>
      <c r="I9" s="5">
        <v>90</v>
      </c>
      <c r="J9" s="5">
        <v>63.25</v>
      </c>
      <c r="K9" s="8">
        <f t="shared" si="0"/>
        <v>76.65625</v>
      </c>
    </row>
    <row r="10" spans="1:11">
      <c r="A10" s="5">
        <v>9</v>
      </c>
      <c r="B10" s="6" t="s">
        <v>17</v>
      </c>
      <c r="C10" s="5">
        <v>90</v>
      </c>
      <c r="D10" s="5">
        <v>90</v>
      </c>
      <c r="E10" s="22">
        <v>60</v>
      </c>
      <c r="F10" s="5">
        <v>85</v>
      </c>
      <c r="G10" s="5">
        <v>90</v>
      </c>
      <c r="H10" s="7">
        <v>100</v>
      </c>
      <c r="I10" s="5">
        <v>100</v>
      </c>
      <c r="J10" s="5">
        <v>87</v>
      </c>
      <c r="K10" s="8">
        <f t="shared" si="0"/>
        <v>87.75</v>
      </c>
    </row>
    <row r="11" spans="1:11">
      <c r="A11" s="5">
        <v>10</v>
      </c>
      <c r="B11" s="6" t="s">
        <v>17</v>
      </c>
      <c r="C11" s="5">
        <v>80</v>
      </c>
      <c r="D11" s="5">
        <v>70</v>
      </c>
      <c r="E11" s="5">
        <v>90</v>
      </c>
      <c r="F11" s="5">
        <v>80</v>
      </c>
      <c r="G11" s="5">
        <v>100</v>
      </c>
      <c r="H11" s="7">
        <v>40</v>
      </c>
      <c r="I11" s="5">
        <v>60</v>
      </c>
      <c r="J11" s="5">
        <v>71.25</v>
      </c>
      <c r="K11" s="8">
        <f t="shared" si="0"/>
        <v>73.90625</v>
      </c>
    </row>
    <row r="12" spans="1:11" s="13" customFormat="1">
      <c r="A12" s="12">
        <v>11</v>
      </c>
      <c r="B12" s="6" t="s">
        <v>17</v>
      </c>
      <c r="C12" s="5">
        <v>90</v>
      </c>
      <c r="D12" s="5">
        <v>80</v>
      </c>
      <c r="E12" s="5">
        <v>80</v>
      </c>
      <c r="F12" s="5">
        <v>70</v>
      </c>
      <c r="G12" s="5">
        <v>90</v>
      </c>
      <c r="H12" s="7">
        <v>100</v>
      </c>
      <c r="I12" s="5">
        <v>60</v>
      </c>
      <c r="J12" s="5">
        <v>65.25</v>
      </c>
      <c r="K12" s="8">
        <f t="shared" si="0"/>
        <v>79.40625</v>
      </c>
    </row>
    <row r="13" spans="1:11">
      <c r="A13" s="5">
        <v>12</v>
      </c>
      <c r="B13" s="6" t="s">
        <v>22</v>
      </c>
      <c r="C13" s="5">
        <v>70</v>
      </c>
      <c r="D13" s="5">
        <v>70</v>
      </c>
      <c r="E13" s="5">
        <v>70</v>
      </c>
      <c r="F13" s="5">
        <v>80</v>
      </c>
      <c r="G13" s="5">
        <v>100</v>
      </c>
      <c r="H13" s="7">
        <v>100</v>
      </c>
      <c r="I13" s="5">
        <v>90</v>
      </c>
      <c r="J13" s="5">
        <v>64</v>
      </c>
      <c r="K13" s="8">
        <f t="shared" si="0"/>
        <v>80.5</v>
      </c>
    </row>
    <row r="14" spans="1:11">
      <c r="A14" s="5">
        <v>13</v>
      </c>
      <c r="B14" s="6" t="s">
        <v>22</v>
      </c>
      <c r="C14" s="5">
        <v>80</v>
      </c>
      <c r="D14" s="5">
        <v>90</v>
      </c>
      <c r="E14" s="5">
        <v>90</v>
      </c>
      <c r="F14" s="5">
        <v>90</v>
      </c>
      <c r="G14" s="5">
        <v>100</v>
      </c>
      <c r="H14" s="7">
        <v>90</v>
      </c>
      <c r="I14" s="5">
        <v>100</v>
      </c>
      <c r="J14" s="5">
        <v>79.25</v>
      </c>
      <c r="K14" s="8">
        <f t="shared" si="0"/>
        <v>89.90625</v>
      </c>
    </row>
    <row r="15" spans="1:11">
      <c r="A15" s="5">
        <v>14</v>
      </c>
      <c r="B15" s="6" t="s">
        <v>17</v>
      </c>
      <c r="C15" s="5">
        <v>90</v>
      </c>
      <c r="D15" s="5">
        <v>70</v>
      </c>
      <c r="E15" s="5">
        <v>80</v>
      </c>
      <c r="F15" s="5">
        <v>100</v>
      </c>
      <c r="G15" s="5">
        <v>100</v>
      </c>
      <c r="H15" s="7">
        <v>100</v>
      </c>
      <c r="I15" s="5">
        <v>80</v>
      </c>
      <c r="J15" s="5">
        <v>79</v>
      </c>
      <c r="K15" s="8">
        <f t="shared" si="0"/>
        <v>87.375</v>
      </c>
    </row>
    <row r="16" spans="1:11">
      <c r="A16" s="5">
        <v>15</v>
      </c>
      <c r="B16" s="6" t="s">
        <v>17</v>
      </c>
      <c r="C16" s="5">
        <v>90</v>
      </c>
      <c r="D16" s="5">
        <v>60</v>
      </c>
      <c r="E16" s="5">
        <v>80</v>
      </c>
      <c r="F16" s="5">
        <v>70</v>
      </c>
      <c r="G16" s="5">
        <v>100</v>
      </c>
      <c r="H16" s="7">
        <v>80</v>
      </c>
      <c r="I16" s="5">
        <v>80</v>
      </c>
      <c r="J16" s="5">
        <v>73.5</v>
      </c>
      <c r="K16" s="8">
        <f t="shared" si="0"/>
        <v>79.1875</v>
      </c>
    </row>
    <row r="17" spans="1:11">
      <c r="A17" s="5">
        <v>16</v>
      </c>
      <c r="B17" s="6" t="s">
        <v>17</v>
      </c>
      <c r="C17" s="5">
        <v>60</v>
      </c>
      <c r="D17" s="5">
        <v>70</v>
      </c>
      <c r="E17" s="5">
        <v>90</v>
      </c>
      <c r="F17" s="5">
        <v>80</v>
      </c>
      <c r="G17" s="5">
        <v>100</v>
      </c>
      <c r="H17" s="7">
        <v>80</v>
      </c>
      <c r="I17" s="5">
        <v>60</v>
      </c>
      <c r="J17" s="5">
        <v>73.25</v>
      </c>
      <c r="K17" s="8">
        <f t="shared" si="0"/>
        <v>76.65625</v>
      </c>
    </row>
    <row r="18" spans="1:11">
      <c r="A18" s="5">
        <v>17</v>
      </c>
      <c r="B18" s="6" t="s">
        <v>22</v>
      </c>
      <c r="C18" s="5">
        <v>60</v>
      </c>
      <c r="D18" s="5">
        <v>90</v>
      </c>
      <c r="E18" s="5">
        <v>60</v>
      </c>
      <c r="F18" s="5">
        <v>80</v>
      </c>
      <c r="G18" s="5">
        <v>100</v>
      </c>
      <c r="H18" s="7">
        <v>100</v>
      </c>
      <c r="I18" s="5">
        <v>70</v>
      </c>
      <c r="J18" s="5">
        <v>72</v>
      </c>
      <c r="K18" s="8">
        <f t="shared" si="0"/>
        <v>79</v>
      </c>
    </row>
    <row r="19" spans="1:11">
      <c r="A19" s="5">
        <v>18</v>
      </c>
      <c r="B19" s="6" t="s">
        <v>24</v>
      </c>
      <c r="C19" s="5">
        <v>80</v>
      </c>
      <c r="D19" s="5">
        <v>80</v>
      </c>
      <c r="E19" s="5">
        <v>60</v>
      </c>
      <c r="F19" s="5">
        <v>80</v>
      </c>
      <c r="G19" s="5">
        <v>80</v>
      </c>
      <c r="H19" s="7">
        <v>70</v>
      </c>
      <c r="I19" s="5">
        <v>90</v>
      </c>
      <c r="J19" s="5">
        <v>87.25</v>
      </c>
      <c r="K19" s="8">
        <f t="shared" si="0"/>
        <v>78.40625</v>
      </c>
    </row>
    <row r="20" spans="1:11">
      <c r="A20" s="5">
        <v>19</v>
      </c>
      <c r="B20" s="6" t="s">
        <v>17</v>
      </c>
      <c r="C20" s="5">
        <v>70</v>
      </c>
      <c r="D20" s="5">
        <v>90</v>
      </c>
      <c r="E20" s="5">
        <v>80</v>
      </c>
      <c r="F20" s="5">
        <v>80</v>
      </c>
      <c r="G20" s="5">
        <v>100</v>
      </c>
      <c r="H20" s="7">
        <v>70</v>
      </c>
      <c r="I20" s="5">
        <v>90</v>
      </c>
      <c r="J20" s="5">
        <v>79.25</v>
      </c>
      <c r="K20" s="8">
        <f t="shared" si="0"/>
        <v>82.40625</v>
      </c>
    </row>
    <row r="21" spans="1:11">
      <c r="A21" s="5">
        <v>20</v>
      </c>
      <c r="B21" s="6" t="s">
        <v>17</v>
      </c>
      <c r="C21" s="5">
        <v>60</v>
      </c>
      <c r="D21" s="22">
        <v>60</v>
      </c>
      <c r="E21" s="5">
        <v>60</v>
      </c>
      <c r="F21" s="5">
        <v>70</v>
      </c>
      <c r="G21" s="5">
        <v>100</v>
      </c>
      <c r="H21" s="7">
        <v>80</v>
      </c>
      <c r="I21" s="5">
        <v>70</v>
      </c>
      <c r="J21" s="5">
        <v>65.5</v>
      </c>
      <c r="K21" s="8">
        <f t="shared" si="0"/>
        <v>70.6875</v>
      </c>
    </row>
    <row r="22" spans="1:11">
      <c r="A22" s="5">
        <v>21</v>
      </c>
      <c r="B22" s="6" t="s">
        <v>17</v>
      </c>
      <c r="C22" s="22">
        <v>60</v>
      </c>
      <c r="D22" s="5">
        <v>90</v>
      </c>
      <c r="E22" s="22">
        <v>60</v>
      </c>
      <c r="F22" s="5">
        <v>80</v>
      </c>
      <c r="G22" s="5">
        <v>100</v>
      </c>
      <c r="H22" s="7">
        <v>90</v>
      </c>
      <c r="I22" s="5">
        <v>70</v>
      </c>
      <c r="J22" s="5">
        <v>97.25</v>
      </c>
      <c r="K22" s="8">
        <f t="shared" si="0"/>
        <v>80.90625</v>
      </c>
    </row>
    <row r="23" spans="1:11">
      <c r="A23" s="5">
        <v>22</v>
      </c>
      <c r="B23" s="6" t="s">
        <v>17</v>
      </c>
      <c r="C23" s="5">
        <v>70</v>
      </c>
      <c r="D23" s="5">
        <v>60</v>
      </c>
      <c r="E23" s="5">
        <v>60</v>
      </c>
      <c r="F23" s="5">
        <v>80</v>
      </c>
      <c r="G23" s="5">
        <v>100</v>
      </c>
      <c r="H23" s="7">
        <v>90</v>
      </c>
      <c r="I23" s="5">
        <v>80</v>
      </c>
      <c r="J23" s="5">
        <v>88</v>
      </c>
      <c r="K23" s="8">
        <f t="shared" si="0"/>
        <v>78.5</v>
      </c>
    </row>
    <row r="24" spans="1:11">
      <c r="A24" s="5">
        <v>23</v>
      </c>
      <c r="B24" s="6" t="s">
        <v>22</v>
      </c>
      <c r="C24" s="5">
        <v>90</v>
      </c>
      <c r="D24" s="5">
        <v>80</v>
      </c>
      <c r="E24" s="5">
        <v>80</v>
      </c>
      <c r="F24" s="5">
        <v>70</v>
      </c>
      <c r="G24" s="5">
        <v>100</v>
      </c>
      <c r="H24" s="7">
        <v>90</v>
      </c>
      <c r="I24" s="5">
        <v>90</v>
      </c>
      <c r="J24" s="5">
        <v>87</v>
      </c>
      <c r="K24" s="8">
        <f t="shared" si="0"/>
        <v>85.875</v>
      </c>
    </row>
    <row r="25" spans="1:11">
      <c r="A25" s="5">
        <v>24</v>
      </c>
      <c r="B25" s="6" t="s">
        <v>17</v>
      </c>
      <c r="C25" s="5">
        <v>80</v>
      </c>
      <c r="D25" s="5">
        <v>90</v>
      </c>
      <c r="E25" s="5">
        <v>80</v>
      </c>
      <c r="F25" s="5">
        <v>90</v>
      </c>
      <c r="G25" s="5">
        <v>100</v>
      </c>
      <c r="H25" s="7">
        <v>60</v>
      </c>
      <c r="I25" s="5">
        <v>90</v>
      </c>
      <c r="J25" s="5">
        <v>95.25</v>
      </c>
      <c r="K25" s="8">
        <f t="shared" si="0"/>
        <v>85.65625</v>
      </c>
    </row>
    <row r="26" spans="1:11">
      <c r="A26" s="5">
        <v>25</v>
      </c>
      <c r="B26" s="6" t="s">
        <v>17</v>
      </c>
      <c r="C26" s="5">
        <v>80</v>
      </c>
      <c r="D26" s="5">
        <v>80</v>
      </c>
      <c r="E26" s="5">
        <v>90</v>
      </c>
      <c r="F26" s="5">
        <v>100</v>
      </c>
      <c r="G26" s="5">
        <v>100</v>
      </c>
      <c r="H26" s="7">
        <v>90</v>
      </c>
      <c r="I26" s="5">
        <v>70</v>
      </c>
      <c r="J26" s="5">
        <v>73.5</v>
      </c>
      <c r="K26" s="8">
        <f t="shared" si="0"/>
        <v>85.4375</v>
      </c>
    </row>
    <row r="27" spans="1:11">
      <c r="A27" s="5">
        <v>26</v>
      </c>
      <c r="B27" s="6" t="s">
        <v>11</v>
      </c>
      <c r="C27" s="5">
        <v>90</v>
      </c>
      <c r="D27" s="5">
        <v>80</v>
      </c>
      <c r="E27" s="5">
        <v>90</v>
      </c>
      <c r="F27" s="5">
        <v>60</v>
      </c>
      <c r="G27" s="5">
        <v>100</v>
      </c>
      <c r="H27" s="7">
        <v>80</v>
      </c>
      <c r="I27" s="5">
        <v>100</v>
      </c>
      <c r="J27" s="5">
        <v>73.25</v>
      </c>
      <c r="K27" s="8">
        <f t="shared" si="0"/>
        <v>84.15625</v>
      </c>
    </row>
    <row r="28" spans="1:11">
      <c r="A28" s="5">
        <v>27</v>
      </c>
      <c r="B28" s="6" t="s">
        <v>22</v>
      </c>
      <c r="C28" s="5">
        <v>80</v>
      </c>
      <c r="D28" s="5">
        <v>70</v>
      </c>
      <c r="E28" s="5">
        <v>80</v>
      </c>
      <c r="F28" s="5">
        <v>100</v>
      </c>
      <c r="G28" s="5">
        <v>100</v>
      </c>
      <c r="H28" s="7">
        <v>90</v>
      </c>
      <c r="I28" s="5">
        <v>100</v>
      </c>
      <c r="J28" s="5">
        <v>87.25</v>
      </c>
      <c r="K28" s="8">
        <f t="shared" si="0"/>
        <v>88.40625</v>
      </c>
    </row>
    <row r="29" spans="1:11">
      <c r="A29" s="5">
        <v>28</v>
      </c>
      <c r="B29" s="6" t="s">
        <v>17</v>
      </c>
      <c r="C29" s="5">
        <v>80</v>
      </c>
      <c r="D29" s="5">
        <v>80</v>
      </c>
      <c r="E29" s="5">
        <v>80</v>
      </c>
      <c r="F29" s="5">
        <v>100</v>
      </c>
      <c r="G29" s="5">
        <v>100</v>
      </c>
      <c r="H29" s="7">
        <v>100</v>
      </c>
      <c r="I29" s="5">
        <v>100</v>
      </c>
      <c r="J29" s="5">
        <v>79</v>
      </c>
      <c r="K29" s="8">
        <f t="shared" si="0"/>
        <v>89.875</v>
      </c>
    </row>
    <row r="30" spans="1:11">
      <c r="A30" s="5">
        <v>29</v>
      </c>
      <c r="B30" s="6" t="s">
        <v>17</v>
      </c>
      <c r="C30" s="5">
        <v>100</v>
      </c>
      <c r="D30" s="5">
        <v>60</v>
      </c>
      <c r="E30" s="5">
        <v>90</v>
      </c>
      <c r="F30" s="5">
        <v>90</v>
      </c>
      <c r="G30" s="5">
        <v>100</v>
      </c>
      <c r="H30" s="7">
        <v>80</v>
      </c>
      <c r="I30" s="5">
        <v>90</v>
      </c>
      <c r="J30" s="5">
        <v>79.25</v>
      </c>
      <c r="K30" s="8">
        <f t="shared" si="0"/>
        <v>86.15625</v>
      </c>
    </row>
    <row r="31" spans="1:11">
      <c r="A31" s="5">
        <v>30</v>
      </c>
      <c r="B31" s="6" t="s">
        <v>17</v>
      </c>
      <c r="C31" s="5">
        <v>80</v>
      </c>
      <c r="D31" s="5">
        <v>70</v>
      </c>
      <c r="E31" s="5">
        <v>100</v>
      </c>
      <c r="F31" s="5">
        <v>80</v>
      </c>
      <c r="G31" s="5">
        <v>80</v>
      </c>
      <c r="H31" s="7">
        <v>80</v>
      </c>
      <c r="I31" s="5">
        <v>100</v>
      </c>
      <c r="J31" s="5">
        <v>73.5</v>
      </c>
      <c r="K31" s="8">
        <f t="shared" si="0"/>
        <v>82.9375</v>
      </c>
    </row>
    <row r="32" spans="1:11">
      <c r="A32" s="5">
        <v>31</v>
      </c>
      <c r="B32" s="6" t="s">
        <v>17</v>
      </c>
      <c r="C32" s="5">
        <v>90</v>
      </c>
      <c r="D32" s="5">
        <v>90</v>
      </c>
      <c r="E32" s="5">
        <v>70</v>
      </c>
      <c r="F32" s="5">
        <v>90</v>
      </c>
      <c r="G32" s="5">
        <v>100</v>
      </c>
      <c r="H32" s="7">
        <v>90</v>
      </c>
      <c r="I32" s="5">
        <v>90</v>
      </c>
      <c r="J32" s="5">
        <v>96</v>
      </c>
      <c r="K32" s="8">
        <f t="shared" si="0"/>
        <v>89.5</v>
      </c>
    </row>
    <row r="33" spans="1:20">
      <c r="A33" s="5">
        <v>32</v>
      </c>
      <c r="B33" s="6" t="s">
        <v>17</v>
      </c>
      <c r="C33" s="5">
        <v>100</v>
      </c>
      <c r="D33" s="5">
        <v>90</v>
      </c>
      <c r="E33" s="5">
        <v>80</v>
      </c>
      <c r="F33" s="22">
        <v>60</v>
      </c>
      <c r="G33" s="5">
        <v>100</v>
      </c>
      <c r="H33" s="7">
        <v>80</v>
      </c>
      <c r="I33" s="5">
        <v>90</v>
      </c>
      <c r="J33" s="5">
        <v>63.25</v>
      </c>
      <c r="K33" s="8">
        <f t="shared" si="0"/>
        <v>82.90625</v>
      </c>
    </row>
    <row r="34" spans="1:20">
      <c r="A34" s="5">
        <v>33</v>
      </c>
      <c r="B34" s="6" t="s">
        <v>17</v>
      </c>
      <c r="C34" s="5">
        <v>90</v>
      </c>
      <c r="D34" s="5">
        <v>80</v>
      </c>
      <c r="E34" s="5">
        <v>90</v>
      </c>
      <c r="F34" s="5">
        <v>80</v>
      </c>
      <c r="G34" s="5">
        <v>100</v>
      </c>
      <c r="H34" s="7">
        <v>80</v>
      </c>
      <c r="I34" s="5">
        <v>90</v>
      </c>
      <c r="J34" s="5">
        <v>63</v>
      </c>
      <c r="K34" s="8">
        <f t="shared" si="0"/>
        <v>84.125</v>
      </c>
    </row>
    <row r="35" spans="1:20">
      <c r="A35" s="5">
        <v>34</v>
      </c>
      <c r="B35" s="6" t="s">
        <v>17</v>
      </c>
      <c r="C35" s="5">
        <v>90</v>
      </c>
      <c r="D35" s="5">
        <v>90</v>
      </c>
      <c r="E35" s="5">
        <v>70</v>
      </c>
      <c r="F35" s="5">
        <v>80</v>
      </c>
      <c r="G35" s="5">
        <v>90</v>
      </c>
      <c r="H35" s="7">
        <v>80</v>
      </c>
      <c r="I35" s="5">
        <v>90</v>
      </c>
      <c r="J35" s="22">
        <v>63.25</v>
      </c>
      <c r="K35" s="8">
        <f t="shared" si="0"/>
        <v>81.65625</v>
      </c>
    </row>
    <row r="36" spans="1:20" ht="15.5">
      <c r="A36" s="81" t="s">
        <v>20</v>
      </c>
      <c r="B36" s="81"/>
      <c r="C36" s="16">
        <f t="shared" ref="C36:J36" si="1">AVERAGE(C2:C35)</f>
        <v>80.588235294117652</v>
      </c>
      <c r="D36" s="16">
        <f t="shared" si="1"/>
        <v>77.941176470588232</v>
      </c>
      <c r="E36" s="16">
        <f t="shared" si="1"/>
        <v>77.941176470588232</v>
      </c>
      <c r="F36" s="16">
        <f t="shared" si="1"/>
        <v>80.441176470588232</v>
      </c>
      <c r="G36" s="17">
        <f t="shared" si="1"/>
        <v>95.882352941176464</v>
      </c>
      <c r="H36" s="17">
        <f t="shared" si="1"/>
        <v>84.117647058823536</v>
      </c>
      <c r="I36" s="17">
        <f t="shared" si="1"/>
        <v>87.058823529411768</v>
      </c>
      <c r="J36" s="17">
        <f t="shared" si="1"/>
        <v>76.94852941176471</v>
      </c>
      <c r="K36" s="17">
        <f>AVERAGE(K2:K35)</f>
        <v>82.614889705882348</v>
      </c>
    </row>
    <row r="41" spans="1:20" s="24" customFormat="1" ht="14.5">
      <c r="B41"/>
      <c r="C41"/>
      <c r="D41"/>
      <c r="E41"/>
      <c r="F41"/>
      <c r="G41"/>
      <c r="H41"/>
      <c r="I41"/>
      <c r="J41"/>
      <c r="K41" s="25"/>
      <c r="L41" s="25"/>
      <c r="M41" s="25"/>
      <c r="N41" s="25"/>
      <c r="O41" s="25"/>
      <c r="P41" s="25"/>
      <c r="Q41" s="25"/>
      <c r="R41" s="25"/>
      <c r="S41" s="25"/>
      <c r="T41" s="25"/>
    </row>
    <row r="42" spans="1:20" ht="14.5">
      <c r="B42"/>
      <c r="C42"/>
      <c r="D42"/>
      <c r="E42"/>
      <c r="F42"/>
      <c r="G42"/>
      <c r="H42"/>
      <c r="I42"/>
      <c r="J42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3" spans="1:20" ht="14.5">
      <c r="B43"/>
      <c r="C43"/>
      <c r="D43"/>
      <c r="E43"/>
      <c r="F43"/>
      <c r="G43"/>
      <c r="H43"/>
      <c r="I43"/>
      <c r="J43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20" ht="14.5">
      <c r="B44"/>
      <c r="C44"/>
      <c r="D44"/>
      <c r="E44"/>
      <c r="F44"/>
      <c r="G44"/>
      <c r="H44"/>
      <c r="I44"/>
      <c r="J44"/>
      <c r="K44" s="20"/>
      <c r="L44" s="20"/>
      <c r="M44" s="20"/>
      <c r="N44" s="20"/>
      <c r="O44" s="20"/>
      <c r="P44" s="20"/>
      <c r="Q44" s="20"/>
      <c r="R44" s="20"/>
      <c r="S44" s="20"/>
      <c r="T44" s="20"/>
    </row>
    <row r="45" spans="1:20" ht="14.5">
      <c r="B45"/>
      <c r="C45"/>
      <c r="D45"/>
      <c r="E45"/>
      <c r="F45"/>
      <c r="G45"/>
      <c r="H45"/>
      <c r="I45"/>
      <c r="J45"/>
      <c r="K45" s="20"/>
      <c r="L45" s="20"/>
      <c r="M45" s="20"/>
      <c r="N45" s="20"/>
      <c r="O45" s="20"/>
      <c r="P45" s="20"/>
      <c r="Q45" s="20"/>
      <c r="R45" s="20"/>
      <c r="S45" s="20"/>
      <c r="T45" s="20"/>
    </row>
    <row r="46" spans="1:20" ht="14.5">
      <c r="B46"/>
      <c r="C46"/>
      <c r="D46"/>
      <c r="E46"/>
      <c r="F46"/>
      <c r="G46"/>
      <c r="H46"/>
      <c r="I46"/>
      <c r="J46"/>
      <c r="K46" s="20"/>
      <c r="L46" s="20"/>
      <c r="M46" s="20"/>
      <c r="N46" s="20"/>
      <c r="O46" s="20"/>
      <c r="P46" s="20"/>
      <c r="Q46" s="20"/>
      <c r="R46" s="20"/>
      <c r="S46" s="20"/>
      <c r="T46" s="20"/>
    </row>
    <row r="47" spans="1:20" ht="14.5">
      <c r="B47"/>
      <c r="C47"/>
      <c r="D47"/>
      <c r="E47"/>
      <c r="F47"/>
      <c r="G47"/>
      <c r="H47"/>
      <c r="I47"/>
      <c r="J47"/>
      <c r="K47" s="20"/>
      <c r="L47" s="20"/>
      <c r="M47" s="20"/>
      <c r="N47" s="20"/>
      <c r="O47" s="20"/>
      <c r="P47" s="20"/>
      <c r="Q47" s="20"/>
      <c r="R47" s="20"/>
      <c r="S47" s="20"/>
      <c r="T47" s="20"/>
    </row>
    <row r="48" spans="1:20" ht="14.5">
      <c r="B48"/>
      <c r="C48"/>
      <c r="D48"/>
      <c r="E48"/>
      <c r="F48"/>
      <c r="G48"/>
      <c r="H48"/>
      <c r="I48"/>
      <c r="J48"/>
      <c r="K48" s="20"/>
      <c r="L48" s="20"/>
      <c r="M48" s="20"/>
      <c r="N48" s="20"/>
      <c r="O48" s="20"/>
      <c r="P48" s="20"/>
      <c r="Q48" s="20"/>
      <c r="R48" s="20"/>
      <c r="S48" s="20"/>
      <c r="T48" s="20"/>
    </row>
    <row r="49" spans="2:20" ht="14.5">
      <c r="B49"/>
      <c r="C49"/>
      <c r="D49"/>
      <c r="E49"/>
      <c r="F49"/>
      <c r="G49"/>
      <c r="H49"/>
      <c r="I49"/>
      <c r="J49"/>
      <c r="K49" s="20"/>
      <c r="L49" s="20"/>
      <c r="M49" s="20"/>
      <c r="N49" s="20"/>
      <c r="O49" s="20"/>
      <c r="P49" s="20"/>
      <c r="Q49" s="20"/>
      <c r="R49" s="20"/>
      <c r="S49" s="20"/>
      <c r="T49" s="20"/>
    </row>
    <row r="50" spans="2:20" ht="14.5">
      <c r="B50"/>
      <c r="C50"/>
      <c r="D50"/>
      <c r="E50"/>
      <c r="F50"/>
      <c r="G50"/>
      <c r="H50"/>
      <c r="I50"/>
      <c r="J50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2:20" ht="14.5">
      <c r="B51"/>
      <c r="C51"/>
      <c r="D51"/>
      <c r="E51"/>
      <c r="F51"/>
      <c r="G51"/>
      <c r="H51"/>
      <c r="I51"/>
      <c r="J51"/>
      <c r="K51" s="20"/>
      <c r="L51" s="20"/>
      <c r="M51" s="20"/>
      <c r="N51" s="20"/>
      <c r="O51" s="20"/>
      <c r="P51" s="20"/>
      <c r="Q51" s="20"/>
      <c r="R51" s="20"/>
      <c r="S51" s="20"/>
      <c r="T51" s="20"/>
    </row>
    <row r="52" spans="2:20" ht="14.5">
      <c r="B52"/>
      <c r="C52"/>
      <c r="D52"/>
      <c r="E52"/>
      <c r="F52"/>
      <c r="G52"/>
      <c r="H52"/>
      <c r="I52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pans="2:20" ht="14.5">
      <c r="B53"/>
      <c r="C53"/>
      <c r="D53"/>
      <c r="E53"/>
      <c r="F53"/>
      <c r="G53"/>
      <c r="H53"/>
      <c r="I53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</row>
    <row r="54" spans="2:20" ht="14.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</row>
    <row r="55" spans="2:20" ht="14.5">
      <c r="B55" s="20"/>
    </row>
    <row r="56" spans="2:20" ht="14.5">
      <c r="B56"/>
    </row>
    <row r="57" spans="2:20" ht="14.5">
      <c r="B57"/>
    </row>
    <row r="58" spans="2:20" ht="14.5">
      <c r="B58"/>
    </row>
    <row r="59" spans="2:20" ht="14.5">
      <c r="B59"/>
    </row>
    <row r="60" spans="2:20" ht="14.5">
      <c r="B60"/>
    </row>
    <row r="61" spans="2:20" ht="14.5">
      <c r="B61"/>
    </row>
    <row r="62" spans="2:20" ht="14.5">
      <c r="B62"/>
    </row>
    <row r="63" spans="2:20" ht="14.5">
      <c r="B63"/>
    </row>
    <row r="64" spans="2:20" ht="14.5">
      <c r="B64"/>
    </row>
    <row r="65" spans="2:2" ht="14.5">
      <c r="B65"/>
    </row>
    <row r="66" spans="2:2" ht="14.5">
      <c r="B66"/>
    </row>
    <row r="67" spans="2:2" ht="14.5">
      <c r="B67"/>
    </row>
    <row r="68" spans="2:2" ht="14.5">
      <c r="B68"/>
    </row>
    <row r="69" spans="2:2" ht="14.5">
      <c r="B69"/>
    </row>
    <row r="70" spans="2:2" ht="14.5">
      <c r="B70"/>
    </row>
    <row r="71" spans="2:2" ht="14.5">
      <c r="B71"/>
    </row>
    <row r="72" spans="2:2" ht="14.5">
      <c r="B72"/>
    </row>
    <row r="73" spans="2:2" ht="14.5">
      <c r="B73"/>
    </row>
  </sheetData>
  <mergeCells count="1">
    <mergeCell ref="A36:B36"/>
  </mergeCells>
  <conditionalFormatting sqref="C2:J35">
    <cfRule type="cellIs" dxfId="30" priority="1" operator="equal">
      <formula>100</formula>
    </cfRule>
    <cfRule type="cellIs" dxfId="29" priority="12" operator="lessThan">
      <formula>60</formula>
    </cfRule>
  </conditionalFormatting>
  <conditionalFormatting sqref="C36:K36">
    <cfRule type="top10" dxfId="28" priority="11" rank="1"/>
  </conditionalFormatting>
  <conditionalFormatting sqref="K2:K35">
    <cfRule type="top10" dxfId="18" priority="13" rank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8528-DC00-4E87-B61D-93E74C7A5F88}">
  <dimension ref="A1:T41"/>
  <sheetViews>
    <sheetView showGridLines="0" zoomScale="70" zoomScaleNormal="70"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H13" sqref="H13"/>
    </sheetView>
  </sheetViews>
  <sheetFormatPr defaultColWidth="8.7265625" defaultRowHeight="13"/>
  <cols>
    <col min="1" max="1" width="3" style="18" bestFit="1" customWidth="1"/>
    <col min="2" max="2" width="27.1796875" style="9" customWidth="1"/>
    <col min="3" max="3" width="11.08984375" style="9" customWidth="1"/>
    <col min="4" max="4" width="14.90625" style="9" customWidth="1"/>
    <col min="5" max="5" width="13.6328125" style="9" bestFit="1" customWidth="1"/>
    <col min="6" max="6" width="15.6328125" style="18" bestFit="1" customWidth="1"/>
    <col min="7" max="7" width="19.7265625" style="18" bestFit="1" customWidth="1"/>
    <col min="8" max="10" width="12" style="18" bestFit="1" customWidth="1"/>
    <col min="11" max="11" width="9.26953125" style="9" customWidth="1"/>
    <col min="12" max="12" width="7.54296875" style="9" bestFit="1" customWidth="1"/>
    <col min="13" max="19" width="4.453125" style="9" bestFit="1" customWidth="1"/>
    <col min="20" max="20" width="10.7265625" style="9" bestFit="1" customWidth="1"/>
    <col min="21" max="16384" width="8.7265625" style="9"/>
  </cols>
  <sheetData>
    <row r="1" spans="1:11" s="4" customFormat="1" ht="32.1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>
      <c r="A2" s="5">
        <v>1</v>
      </c>
      <c r="B2" s="6" t="s">
        <v>11</v>
      </c>
      <c r="C2" s="5">
        <v>60</v>
      </c>
      <c r="D2" s="5">
        <v>90</v>
      </c>
      <c r="E2" s="5">
        <v>90</v>
      </c>
      <c r="F2" s="5">
        <v>100</v>
      </c>
      <c r="G2" s="5">
        <v>90</v>
      </c>
      <c r="H2" s="7">
        <v>70</v>
      </c>
      <c r="I2" s="5">
        <v>80</v>
      </c>
      <c r="J2" s="5">
        <v>80.5</v>
      </c>
      <c r="K2" s="8">
        <f t="shared" ref="K2:K33" si="0">AVERAGE(C2:J2)</f>
        <v>82.5625</v>
      </c>
    </row>
    <row r="3" spans="1:11">
      <c r="A3" s="5">
        <v>2</v>
      </c>
      <c r="B3" s="6" t="s">
        <v>12</v>
      </c>
      <c r="C3" s="5">
        <v>90</v>
      </c>
      <c r="D3" s="5">
        <v>90</v>
      </c>
      <c r="E3" s="5">
        <v>80</v>
      </c>
      <c r="F3" s="5">
        <v>90</v>
      </c>
      <c r="G3" s="5">
        <v>80</v>
      </c>
      <c r="H3" s="7">
        <v>90</v>
      </c>
      <c r="I3" s="5">
        <v>80</v>
      </c>
      <c r="J3" s="5">
        <v>88</v>
      </c>
      <c r="K3" s="8">
        <f t="shared" si="0"/>
        <v>86</v>
      </c>
    </row>
    <row r="4" spans="1:11">
      <c r="A4" s="5">
        <v>3</v>
      </c>
      <c r="B4" s="6" t="s">
        <v>13</v>
      </c>
      <c r="C4" s="5">
        <v>80</v>
      </c>
      <c r="D4" s="10">
        <v>60</v>
      </c>
      <c r="E4" s="5">
        <v>90</v>
      </c>
      <c r="F4" s="5">
        <v>80</v>
      </c>
      <c r="G4" s="5">
        <v>80</v>
      </c>
      <c r="H4" s="7">
        <v>70</v>
      </c>
      <c r="I4" s="5">
        <v>90</v>
      </c>
      <c r="J4" s="5">
        <v>73</v>
      </c>
      <c r="K4" s="8">
        <f t="shared" si="0"/>
        <v>77.875</v>
      </c>
    </row>
    <row r="5" spans="1:11">
      <c r="A5" s="5">
        <v>4</v>
      </c>
      <c r="B5" s="6" t="s">
        <v>14</v>
      </c>
      <c r="C5" s="5">
        <v>90</v>
      </c>
      <c r="D5" s="5">
        <v>80</v>
      </c>
      <c r="E5" s="5">
        <v>80</v>
      </c>
      <c r="F5" s="5">
        <v>80</v>
      </c>
      <c r="G5" s="5">
        <v>100</v>
      </c>
      <c r="H5" s="11">
        <v>60</v>
      </c>
      <c r="I5" s="5">
        <v>70</v>
      </c>
      <c r="J5" s="5">
        <v>86</v>
      </c>
      <c r="K5" s="8">
        <f t="shared" si="0"/>
        <v>80.75</v>
      </c>
    </row>
    <row r="6" spans="1:11">
      <c r="A6" s="5">
        <v>5</v>
      </c>
      <c r="B6" s="6" t="s">
        <v>13</v>
      </c>
      <c r="C6" s="5">
        <v>60</v>
      </c>
      <c r="D6" s="5">
        <v>80</v>
      </c>
      <c r="E6" s="5">
        <v>80</v>
      </c>
      <c r="F6" s="5">
        <v>90</v>
      </c>
      <c r="G6" s="5">
        <v>90</v>
      </c>
      <c r="H6" s="7">
        <v>100</v>
      </c>
      <c r="I6" s="5">
        <v>90</v>
      </c>
      <c r="J6" s="5">
        <v>86.5</v>
      </c>
      <c r="K6" s="8">
        <f t="shared" si="0"/>
        <v>84.5625</v>
      </c>
    </row>
    <row r="7" spans="1:11">
      <c r="A7" s="5">
        <v>6</v>
      </c>
      <c r="B7" s="6" t="s">
        <v>15</v>
      </c>
      <c r="C7" s="5">
        <v>90</v>
      </c>
      <c r="D7" s="5">
        <v>80</v>
      </c>
      <c r="E7" s="5">
        <v>90</v>
      </c>
      <c r="F7" s="5">
        <v>100</v>
      </c>
      <c r="G7" s="5">
        <v>100</v>
      </c>
      <c r="H7" s="7">
        <v>80</v>
      </c>
      <c r="I7" s="5">
        <v>90</v>
      </c>
      <c r="J7" s="5">
        <v>88</v>
      </c>
      <c r="K7" s="8">
        <f t="shared" si="0"/>
        <v>89.75</v>
      </c>
    </row>
    <row r="8" spans="1:11">
      <c r="A8" s="5">
        <v>7</v>
      </c>
      <c r="B8" s="6" t="s">
        <v>16</v>
      </c>
      <c r="C8" s="10">
        <v>60</v>
      </c>
      <c r="D8" s="5">
        <v>70</v>
      </c>
      <c r="E8" s="5">
        <v>60</v>
      </c>
      <c r="F8" s="5">
        <v>80</v>
      </c>
      <c r="G8" s="5">
        <v>100</v>
      </c>
      <c r="H8" s="7">
        <v>90</v>
      </c>
      <c r="I8" s="5">
        <v>90</v>
      </c>
      <c r="J8" s="5">
        <v>72.5</v>
      </c>
      <c r="K8" s="8">
        <f t="shared" si="0"/>
        <v>77.8125</v>
      </c>
    </row>
    <row r="9" spans="1:11">
      <c r="A9" s="5">
        <v>8</v>
      </c>
      <c r="B9" s="6" t="s">
        <v>17</v>
      </c>
      <c r="C9" s="5">
        <v>60</v>
      </c>
      <c r="D9" s="5">
        <v>80</v>
      </c>
      <c r="E9" s="5">
        <v>80</v>
      </c>
      <c r="F9" s="5">
        <v>80</v>
      </c>
      <c r="G9" s="5">
        <v>100</v>
      </c>
      <c r="H9" s="7">
        <v>70</v>
      </c>
      <c r="I9" s="5">
        <v>70</v>
      </c>
      <c r="J9" s="5">
        <v>80</v>
      </c>
      <c r="K9" s="8">
        <f t="shared" si="0"/>
        <v>77.5</v>
      </c>
    </row>
    <row r="10" spans="1:11">
      <c r="A10" s="5">
        <v>9</v>
      </c>
      <c r="B10" s="6" t="s">
        <v>17</v>
      </c>
      <c r="C10" s="5">
        <v>80</v>
      </c>
      <c r="D10" s="5">
        <v>80</v>
      </c>
      <c r="E10" s="5">
        <v>100</v>
      </c>
      <c r="F10" s="5">
        <v>100</v>
      </c>
      <c r="G10" s="5">
        <v>80</v>
      </c>
      <c r="H10" s="7">
        <v>90</v>
      </c>
      <c r="I10" s="5">
        <v>90</v>
      </c>
      <c r="J10" s="5">
        <v>89</v>
      </c>
      <c r="K10" s="8">
        <f t="shared" si="0"/>
        <v>88.625</v>
      </c>
    </row>
    <row r="11" spans="1:11">
      <c r="A11" s="5">
        <v>10</v>
      </c>
      <c r="B11" s="6" t="s">
        <v>18</v>
      </c>
      <c r="C11" s="5">
        <v>70</v>
      </c>
      <c r="D11" s="5">
        <v>70</v>
      </c>
      <c r="E11" s="5">
        <v>70</v>
      </c>
      <c r="F11" s="5">
        <v>80</v>
      </c>
      <c r="G11" s="5">
        <v>100</v>
      </c>
      <c r="H11" s="7">
        <v>60</v>
      </c>
      <c r="I11" s="5">
        <v>90</v>
      </c>
      <c r="J11" s="5">
        <v>78</v>
      </c>
      <c r="K11" s="8">
        <f t="shared" si="0"/>
        <v>77.25</v>
      </c>
    </row>
    <row r="12" spans="1:11" s="13" customFormat="1">
      <c r="A12" s="12">
        <v>11</v>
      </c>
      <c r="B12" s="6" t="s">
        <v>13</v>
      </c>
      <c r="C12" s="5">
        <v>60</v>
      </c>
      <c r="D12" s="5">
        <v>60</v>
      </c>
      <c r="E12" s="5">
        <v>80</v>
      </c>
      <c r="F12" s="5">
        <v>70</v>
      </c>
      <c r="G12" s="5">
        <v>90</v>
      </c>
      <c r="H12" s="7">
        <v>60</v>
      </c>
      <c r="I12" s="11">
        <v>60</v>
      </c>
      <c r="J12" s="5">
        <v>62.5</v>
      </c>
      <c r="K12" s="8">
        <f t="shared" si="0"/>
        <v>67.8125</v>
      </c>
    </row>
    <row r="13" spans="1:11">
      <c r="A13" s="5">
        <v>12</v>
      </c>
      <c r="B13" s="6" t="s">
        <v>11</v>
      </c>
      <c r="C13" s="5">
        <v>60</v>
      </c>
      <c r="D13" s="5">
        <v>80</v>
      </c>
      <c r="E13" s="5">
        <v>70</v>
      </c>
      <c r="F13" s="5">
        <v>70</v>
      </c>
      <c r="G13" s="5">
        <v>80</v>
      </c>
      <c r="H13" s="7">
        <v>80</v>
      </c>
      <c r="I13" s="5">
        <v>100</v>
      </c>
      <c r="J13" s="5">
        <v>88</v>
      </c>
      <c r="K13" s="8">
        <f t="shared" si="0"/>
        <v>78.5</v>
      </c>
    </row>
    <row r="14" spans="1:11">
      <c r="A14" s="5">
        <v>13</v>
      </c>
      <c r="B14" s="6" t="s">
        <v>16</v>
      </c>
      <c r="C14" s="5">
        <v>80</v>
      </c>
      <c r="D14" s="5">
        <v>80</v>
      </c>
      <c r="E14" s="5">
        <v>80</v>
      </c>
      <c r="F14" s="5">
        <v>90</v>
      </c>
      <c r="G14" s="5">
        <v>90</v>
      </c>
      <c r="H14" s="7">
        <v>100</v>
      </c>
      <c r="I14" s="5">
        <v>90</v>
      </c>
      <c r="J14" s="14">
        <v>64.5</v>
      </c>
      <c r="K14" s="8">
        <f t="shared" si="0"/>
        <v>84.3125</v>
      </c>
    </row>
    <row r="15" spans="1:11">
      <c r="A15" s="5">
        <v>14</v>
      </c>
      <c r="B15" s="6" t="s">
        <v>17</v>
      </c>
      <c r="C15" s="5">
        <v>60</v>
      </c>
      <c r="D15" s="5">
        <v>90</v>
      </c>
      <c r="E15" s="5">
        <v>100</v>
      </c>
      <c r="F15" s="5">
        <v>100</v>
      </c>
      <c r="G15" s="5">
        <v>80</v>
      </c>
      <c r="H15" s="7">
        <v>70</v>
      </c>
      <c r="I15" s="5">
        <v>90</v>
      </c>
      <c r="J15" s="5">
        <v>72</v>
      </c>
      <c r="K15" s="8">
        <f t="shared" si="0"/>
        <v>82.75</v>
      </c>
    </row>
    <row r="16" spans="1:11" ht="12.5" customHeight="1">
      <c r="A16" s="5">
        <v>15</v>
      </c>
      <c r="B16" s="6" t="s">
        <v>16</v>
      </c>
      <c r="C16" s="5">
        <v>70</v>
      </c>
      <c r="D16" s="5">
        <v>80</v>
      </c>
      <c r="E16" s="5">
        <v>90</v>
      </c>
      <c r="F16" s="5">
        <v>80</v>
      </c>
      <c r="G16" s="5">
        <v>90</v>
      </c>
      <c r="H16" s="7">
        <v>70</v>
      </c>
      <c r="I16" s="5">
        <v>100</v>
      </c>
      <c r="J16" s="5">
        <v>89</v>
      </c>
      <c r="K16" s="8">
        <f t="shared" si="0"/>
        <v>83.625</v>
      </c>
    </row>
    <row r="17" spans="1:11">
      <c r="A17" s="5">
        <v>16</v>
      </c>
      <c r="B17" s="6" t="s">
        <v>17</v>
      </c>
      <c r="C17" s="10">
        <v>60</v>
      </c>
      <c r="D17" s="5">
        <v>80</v>
      </c>
      <c r="E17" s="5">
        <v>80</v>
      </c>
      <c r="F17" s="5">
        <v>80</v>
      </c>
      <c r="G17" s="5">
        <v>70</v>
      </c>
      <c r="H17" s="7">
        <v>80</v>
      </c>
      <c r="I17" s="5">
        <v>80</v>
      </c>
      <c r="J17" s="5">
        <v>86</v>
      </c>
      <c r="K17" s="8">
        <f t="shared" si="0"/>
        <v>77</v>
      </c>
    </row>
    <row r="18" spans="1:11">
      <c r="A18" s="5">
        <v>17</v>
      </c>
      <c r="B18" s="6" t="s">
        <v>11</v>
      </c>
      <c r="C18" s="5">
        <v>70</v>
      </c>
      <c r="D18" s="5">
        <v>70</v>
      </c>
      <c r="E18" s="5">
        <v>80</v>
      </c>
      <c r="F18" s="5">
        <v>90</v>
      </c>
      <c r="G18" s="5">
        <v>90</v>
      </c>
      <c r="H18" s="11">
        <v>60</v>
      </c>
      <c r="I18" s="5">
        <v>70</v>
      </c>
      <c r="J18" s="5">
        <v>86.5</v>
      </c>
      <c r="K18" s="8">
        <f t="shared" si="0"/>
        <v>77.0625</v>
      </c>
    </row>
    <row r="19" spans="1:11">
      <c r="A19" s="5">
        <v>18</v>
      </c>
      <c r="B19" s="6" t="s">
        <v>19</v>
      </c>
      <c r="C19" s="5">
        <v>90</v>
      </c>
      <c r="D19" s="5">
        <v>80</v>
      </c>
      <c r="E19" s="5">
        <v>90</v>
      </c>
      <c r="F19" s="5">
        <v>100</v>
      </c>
      <c r="G19" s="5">
        <v>100</v>
      </c>
      <c r="H19" s="7">
        <v>100</v>
      </c>
      <c r="I19" s="5">
        <v>90</v>
      </c>
      <c r="J19" s="5">
        <v>80</v>
      </c>
      <c r="K19" s="8">
        <f t="shared" si="0"/>
        <v>91.25</v>
      </c>
    </row>
    <row r="20" spans="1:11">
      <c r="A20" s="5">
        <v>19</v>
      </c>
      <c r="B20" s="6" t="s">
        <v>11</v>
      </c>
      <c r="C20" s="5">
        <v>70</v>
      </c>
      <c r="D20" s="5">
        <v>80</v>
      </c>
      <c r="E20" s="5">
        <v>70</v>
      </c>
      <c r="F20" s="5">
        <v>90</v>
      </c>
      <c r="G20" s="5">
        <v>80</v>
      </c>
      <c r="H20" s="7">
        <v>100</v>
      </c>
      <c r="I20" s="5">
        <v>100</v>
      </c>
      <c r="J20" s="5">
        <v>64.5</v>
      </c>
      <c r="K20" s="8">
        <f t="shared" si="0"/>
        <v>81.8125</v>
      </c>
    </row>
    <row r="21" spans="1:11">
      <c r="A21" s="5">
        <v>20</v>
      </c>
      <c r="B21" s="6" t="s">
        <v>17</v>
      </c>
      <c r="C21" s="5">
        <v>80</v>
      </c>
      <c r="D21" s="5">
        <v>70</v>
      </c>
      <c r="E21" s="5">
        <v>90</v>
      </c>
      <c r="F21" s="5">
        <v>95</v>
      </c>
      <c r="G21" s="5">
        <v>90</v>
      </c>
      <c r="H21" s="7">
        <v>60</v>
      </c>
      <c r="I21" s="5">
        <v>100</v>
      </c>
      <c r="J21" s="5">
        <v>72</v>
      </c>
      <c r="K21" s="8">
        <f t="shared" si="0"/>
        <v>82.125</v>
      </c>
    </row>
    <row r="22" spans="1:11">
      <c r="A22" s="5">
        <v>21</v>
      </c>
      <c r="B22" s="6" t="s">
        <v>17</v>
      </c>
      <c r="C22" s="5">
        <v>60</v>
      </c>
      <c r="D22" s="5">
        <v>90</v>
      </c>
      <c r="E22" s="5">
        <v>80</v>
      </c>
      <c r="F22" s="5">
        <v>90</v>
      </c>
      <c r="G22" s="5">
        <v>100</v>
      </c>
      <c r="H22" s="7">
        <v>90</v>
      </c>
      <c r="I22" s="5">
        <v>70</v>
      </c>
      <c r="J22" s="5">
        <v>81</v>
      </c>
      <c r="K22" s="8">
        <f t="shared" si="0"/>
        <v>82.625</v>
      </c>
    </row>
    <row r="23" spans="1:11">
      <c r="A23" s="5">
        <v>22</v>
      </c>
      <c r="B23" s="6" t="s">
        <v>13</v>
      </c>
      <c r="C23" s="5">
        <v>70</v>
      </c>
      <c r="D23" s="5">
        <v>70</v>
      </c>
      <c r="E23" s="5">
        <v>80</v>
      </c>
      <c r="F23" s="5">
        <v>70</v>
      </c>
      <c r="G23" s="5">
        <v>100</v>
      </c>
      <c r="H23" s="7">
        <v>90</v>
      </c>
      <c r="I23" s="5">
        <v>70</v>
      </c>
      <c r="J23" s="5">
        <v>86</v>
      </c>
      <c r="K23" s="8">
        <f t="shared" si="0"/>
        <v>79.5</v>
      </c>
    </row>
    <row r="24" spans="1:11">
      <c r="A24" s="5">
        <v>23</v>
      </c>
      <c r="B24" s="6" t="s">
        <v>11</v>
      </c>
      <c r="C24" s="5">
        <v>60</v>
      </c>
      <c r="D24" s="5">
        <v>80</v>
      </c>
      <c r="E24" s="5">
        <v>90</v>
      </c>
      <c r="F24" s="5">
        <v>90</v>
      </c>
      <c r="G24" s="5">
        <v>90</v>
      </c>
      <c r="H24" s="7">
        <v>80</v>
      </c>
      <c r="I24" s="5">
        <v>90</v>
      </c>
      <c r="J24" s="5">
        <v>62.5</v>
      </c>
      <c r="K24" s="8">
        <f t="shared" si="0"/>
        <v>80.3125</v>
      </c>
    </row>
    <row r="25" spans="1:11">
      <c r="A25" s="5">
        <v>24</v>
      </c>
      <c r="B25" s="6" t="s">
        <v>17</v>
      </c>
      <c r="C25" s="5">
        <v>80</v>
      </c>
      <c r="D25" s="5">
        <v>100</v>
      </c>
      <c r="E25" s="5">
        <v>100</v>
      </c>
      <c r="F25" s="5">
        <v>90</v>
      </c>
      <c r="G25" s="5">
        <v>100</v>
      </c>
      <c r="H25" s="7">
        <v>100</v>
      </c>
      <c r="I25" s="5">
        <v>90</v>
      </c>
      <c r="J25" s="5">
        <v>96</v>
      </c>
      <c r="K25" s="8">
        <f t="shared" si="0"/>
        <v>94.5</v>
      </c>
    </row>
    <row r="26" spans="1:11">
      <c r="A26" s="5">
        <v>25</v>
      </c>
      <c r="B26" s="6" t="s">
        <v>17</v>
      </c>
      <c r="C26" s="5">
        <v>60</v>
      </c>
      <c r="D26" s="5">
        <v>80</v>
      </c>
      <c r="E26" s="5">
        <v>90</v>
      </c>
      <c r="F26" s="5">
        <v>80</v>
      </c>
      <c r="G26" s="5">
        <v>100</v>
      </c>
      <c r="H26" s="7">
        <v>80</v>
      </c>
      <c r="I26" s="5">
        <v>80</v>
      </c>
      <c r="J26" s="5">
        <v>80.5</v>
      </c>
      <c r="K26" s="8">
        <f t="shared" si="0"/>
        <v>81.3125</v>
      </c>
    </row>
    <row r="27" spans="1:11">
      <c r="A27" s="5">
        <v>26</v>
      </c>
      <c r="B27" s="6" t="s">
        <v>17</v>
      </c>
      <c r="C27" s="5">
        <v>80</v>
      </c>
      <c r="D27" s="5">
        <v>100</v>
      </c>
      <c r="E27" s="5">
        <v>90</v>
      </c>
      <c r="F27" s="5">
        <v>90</v>
      </c>
      <c r="G27" s="5">
        <v>90</v>
      </c>
      <c r="H27" s="7">
        <v>100</v>
      </c>
      <c r="I27" s="5">
        <v>90</v>
      </c>
      <c r="J27" s="5">
        <v>72</v>
      </c>
      <c r="K27" s="8">
        <f t="shared" si="0"/>
        <v>89</v>
      </c>
    </row>
    <row r="28" spans="1:11">
      <c r="A28" s="5">
        <v>27</v>
      </c>
      <c r="B28" s="6" t="s">
        <v>16</v>
      </c>
      <c r="C28" s="5">
        <v>80</v>
      </c>
      <c r="D28" s="5">
        <v>70</v>
      </c>
      <c r="E28" s="5">
        <v>80</v>
      </c>
      <c r="F28" s="5">
        <v>80</v>
      </c>
      <c r="G28" s="5">
        <v>100</v>
      </c>
      <c r="H28" s="7">
        <v>90</v>
      </c>
      <c r="I28" s="5">
        <v>90</v>
      </c>
      <c r="J28" s="5">
        <v>97</v>
      </c>
      <c r="K28" s="8">
        <f t="shared" si="0"/>
        <v>85.875</v>
      </c>
    </row>
    <row r="29" spans="1:11">
      <c r="A29" s="5">
        <v>28</v>
      </c>
      <c r="B29" s="6" t="s">
        <v>11</v>
      </c>
      <c r="C29" s="5">
        <v>70</v>
      </c>
      <c r="D29" s="5">
        <v>70</v>
      </c>
      <c r="E29" s="5">
        <v>80</v>
      </c>
      <c r="F29" s="5">
        <v>75</v>
      </c>
      <c r="G29" s="5">
        <v>100</v>
      </c>
      <c r="H29" s="7">
        <v>100</v>
      </c>
      <c r="I29" s="5">
        <v>70</v>
      </c>
      <c r="J29" s="5">
        <v>70</v>
      </c>
      <c r="K29" s="8">
        <f t="shared" si="0"/>
        <v>79.375</v>
      </c>
    </row>
    <row r="30" spans="1:11">
      <c r="A30" s="5">
        <v>29</v>
      </c>
      <c r="B30" s="6" t="s">
        <v>17</v>
      </c>
      <c r="C30" s="5">
        <v>90</v>
      </c>
      <c r="D30" s="5">
        <v>70</v>
      </c>
      <c r="E30" s="5">
        <v>100</v>
      </c>
      <c r="F30" s="5">
        <v>100</v>
      </c>
      <c r="G30" s="5">
        <v>80</v>
      </c>
      <c r="H30" s="7">
        <v>100</v>
      </c>
      <c r="I30" s="5">
        <v>100</v>
      </c>
      <c r="J30" s="10">
        <v>62.5</v>
      </c>
      <c r="K30" s="8">
        <f t="shared" si="0"/>
        <v>87.8125</v>
      </c>
    </row>
    <row r="31" spans="1:11">
      <c r="A31" s="5">
        <v>30</v>
      </c>
      <c r="B31" s="6" t="s">
        <v>17</v>
      </c>
      <c r="C31" s="5">
        <v>80</v>
      </c>
      <c r="D31" s="5">
        <v>80</v>
      </c>
      <c r="E31" s="5">
        <v>90</v>
      </c>
      <c r="F31" s="5">
        <v>100</v>
      </c>
      <c r="G31" s="5">
        <v>90</v>
      </c>
      <c r="H31" s="7">
        <v>100</v>
      </c>
      <c r="I31" s="5">
        <v>100</v>
      </c>
      <c r="J31" s="5">
        <v>88</v>
      </c>
      <c r="K31" s="8">
        <f t="shared" si="0"/>
        <v>91</v>
      </c>
    </row>
    <row r="32" spans="1:11">
      <c r="A32" s="5">
        <v>31</v>
      </c>
      <c r="B32" s="6" t="s">
        <v>11</v>
      </c>
      <c r="C32" s="5">
        <v>60</v>
      </c>
      <c r="D32" s="5">
        <v>100</v>
      </c>
      <c r="E32" s="5">
        <v>80</v>
      </c>
      <c r="F32" s="5">
        <v>80</v>
      </c>
      <c r="G32" s="5">
        <v>90</v>
      </c>
      <c r="H32" s="7">
        <v>90</v>
      </c>
      <c r="I32" s="5">
        <v>90</v>
      </c>
      <c r="J32" s="5">
        <v>64.5</v>
      </c>
      <c r="K32" s="8">
        <f t="shared" si="0"/>
        <v>81.8125</v>
      </c>
    </row>
    <row r="33" spans="1:20">
      <c r="A33" s="5">
        <v>32</v>
      </c>
      <c r="B33" s="6" t="s">
        <v>13</v>
      </c>
      <c r="C33" s="5">
        <v>90</v>
      </c>
      <c r="D33" s="5">
        <v>70</v>
      </c>
      <c r="E33" s="5">
        <v>80</v>
      </c>
      <c r="F33" s="5">
        <v>80</v>
      </c>
      <c r="G33" s="5">
        <v>90</v>
      </c>
      <c r="H33" s="7">
        <v>70</v>
      </c>
      <c r="I33" s="5">
        <v>90</v>
      </c>
      <c r="J33" s="5">
        <v>72</v>
      </c>
      <c r="K33" s="8">
        <f t="shared" si="0"/>
        <v>80.25</v>
      </c>
    </row>
    <row r="34" spans="1:20" ht="15.5">
      <c r="A34" s="81" t="s">
        <v>20</v>
      </c>
      <c r="B34" s="81"/>
      <c r="C34" s="15">
        <f>AVERAGE(C2:C33)</f>
        <v>72.5</v>
      </c>
      <c r="D34" s="16">
        <f t="shared" ref="D34:K34" si="1">AVERAGE(D2:D33)</f>
        <v>79.0625</v>
      </c>
      <c r="E34" s="16">
        <f t="shared" si="1"/>
        <v>84.0625</v>
      </c>
      <c r="F34" s="16">
        <f t="shared" si="1"/>
        <v>86.5625</v>
      </c>
      <c r="G34" s="17">
        <f t="shared" si="1"/>
        <v>90.9375</v>
      </c>
      <c r="H34" s="17">
        <f t="shared" si="1"/>
        <v>82.8125</v>
      </c>
      <c r="I34" s="17">
        <f t="shared" si="1"/>
        <v>85.9375</v>
      </c>
      <c r="J34" s="17">
        <f t="shared" si="1"/>
        <v>78.703125</v>
      </c>
      <c r="K34" s="17">
        <f t="shared" si="1"/>
        <v>82.572265625</v>
      </c>
    </row>
    <row r="39" spans="1:20" ht="14.5">
      <c r="B39"/>
      <c r="C39"/>
      <c r="D39"/>
      <c r="E39"/>
      <c r="F39"/>
      <c r="G39"/>
      <c r="H39"/>
      <c r="I39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</row>
    <row r="40" spans="1:20" ht="14.5">
      <c r="B40"/>
      <c r="C40"/>
      <c r="D40"/>
      <c r="E40"/>
      <c r="F40"/>
      <c r="G40"/>
      <c r="H40"/>
      <c r="I4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 spans="1:20" ht="14.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</sheetData>
  <mergeCells count="1">
    <mergeCell ref="A34:B34"/>
  </mergeCells>
  <conditionalFormatting sqref="C2:J2 C3:C34 D3:J33">
    <cfRule type="cellIs" dxfId="17" priority="1" operator="equal">
      <formula>100</formula>
    </cfRule>
    <cfRule type="cellIs" dxfId="16" priority="3" operator="lessThan">
      <formula>60</formula>
    </cfRule>
  </conditionalFormatting>
  <conditionalFormatting sqref="D34:K34">
    <cfRule type="top10" dxfId="15" priority="2" rank="1"/>
  </conditionalFormatting>
  <conditionalFormatting sqref="K2:K33">
    <cfRule type="top10" dxfId="14" priority="4" rank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7465-FD79-4FBA-9873-E56B79434989}">
  <dimension ref="B2:L50"/>
  <sheetViews>
    <sheetView workbookViewId="0">
      <pane ySplit="2" topLeftCell="A3" activePane="bottomLeft" state="frozen"/>
      <selection pane="bottomLeft" activeCell="E11" sqref="E11"/>
    </sheetView>
  </sheetViews>
  <sheetFormatPr defaultColWidth="9.1796875" defaultRowHeight="14.5"/>
  <cols>
    <col min="1" max="1" width="6.453125" style="41" customWidth="1"/>
    <col min="2" max="2" width="3.54296875" style="41" bestFit="1" customWidth="1"/>
    <col min="3" max="3" width="29.26953125" style="41" bestFit="1" customWidth="1"/>
    <col min="4" max="4" width="10.453125" style="44" bestFit="1" customWidth="1"/>
    <col min="5" max="5" width="9" style="44" customWidth="1"/>
    <col min="6" max="6" width="8.54296875" style="44" bestFit="1" customWidth="1"/>
    <col min="7" max="7" width="11" style="41" bestFit="1" customWidth="1"/>
    <col min="8" max="8" width="10.26953125" style="41" bestFit="1" customWidth="1"/>
    <col min="9" max="11" width="9.1796875" style="41"/>
    <col min="12" max="12" width="9.7265625" style="44" customWidth="1"/>
    <col min="13" max="16384" width="9.1796875" style="41"/>
  </cols>
  <sheetData>
    <row r="2" spans="2:12">
      <c r="B2" s="39" t="s">
        <v>0</v>
      </c>
      <c r="C2" s="39" t="s">
        <v>1</v>
      </c>
      <c r="D2" s="39" t="s">
        <v>2</v>
      </c>
      <c r="E2" s="39" t="s">
        <v>37</v>
      </c>
      <c r="F2" s="39" t="s">
        <v>38</v>
      </c>
      <c r="G2" s="39" t="s">
        <v>6</v>
      </c>
      <c r="H2" s="39" t="s">
        <v>39</v>
      </c>
      <c r="I2" s="39" t="s">
        <v>4</v>
      </c>
      <c r="J2" s="39" t="s">
        <v>5</v>
      </c>
      <c r="K2" s="39" t="s">
        <v>40</v>
      </c>
      <c r="L2" s="40" t="s">
        <v>41</v>
      </c>
    </row>
    <row r="3" spans="2:12">
      <c r="B3" s="42">
        <v>1</v>
      </c>
      <c r="C3" s="43" t="s">
        <v>17</v>
      </c>
      <c r="D3" s="44">
        <v>50</v>
      </c>
      <c r="E3" s="44">
        <v>70</v>
      </c>
      <c r="F3" s="44">
        <v>80</v>
      </c>
      <c r="G3" s="44">
        <v>90</v>
      </c>
      <c r="H3" s="44">
        <v>90</v>
      </c>
      <c r="I3" s="44">
        <v>66.7</v>
      </c>
      <c r="J3" s="44">
        <v>50</v>
      </c>
      <c r="K3" s="44">
        <v>57</v>
      </c>
      <c r="L3" s="45">
        <v>69.212500000000006</v>
      </c>
    </row>
    <row r="4" spans="2:12">
      <c r="B4" s="42">
        <v>2</v>
      </c>
      <c r="C4" s="43" t="s">
        <v>17</v>
      </c>
      <c r="D4" s="44">
        <v>80</v>
      </c>
      <c r="E4" s="44">
        <v>70</v>
      </c>
      <c r="F4" s="44">
        <v>90</v>
      </c>
      <c r="G4" s="44">
        <v>80</v>
      </c>
      <c r="H4" s="44">
        <v>80</v>
      </c>
      <c r="I4" s="44">
        <v>66.7</v>
      </c>
      <c r="J4" s="44">
        <v>50</v>
      </c>
      <c r="K4" s="44">
        <v>81</v>
      </c>
      <c r="L4" s="45">
        <v>74.712500000000006</v>
      </c>
    </row>
    <row r="5" spans="2:12">
      <c r="B5" s="42">
        <v>3</v>
      </c>
      <c r="C5" s="43" t="s">
        <v>17</v>
      </c>
      <c r="D5" s="44">
        <v>80</v>
      </c>
      <c r="E5" s="44">
        <v>80</v>
      </c>
      <c r="F5" s="44">
        <v>80</v>
      </c>
      <c r="G5" s="44">
        <v>60</v>
      </c>
      <c r="H5" s="44">
        <v>80</v>
      </c>
      <c r="I5" s="44">
        <v>80.040000000000006</v>
      </c>
      <c r="J5" s="44">
        <v>60</v>
      </c>
      <c r="K5" s="44">
        <v>73</v>
      </c>
      <c r="L5" s="45">
        <v>74.13</v>
      </c>
    </row>
    <row r="6" spans="2:12">
      <c r="B6" s="42">
        <v>4</v>
      </c>
      <c r="C6" s="43" t="s">
        <v>23</v>
      </c>
      <c r="D6" s="44">
        <v>60</v>
      </c>
      <c r="E6" s="44">
        <v>90</v>
      </c>
      <c r="F6" s="44">
        <v>70</v>
      </c>
      <c r="G6" s="44">
        <v>80</v>
      </c>
      <c r="H6" s="44">
        <v>80</v>
      </c>
      <c r="I6" s="44">
        <v>66.7</v>
      </c>
      <c r="J6" s="44">
        <v>60</v>
      </c>
      <c r="K6" s="44">
        <v>66</v>
      </c>
      <c r="L6" s="45">
        <v>71.587500000000006</v>
      </c>
    </row>
    <row r="7" spans="2:12">
      <c r="B7" s="42">
        <v>5</v>
      </c>
      <c r="C7" s="43" t="s">
        <v>42</v>
      </c>
      <c r="D7" s="44">
        <v>80</v>
      </c>
      <c r="E7" s="44">
        <v>70</v>
      </c>
      <c r="F7" s="44">
        <v>90</v>
      </c>
      <c r="G7" s="44">
        <v>80</v>
      </c>
      <c r="H7" s="44">
        <v>80</v>
      </c>
      <c r="I7" s="44">
        <v>66.7</v>
      </c>
      <c r="J7" s="44">
        <v>60</v>
      </c>
      <c r="K7" s="44">
        <v>72</v>
      </c>
      <c r="L7" s="45">
        <v>74.837500000000006</v>
      </c>
    </row>
    <row r="8" spans="2:12">
      <c r="B8" s="42">
        <v>6</v>
      </c>
      <c r="C8" s="43" t="s">
        <v>17</v>
      </c>
      <c r="D8" s="44">
        <v>80</v>
      </c>
      <c r="E8" s="44">
        <v>80</v>
      </c>
      <c r="F8" s="44">
        <v>80</v>
      </c>
      <c r="G8" s="44">
        <v>80</v>
      </c>
      <c r="H8" s="44">
        <v>90</v>
      </c>
      <c r="I8" s="44">
        <v>80.040000000000006</v>
      </c>
      <c r="J8" s="44">
        <v>90</v>
      </c>
      <c r="K8" s="44">
        <v>82</v>
      </c>
      <c r="L8" s="45">
        <v>82.754999999999995</v>
      </c>
    </row>
    <row r="9" spans="2:12">
      <c r="B9" s="42">
        <v>7</v>
      </c>
      <c r="C9" s="43" t="s">
        <v>42</v>
      </c>
      <c r="D9" s="44">
        <v>70</v>
      </c>
      <c r="E9" s="44">
        <v>70</v>
      </c>
      <c r="F9" s="44">
        <v>70</v>
      </c>
      <c r="G9" s="44">
        <v>70</v>
      </c>
      <c r="H9" s="44">
        <v>70</v>
      </c>
      <c r="I9" s="44">
        <v>80.040000000000006</v>
      </c>
      <c r="J9" s="44">
        <v>80</v>
      </c>
      <c r="K9" s="44">
        <v>82</v>
      </c>
      <c r="L9" s="45">
        <v>74.004999999999995</v>
      </c>
    </row>
    <row r="10" spans="2:12">
      <c r="B10" s="42">
        <v>8</v>
      </c>
      <c r="C10" s="43" t="s">
        <v>17</v>
      </c>
      <c r="D10" s="44">
        <v>70</v>
      </c>
      <c r="E10" s="44">
        <v>80</v>
      </c>
      <c r="F10" s="44">
        <v>90</v>
      </c>
      <c r="G10" s="44">
        <v>50</v>
      </c>
      <c r="H10" s="44">
        <v>80</v>
      </c>
      <c r="I10" s="44">
        <v>66.7</v>
      </c>
      <c r="J10" s="44">
        <v>90</v>
      </c>
      <c r="K10" s="44">
        <v>39</v>
      </c>
      <c r="L10" s="45">
        <v>70.712500000000006</v>
      </c>
    </row>
    <row r="11" spans="2:12">
      <c r="B11" s="42">
        <v>9</v>
      </c>
      <c r="C11" s="43" t="s">
        <v>42</v>
      </c>
      <c r="D11" s="44">
        <v>90</v>
      </c>
      <c r="E11" s="44">
        <v>80</v>
      </c>
      <c r="F11" s="44">
        <v>100</v>
      </c>
      <c r="G11" s="44">
        <v>90</v>
      </c>
      <c r="H11" s="44">
        <v>80</v>
      </c>
      <c r="I11" s="44">
        <v>66.7</v>
      </c>
      <c r="J11" s="44">
        <v>70</v>
      </c>
      <c r="K11" s="44">
        <v>71</v>
      </c>
      <c r="L11" s="45">
        <v>80.962500000000006</v>
      </c>
    </row>
    <row r="12" spans="2:12">
      <c r="B12" s="42">
        <v>10</v>
      </c>
      <c r="C12" s="43" t="s">
        <v>17</v>
      </c>
      <c r="D12" s="44">
        <v>90</v>
      </c>
      <c r="E12" s="44">
        <v>70</v>
      </c>
      <c r="F12" s="44">
        <v>60</v>
      </c>
      <c r="G12" s="44">
        <v>50</v>
      </c>
      <c r="H12" s="44">
        <v>70</v>
      </c>
      <c r="I12" s="46">
        <v>60</v>
      </c>
      <c r="J12" s="44">
        <v>70</v>
      </c>
      <c r="K12" s="44">
        <v>80</v>
      </c>
      <c r="L12" s="45">
        <v>68.75</v>
      </c>
    </row>
    <row r="13" spans="2:12">
      <c r="B13" s="42">
        <v>11</v>
      </c>
      <c r="C13" s="43" t="s">
        <v>42</v>
      </c>
      <c r="D13" s="44">
        <v>70</v>
      </c>
      <c r="E13" s="44">
        <v>70</v>
      </c>
      <c r="F13" s="44">
        <v>80</v>
      </c>
      <c r="G13" s="44">
        <v>70</v>
      </c>
      <c r="H13" s="44">
        <v>70</v>
      </c>
      <c r="I13" s="44">
        <v>86.710000000000008</v>
      </c>
      <c r="J13" s="44">
        <v>70</v>
      </c>
      <c r="K13" s="44">
        <v>63</v>
      </c>
      <c r="L13" s="45">
        <v>72.463750000000005</v>
      </c>
    </row>
    <row r="14" spans="2:12">
      <c r="B14" s="42">
        <v>12</v>
      </c>
      <c r="C14" s="43" t="s">
        <v>42</v>
      </c>
      <c r="D14" s="44">
        <v>60</v>
      </c>
      <c r="E14" s="44">
        <v>70</v>
      </c>
      <c r="F14" s="44">
        <v>60</v>
      </c>
      <c r="G14" s="44">
        <v>80</v>
      </c>
      <c r="H14" s="44">
        <v>100</v>
      </c>
      <c r="I14" s="44">
        <v>60.030000000000008</v>
      </c>
      <c r="J14" s="44">
        <v>30</v>
      </c>
      <c r="K14" s="44">
        <v>65</v>
      </c>
      <c r="L14" s="45">
        <v>65.628749999999997</v>
      </c>
    </row>
    <row r="15" spans="2:12">
      <c r="B15" s="42">
        <v>13</v>
      </c>
      <c r="C15" s="43" t="s">
        <v>43</v>
      </c>
      <c r="D15" s="44">
        <v>60</v>
      </c>
      <c r="E15" s="44">
        <v>100</v>
      </c>
      <c r="F15" s="44">
        <v>40</v>
      </c>
      <c r="G15" s="44">
        <v>60</v>
      </c>
      <c r="H15" s="44">
        <v>80</v>
      </c>
      <c r="I15" s="44">
        <v>66.7</v>
      </c>
      <c r="J15" s="44">
        <v>90</v>
      </c>
      <c r="K15" s="44">
        <v>81</v>
      </c>
      <c r="L15" s="45">
        <v>72.212500000000006</v>
      </c>
    </row>
    <row r="16" spans="2:12">
      <c r="B16" s="42">
        <v>14</v>
      </c>
      <c r="C16" s="43" t="s">
        <v>42</v>
      </c>
      <c r="D16" s="44">
        <v>80</v>
      </c>
      <c r="E16" s="44">
        <v>80</v>
      </c>
      <c r="F16" s="44">
        <v>90</v>
      </c>
      <c r="G16" s="44">
        <v>70</v>
      </c>
      <c r="H16" s="44">
        <v>100</v>
      </c>
      <c r="I16" s="44">
        <v>60.030000000000008</v>
      </c>
      <c r="J16" s="44">
        <v>50</v>
      </c>
      <c r="K16" s="44">
        <v>80</v>
      </c>
      <c r="L16" s="45">
        <v>76.253749999999997</v>
      </c>
    </row>
    <row r="17" spans="2:12">
      <c r="B17" s="42">
        <v>15</v>
      </c>
      <c r="C17" s="43" t="s">
        <v>42</v>
      </c>
      <c r="D17" s="44">
        <v>60</v>
      </c>
      <c r="E17" s="44">
        <v>90</v>
      </c>
      <c r="F17" s="44">
        <v>90</v>
      </c>
      <c r="G17" s="44">
        <v>80</v>
      </c>
      <c r="H17" s="44">
        <v>100</v>
      </c>
      <c r="I17" s="44">
        <v>80.040000000000006</v>
      </c>
      <c r="J17" s="44">
        <v>90</v>
      </c>
      <c r="K17" s="44">
        <v>80</v>
      </c>
      <c r="L17" s="45">
        <v>83.754999999999995</v>
      </c>
    </row>
    <row r="18" spans="2:12">
      <c r="B18" s="42">
        <v>16</v>
      </c>
      <c r="C18" s="43" t="s">
        <v>44</v>
      </c>
      <c r="D18" s="44">
        <v>70</v>
      </c>
      <c r="E18" s="44">
        <v>70</v>
      </c>
      <c r="F18" s="44">
        <v>90</v>
      </c>
      <c r="G18" s="44">
        <v>60</v>
      </c>
      <c r="H18" s="44">
        <v>90</v>
      </c>
      <c r="I18" s="44">
        <v>73.37</v>
      </c>
      <c r="J18" s="44">
        <v>100</v>
      </c>
      <c r="K18" s="44">
        <v>64</v>
      </c>
      <c r="L18" s="45">
        <v>77.171250000000001</v>
      </c>
    </row>
    <row r="19" spans="2:12">
      <c r="B19" s="42">
        <v>17</v>
      </c>
      <c r="C19" s="43" t="s">
        <v>42</v>
      </c>
      <c r="D19" s="44">
        <v>90</v>
      </c>
      <c r="E19" s="44">
        <v>80</v>
      </c>
      <c r="F19" s="44">
        <v>90</v>
      </c>
      <c r="G19" s="44">
        <v>90</v>
      </c>
      <c r="H19" s="44">
        <v>80</v>
      </c>
      <c r="I19" s="44">
        <v>66.7</v>
      </c>
      <c r="J19" s="44">
        <v>80</v>
      </c>
      <c r="K19" s="44">
        <v>81</v>
      </c>
      <c r="L19" s="45">
        <v>82.212500000000006</v>
      </c>
    </row>
    <row r="20" spans="2:12">
      <c r="B20" s="42">
        <v>18</v>
      </c>
      <c r="C20" s="43" t="s">
        <v>15</v>
      </c>
      <c r="D20" s="44">
        <v>50</v>
      </c>
      <c r="E20" s="44">
        <v>90</v>
      </c>
      <c r="F20" s="44">
        <v>80</v>
      </c>
      <c r="G20" s="44">
        <v>100</v>
      </c>
      <c r="H20" s="44">
        <v>100</v>
      </c>
      <c r="I20" s="46">
        <v>60</v>
      </c>
      <c r="J20" s="44">
        <v>90</v>
      </c>
      <c r="K20" s="44">
        <v>82</v>
      </c>
      <c r="L20" s="45">
        <v>81.5</v>
      </c>
    </row>
    <row r="21" spans="2:12">
      <c r="B21" s="42">
        <v>19</v>
      </c>
      <c r="C21" s="43" t="s">
        <v>42</v>
      </c>
      <c r="D21" s="44">
        <v>80</v>
      </c>
      <c r="E21" s="44">
        <v>70</v>
      </c>
      <c r="F21" s="44">
        <v>70</v>
      </c>
      <c r="G21" s="44">
        <v>70</v>
      </c>
      <c r="H21" s="44">
        <v>60</v>
      </c>
      <c r="I21" s="44">
        <v>73.37</v>
      </c>
      <c r="J21" s="44">
        <v>80</v>
      </c>
      <c r="K21" s="44">
        <v>90</v>
      </c>
      <c r="L21" s="45">
        <v>74.171250000000001</v>
      </c>
    </row>
    <row r="22" spans="2:12">
      <c r="B22" s="42">
        <v>20</v>
      </c>
      <c r="C22" s="43" t="s">
        <v>17</v>
      </c>
      <c r="D22" s="44">
        <v>90</v>
      </c>
      <c r="E22" s="44">
        <v>100</v>
      </c>
      <c r="F22" s="44">
        <v>90</v>
      </c>
      <c r="G22" s="44">
        <v>90</v>
      </c>
      <c r="H22" s="44">
        <v>100</v>
      </c>
      <c r="I22" s="44">
        <v>86.710000000000008</v>
      </c>
      <c r="J22" s="44">
        <v>90</v>
      </c>
      <c r="K22" s="44">
        <v>90</v>
      </c>
      <c r="L22" s="45">
        <v>92.088750000000005</v>
      </c>
    </row>
    <row r="23" spans="2:12">
      <c r="B23" s="42">
        <v>21</v>
      </c>
      <c r="C23" s="43" t="s">
        <v>17</v>
      </c>
      <c r="D23" s="44">
        <v>60</v>
      </c>
      <c r="E23" s="44">
        <v>80</v>
      </c>
      <c r="F23" s="44">
        <v>80</v>
      </c>
      <c r="G23" s="44">
        <v>60</v>
      </c>
      <c r="H23" s="44">
        <v>90</v>
      </c>
      <c r="I23" s="44">
        <v>60.030000000000008</v>
      </c>
      <c r="J23" s="44">
        <v>80</v>
      </c>
      <c r="K23" s="44">
        <v>72</v>
      </c>
      <c r="L23" s="45">
        <v>72.753749999999997</v>
      </c>
    </row>
    <row r="24" spans="2:12">
      <c r="B24" s="42">
        <v>22</v>
      </c>
      <c r="C24" s="43" t="s">
        <v>12</v>
      </c>
      <c r="D24" s="44">
        <v>80</v>
      </c>
      <c r="E24" s="44">
        <v>80</v>
      </c>
      <c r="F24" s="44">
        <v>90</v>
      </c>
      <c r="G24" s="44">
        <v>80</v>
      </c>
      <c r="H24" s="44">
        <v>100</v>
      </c>
      <c r="I24" s="44">
        <v>86.710000000000008</v>
      </c>
      <c r="J24" s="44">
        <v>80</v>
      </c>
      <c r="K24" s="44">
        <v>73</v>
      </c>
      <c r="L24" s="45">
        <v>83.713750000000005</v>
      </c>
    </row>
    <row r="25" spans="2:12">
      <c r="B25" s="42">
        <v>23</v>
      </c>
      <c r="C25" s="43" t="s">
        <v>42</v>
      </c>
      <c r="D25" s="44">
        <v>70</v>
      </c>
      <c r="E25" s="44">
        <v>80</v>
      </c>
      <c r="F25" s="44">
        <v>70</v>
      </c>
      <c r="G25" s="44">
        <v>40</v>
      </c>
      <c r="H25" s="44">
        <v>90</v>
      </c>
      <c r="I25" s="44">
        <v>66.7</v>
      </c>
      <c r="J25" s="44">
        <v>50</v>
      </c>
      <c r="K25" s="44">
        <v>64</v>
      </c>
      <c r="L25" s="45">
        <v>66.337500000000006</v>
      </c>
    </row>
    <row r="26" spans="2:12">
      <c r="B26" s="42">
        <v>24</v>
      </c>
      <c r="C26" s="43" t="s">
        <v>42</v>
      </c>
      <c r="D26" s="46">
        <v>60</v>
      </c>
      <c r="E26" s="44">
        <v>70</v>
      </c>
      <c r="F26" s="46">
        <v>60</v>
      </c>
      <c r="G26" s="44">
        <v>50</v>
      </c>
      <c r="H26" s="44">
        <v>70</v>
      </c>
      <c r="I26" s="46">
        <v>60</v>
      </c>
      <c r="J26" s="44">
        <v>70</v>
      </c>
      <c r="K26" s="44">
        <v>73</v>
      </c>
      <c r="L26" s="45">
        <v>64.125</v>
      </c>
    </row>
    <row r="27" spans="2:12">
      <c r="B27" s="42">
        <v>25</v>
      </c>
      <c r="C27" s="43" t="s">
        <v>22</v>
      </c>
      <c r="D27" s="44">
        <v>70</v>
      </c>
      <c r="E27" s="44">
        <v>70</v>
      </c>
      <c r="F27" s="44">
        <v>80</v>
      </c>
      <c r="G27" s="44">
        <v>60</v>
      </c>
      <c r="H27" s="44">
        <v>100</v>
      </c>
      <c r="I27" s="44">
        <v>73.37</v>
      </c>
      <c r="J27" s="44">
        <v>50</v>
      </c>
      <c r="K27" s="44">
        <v>80</v>
      </c>
      <c r="L27" s="45">
        <v>72.921250000000001</v>
      </c>
    </row>
    <row r="28" spans="2:12">
      <c r="B28" s="42">
        <v>26</v>
      </c>
      <c r="C28" s="43" t="s">
        <v>42</v>
      </c>
      <c r="D28" s="44">
        <v>70</v>
      </c>
      <c r="E28" s="44">
        <v>70</v>
      </c>
      <c r="F28" s="44">
        <v>80</v>
      </c>
      <c r="G28" s="44">
        <v>90</v>
      </c>
      <c r="H28" s="44">
        <v>70</v>
      </c>
      <c r="I28" s="44">
        <v>73.37</v>
      </c>
      <c r="J28" s="44">
        <v>80</v>
      </c>
      <c r="K28" s="44">
        <v>71</v>
      </c>
      <c r="L28" s="45">
        <v>75.546250000000001</v>
      </c>
    </row>
    <row r="29" spans="2:12">
      <c r="B29" s="42">
        <v>27</v>
      </c>
      <c r="C29" s="43" t="s">
        <v>17</v>
      </c>
      <c r="D29" s="44">
        <v>60</v>
      </c>
      <c r="E29" s="44">
        <v>70</v>
      </c>
      <c r="F29" s="44">
        <v>70</v>
      </c>
      <c r="G29" s="44">
        <v>70</v>
      </c>
      <c r="H29" s="44">
        <v>90</v>
      </c>
      <c r="I29" s="44">
        <v>60.030000000000008</v>
      </c>
      <c r="J29" s="44">
        <v>100</v>
      </c>
      <c r="K29" s="44">
        <v>80</v>
      </c>
      <c r="L29" s="45">
        <v>75.003749999999997</v>
      </c>
    </row>
    <row r="30" spans="2:12">
      <c r="B30" s="42">
        <v>28</v>
      </c>
      <c r="C30" s="43" t="s">
        <v>22</v>
      </c>
      <c r="D30" s="44">
        <v>80</v>
      </c>
      <c r="E30" s="44">
        <v>100</v>
      </c>
      <c r="F30" s="44">
        <v>90</v>
      </c>
      <c r="G30" s="44">
        <v>100</v>
      </c>
      <c r="H30" s="44">
        <v>90</v>
      </c>
      <c r="I30" s="44">
        <v>86.710000000000008</v>
      </c>
      <c r="J30" s="44">
        <v>90</v>
      </c>
      <c r="K30" s="44">
        <v>80</v>
      </c>
      <c r="L30" s="45">
        <v>89.588750000000005</v>
      </c>
    </row>
    <row r="31" spans="2:12">
      <c r="B31" s="42">
        <v>29</v>
      </c>
      <c r="C31" s="43" t="s">
        <v>45</v>
      </c>
      <c r="D31" s="44">
        <v>70</v>
      </c>
      <c r="E31" s="44">
        <v>90</v>
      </c>
      <c r="F31" s="44">
        <v>70</v>
      </c>
      <c r="G31" s="44">
        <v>80</v>
      </c>
      <c r="H31" s="44">
        <v>60</v>
      </c>
      <c r="I31" s="44">
        <v>66.7</v>
      </c>
      <c r="J31" s="44">
        <v>80</v>
      </c>
      <c r="K31" s="44">
        <v>80</v>
      </c>
      <c r="L31" s="45">
        <v>74.587500000000006</v>
      </c>
    </row>
    <row r="32" spans="2:12">
      <c r="B32" s="42">
        <v>30</v>
      </c>
      <c r="C32" s="43" t="s">
        <v>42</v>
      </c>
      <c r="D32" s="44">
        <v>80</v>
      </c>
      <c r="E32" s="44">
        <v>70</v>
      </c>
      <c r="F32" s="44">
        <v>70</v>
      </c>
      <c r="G32" s="44">
        <v>90</v>
      </c>
      <c r="H32" s="44">
        <v>100</v>
      </c>
      <c r="I32" s="44">
        <v>86.710000000000008</v>
      </c>
      <c r="J32" s="44">
        <v>70</v>
      </c>
      <c r="K32" s="44">
        <v>74</v>
      </c>
      <c r="L32" s="45">
        <v>80.088750000000005</v>
      </c>
    </row>
    <row r="33" spans="2:12">
      <c r="B33" s="42">
        <v>31</v>
      </c>
      <c r="C33" s="43" t="s">
        <v>42</v>
      </c>
      <c r="D33" s="44">
        <v>70</v>
      </c>
      <c r="E33" s="44">
        <v>80</v>
      </c>
      <c r="F33" s="44">
        <v>90</v>
      </c>
      <c r="G33" s="44">
        <v>90</v>
      </c>
      <c r="H33" s="44">
        <v>100</v>
      </c>
      <c r="I33" s="44">
        <v>73.37</v>
      </c>
      <c r="J33" s="44">
        <v>70</v>
      </c>
      <c r="K33" s="44">
        <v>72</v>
      </c>
      <c r="L33" s="45">
        <v>80.671250000000001</v>
      </c>
    </row>
    <row r="34" spans="2:12">
      <c r="B34" s="42">
        <v>32</v>
      </c>
      <c r="C34" s="43" t="s">
        <v>17</v>
      </c>
      <c r="D34" s="44">
        <v>70</v>
      </c>
      <c r="E34" s="44">
        <v>70</v>
      </c>
      <c r="F34" s="44">
        <v>70</v>
      </c>
      <c r="G34" s="44">
        <v>90</v>
      </c>
      <c r="H34" s="44">
        <v>80</v>
      </c>
      <c r="I34" s="44">
        <v>66.7</v>
      </c>
      <c r="J34" s="44">
        <v>70</v>
      </c>
      <c r="K34" s="44">
        <v>90</v>
      </c>
      <c r="L34" s="45">
        <v>75.837500000000006</v>
      </c>
    </row>
    <row r="35" spans="2:12">
      <c r="B35" s="42">
        <v>33</v>
      </c>
      <c r="C35" s="43" t="s">
        <v>22</v>
      </c>
      <c r="D35" s="44">
        <v>70</v>
      </c>
      <c r="E35" s="44">
        <v>80</v>
      </c>
      <c r="F35" s="44">
        <v>90</v>
      </c>
      <c r="G35" s="44">
        <v>80</v>
      </c>
      <c r="H35" s="44">
        <v>100</v>
      </c>
      <c r="I35" s="44">
        <v>86.710000000000008</v>
      </c>
      <c r="J35" s="44">
        <v>90</v>
      </c>
      <c r="K35" s="44">
        <v>82</v>
      </c>
      <c r="L35" s="45">
        <v>84.838750000000005</v>
      </c>
    </row>
    <row r="36" spans="2:12">
      <c r="B36" s="42">
        <v>34</v>
      </c>
      <c r="C36" s="43" t="s">
        <v>17</v>
      </c>
      <c r="D36" s="44">
        <v>70</v>
      </c>
      <c r="E36" s="44">
        <v>100</v>
      </c>
      <c r="F36" s="44">
        <v>70</v>
      </c>
      <c r="G36" s="44">
        <v>70</v>
      </c>
      <c r="H36" s="44">
        <v>90</v>
      </c>
      <c r="I36" s="46">
        <v>60</v>
      </c>
      <c r="J36" s="44">
        <v>80</v>
      </c>
      <c r="K36" s="44">
        <v>81</v>
      </c>
      <c r="L36" s="45">
        <v>77.625</v>
      </c>
    </row>
    <row r="37" spans="2:12">
      <c r="B37" s="42">
        <v>35</v>
      </c>
      <c r="C37" s="43" t="s">
        <v>43</v>
      </c>
      <c r="D37" s="44">
        <v>80</v>
      </c>
      <c r="E37" s="44">
        <v>80</v>
      </c>
      <c r="F37" s="44">
        <v>80</v>
      </c>
      <c r="G37" s="44">
        <v>80</v>
      </c>
      <c r="H37" s="44">
        <v>80</v>
      </c>
      <c r="I37" s="44">
        <v>80.040000000000006</v>
      </c>
      <c r="J37" s="44">
        <v>80</v>
      </c>
      <c r="K37" s="44">
        <v>72</v>
      </c>
      <c r="L37" s="45">
        <v>79.004999999999995</v>
      </c>
    </row>
    <row r="38" spans="2:12">
      <c r="B38" s="42">
        <v>36</v>
      </c>
      <c r="C38" s="43" t="s">
        <v>19</v>
      </c>
      <c r="D38" s="44">
        <v>50</v>
      </c>
      <c r="E38" s="44">
        <v>60</v>
      </c>
      <c r="F38" s="44">
        <v>60</v>
      </c>
      <c r="G38" s="44">
        <v>70</v>
      </c>
      <c r="H38" s="44">
        <v>90</v>
      </c>
      <c r="I38" s="44">
        <v>66.7</v>
      </c>
      <c r="J38" s="44">
        <v>60</v>
      </c>
      <c r="K38" s="44">
        <v>80</v>
      </c>
      <c r="L38" s="45">
        <v>67.087500000000006</v>
      </c>
    </row>
    <row r="39" spans="2:12">
      <c r="B39" s="42">
        <v>37</v>
      </c>
      <c r="C39" s="43" t="s">
        <v>42</v>
      </c>
      <c r="D39" s="46">
        <v>60</v>
      </c>
      <c r="E39" s="46">
        <v>60</v>
      </c>
      <c r="F39" s="44">
        <v>60</v>
      </c>
      <c r="G39" s="44">
        <v>50</v>
      </c>
      <c r="H39" s="44">
        <v>70</v>
      </c>
      <c r="I39" s="46">
        <v>60</v>
      </c>
      <c r="J39" s="44">
        <v>80</v>
      </c>
      <c r="K39" s="44">
        <v>63</v>
      </c>
      <c r="L39" s="45">
        <v>62.875</v>
      </c>
    </row>
    <row r="40" spans="2:12">
      <c r="B40" s="42">
        <v>38</v>
      </c>
      <c r="C40" s="43" t="s">
        <v>42</v>
      </c>
      <c r="D40" s="44">
        <v>70</v>
      </c>
      <c r="E40" s="44">
        <v>80</v>
      </c>
      <c r="F40" s="44">
        <v>50</v>
      </c>
      <c r="G40" s="44">
        <v>70</v>
      </c>
      <c r="H40" s="44">
        <v>80</v>
      </c>
      <c r="I40" s="46">
        <v>60</v>
      </c>
      <c r="J40" s="44">
        <v>80</v>
      </c>
      <c r="K40" s="44">
        <v>73</v>
      </c>
      <c r="L40" s="45">
        <v>70.375</v>
      </c>
    </row>
    <row r="41" spans="2:12">
      <c r="B41" s="42">
        <v>39</v>
      </c>
      <c r="C41" s="43" t="s">
        <v>22</v>
      </c>
      <c r="D41" s="44">
        <v>70</v>
      </c>
      <c r="E41" s="44">
        <v>70</v>
      </c>
      <c r="F41" s="44">
        <v>90</v>
      </c>
      <c r="G41" s="44">
        <v>80</v>
      </c>
      <c r="H41" s="44">
        <v>90</v>
      </c>
      <c r="I41" s="44">
        <v>86.710000000000008</v>
      </c>
      <c r="J41" s="44">
        <v>70</v>
      </c>
      <c r="K41" s="44">
        <v>71</v>
      </c>
      <c r="L41" s="45">
        <v>78.463750000000005</v>
      </c>
    </row>
    <row r="42" spans="2:12">
      <c r="B42" s="42">
        <v>40</v>
      </c>
      <c r="C42" s="43" t="s">
        <v>22</v>
      </c>
      <c r="D42" s="44">
        <v>60</v>
      </c>
      <c r="E42" s="44">
        <v>100</v>
      </c>
      <c r="F42" s="44">
        <v>90</v>
      </c>
      <c r="G42" s="44">
        <v>60</v>
      </c>
      <c r="H42" s="44">
        <v>100</v>
      </c>
      <c r="I42" s="44">
        <v>80.040000000000006</v>
      </c>
      <c r="J42" s="44">
        <v>90</v>
      </c>
      <c r="K42" s="44">
        <v>81</v>
      </c>
      <c r="L42" s="45">
        <v>82.63</v>
      </c>
    </row>
    <row r="43" spans="2:12">
      <c r="B43" s="42">
        <v>41</v>
      </c>
      <c r="C43" s="43" t="s">
        <v>23</v>
      </c>
      <c r="D43" s="44">
        <v>40</v>
      </c>
      <c r="E43" s="44">
        <v>30</v>
      </c>
      <c r="F43" s="44">
        <v>50</v>
      </c>
      <c r="G43" s="44">
        <v>70</v>
      </c>
      <c r="H43" s="44">
        <v>60</v>
      </c>
      <c r="I43" s="44">
        <v>53.360000000000007</v>
      </c>
      <c r="J43" s="44">
        <v>80</v>
      </c>
      <c r="K43" s="44">
        <v>55</v>
      </c>
      <c r="L43" s="45">
        <v>54.795000000000002</v>
      </c>
    </row>
    <row r="44" spans="2:12">
      <c r="B44" s="42">
        <v>42</v>
      </c>
      <c r="C44" s="43" t="s">
        <v>42</v>
      </c>
      <c r="D44" s="44">
        <v>50</v>
      </c>
      <c r="E44" s="44">
        <v>80</v>
      </c>
      <c r="F44" s="44">
        <v>60</v>
      </c>
      <c r="G44" s="44">
        <v>60</v>
      </c>
      <c r="H44" s="44">
        <v>80</v>
      </c>
      <c r="I44" s="46">
        <v>60</v>
      </c>
      <c r="J44" s="44">
        <v>80</v>
      </c>
      <c r="K44" s="44">
        <v>71</v>
      </c>
      <c r="L44" s="45">
        <v>67.625</v>
      </c>
    </row>
    <row r="45" spans="2:12">
      <c r="B45" s="42">
        <v>43</v>
      </c>
      <c r="C45" s="43" t="s">
        <v>22</v>
      </c>
      <c r="D45" s="44">
        <v>80</v>
      </c>
      <c r="E45" s="44">
        <v>90</v>
      </c>
      <c r="F45" s="44">
        <v>80</v>
      </c>
      <c r="G45" s="44">
        <v>80</v>
      </c>
      <c r="H45" s="44">
        <v>80</v>
      </c>
      <c r="I45" s="44">
        <v>66.7</v>
      </c>
      <c r="J45" s="44">
        <v>90</v>
      </c>
      <c r="K45" s="44">
        <v>80</v>
      </c>
      <c r="L45" s="45">
        <v>80.837500000000006</v>
      </c>
    </row>
    <row r="46" spans="2:12">
      <c r="B46" s="42">
        <v>44</v>
      </c>
      <c r="C46" s="43" t="s">
        <v>42</v>
      </c>
      <c r="D46" s="44">
        <v>40</v>
      </c>
      <c r="E46" s="44">
        <v>60</v>
      </c>
      <c r="F46" s="44">
        <v>40</v>
      </c>
      <c r="G46" s="44">
        <v>60</v>
      </c>
      <c r="H46" s="44">
        <v>90</v>
      </c>
      <c r="I46" s="44">
        <v>60.030000000000008</v>
      </c>
      <c r="J46" s="44">
        <v>70</v>
      </c>
      <c r="K46" s="44">
        <v>73</v>
      </c>
      <c r="L46" s="45">
        <v>61.628750000000004</v>
      </c>
    </row>
    <row r="47" spans="2:12">
      <c r="B47" s="42">
        <v>45</v>
      </c>
      <c r="C47" s="43" t="s">
        <v>42</v>
      </c>
      <c r="D47" s="44">
        <v>70</v>
      </c>
      <c r="E47" s="44">
        <v>70</v>
      </c>
      <c r="F47" s="44">
        <v>80</v>
      </c>
      <c r="G47" s="44">
        <v>60</v>
      </c>
      <c r="H47" s="44">
        <v>80</v>
      </c>
      <c r="I47" s="44">
        <v>80.040000000000006</v>
      </c>
      <c r="J47" s="44">
        <v>90</v>
      </c>
      <c r="K47" s="44">
        <v>71</v>
      </c>
      <c r="L47" s="45">
        <v>75.13</v>
      </c>
    </row>
    <row r="48" spans="2:12" ht="15.5">
      <c r="C48" s="48"/>
      <c r="D48" s="47">
        <f>AVERAGE(D3:D47)</f>
        <v>69.111111111111114</v>
      </c>
      <c r="E48" s="47">
        <f t="shared" ref="E48:L48" si="0">AVERAGE(E3:E47)</f>
        <v>77.111111111111114</v>
      </c>
      <c r="F48" s="47">
        <f t="shared" si="0"/>
        <v>75.777777777777771</v>
      </c>
      <c r="G48" s="47">
        <f t="shared" si="0"/>
        <v>73.111111111111114</v>
      </c>
      <c r="H48" s="47">
        <f t="shared" si="0"/>
        <v>84.666666666666671</v>
      </c>
      <c r="I48" s="47">
        <f t="shared" si="0"/>
        <v>70.549111111111117</v>
      </c>
      <c r="J48" s="47">
        <f t="shared" si="0"/>
        <v>75.111111111111114</v>
      </c>
      <c r="K48" s="47">
        <f t="shared" si="0"/>
        <v>74.24444444444444</v>
      </c>
      <c r="L48" s="47">
        <f t="shared" si="0"/>
        <v>74.960305555555578</v>
      </c>
    </row>
    <row r="49" spans="3:12">
      <c r="C49" s="48"/>
      <c r="D49" s="44">
        <f>MAX(D3:D47)</f>
        <v>90</v>
      </c>
      <c r="E49" s="44">
        <f t="shared" ref="E49:L49" si="1">MAX(E3:E47)</f>
        <v>100</v>
      </c>
      <c r="F49" s="44">
        <f t="shared" si="1"/>
        <v>100</v>
      </c>
      <c r="G49" s="44">
        <f t="shared" si="1"/>
        <v>100</v>
      </c>
      <c r="H49" s="44">
        <f t="shared" si="1"/>
        <v>100</v>
      </c>
      <c r="I49" s="44">
        <f t="shared" si="1"/>
        <v>86.710000000000008</v>
      </c>
      <c r="J49" s="44">
        <f t="shared" si="1"/>
        <v>100</v>
      </c>
      <c r="K49" s="44">
        <f t="shared" si="1"/>
        <v>90</v>
      </c>
      <c r="L49" s="45">
        <f t="shared" si="1"/>
        <v>92.088750000000005</v>
      </c>
    </row>
    <row r="50" spans="3:12">
      <c r="C50" s="48"/>
      <c r="D50" s="44">
        <f>MIN(D3:D47)</f>
        <v>40</v>
      </c>
      <c r="E50" s="44">
        <f t="shared" ref="E50:L50" si="2">MIN(E3:E47)</f>
        <v>30</v>
      </c>
      <c r="F50" s="44">
        <f t="shared" si="2"/>
        <v>40</v>
      </c>
      <c r="G50" s="44">
        <f t="shared" si="2"/>
        <v>40</v>
      </c>
      <c r="H50" s="44">
        <f t="shared" si="2"/>
        <v>60</v>
      </c>
      <c r="I50" s="44">
        <f t="shared" si="2"/>
        <v>53.360000000000007</v>
      </c>
      <c r="J50" s="44">
        <f t="shared" si="2"/>
        <v>30</v>
      </c>
      <c r="K50" s="44">
        <f t="shared" si="2"/>
        <v>39</v>
      </c>
      <c r="L50" s="45">
        <f t="shared" si="2"/>
        <v>54.795000000000002</v>
      </c>
    </row>
  </sheetData>
  <autoFilter ref="B2:L50" xr:uid="{03BCE2F6-A73E-4FE8-8620-4CCBF6DD68DA}"/>
  <conditionalFormatting sqref="D6:H47">
    <cfRule type="cellIs" dxfId="13" priority="4" operator="between">
      <formula>0</formula>
      <formula>59</formula>
    </cfRule>
  </conditionalFormatting>
  <conditionalFormatting sqref="D48:L50">
    <cfRule type="cellIs" dxfId="12" priority="3" operator="between">
      <formula>0</formula>
      <formula>59</formula>
    </cfRule>
  </conditionalFormatting>
  <conditionalFormatting sqref="D3:H5 I3:K47">
    <cfRule type="cellIs" dxfId="11" priority="2" operator="between">
      <formula>0</formula>
      <formula>59</formula>
    </cfRule>
  </conditionalFormatting>
  <conditionalFormatting sqref="L3:L47">
    <cfRule type="cellIs" dxfId="10" priority="1" operator="between">
      <formula>0</formula>
      <formula>59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475F-40E7-459F-B793-EBDA84FC4387}">
  <dimension ref="B3:O31"/>
  <sheetViews>
    <sheetView zoomScale="70" zoomScaleNormal="70" workbookViewId="0">
      <pane ySplit="3" topLeftCell="A4" activePane="bottomLeft" state="frozen"/>
      <selection pane="bottomLeft" activeCell="O18" sqref="O18"/>
    </sheetView>
  </sheetViews>
  <sheetFormatPr defaultColWidth="9.1796875" defaultRowHeight="12.5"/>
  <cols>
    <col min="1" max="1" width="1.1796875" style="49" customWidth="1"/>
    <col min="2" max="2" width="3.81640625" style="49" customWidth="1"/>
    <col min="3" max="3" width="23.7265625" style="49" bestFit="1" customWidth="1"/>
    <col min="4" max="4" width="13.54296875" style="64" customWidth="1"/>
    <col min="5" max="5" width="14.1796875" style="49" customWidth="1"/>
    <col min="6" max="11" width="12.7265625" style="49" customWidth="1"/>
    <col min="12" max="12" width="10.7265625" style="49" customWidth="1"/>
    <col min="13" max="13" width="9.81640625" style="49" hidden="1" customWidth="1"/>
    <col min="14" max="14" width="12.7265625" style="49" hidden="1" customWidth="1"/>
    <col min="15" max="15" width="24" style="49" customWidth="1"/>
    <col min="16" max="16384" width="9.1796875" style="49"/>
  </cols>
  <sheetData>
    <row r="3" spans="2:15" ht="15.5">
      <c r="B3" s="50" t="s">
        <v>0</v>
      </c>
      <c r="C3" s="50" t="s">
        <v>1</v>
      </c>
      <c r="D3" s="50" t="s">
        <v>2</v>
      </c>
      <c r="E3" s="50" t="s">
        <v>6</v>
      </c>
      <c r="F3" s="50" t="s">
        <v>39</v>
      </c>
      <c r="G3" s="50" t="s">
        <v>38</v>
      </c>
      <c r="H3" s="50" t="s">
        <v>37</v>
      </c>
      <c r="I3" s="50" t="s">
        <v>4</v>
      </c>
      <c r="J3" s="50" t="s">
        <v>46</v>
      </c>
      <c r="K3" s="50" t="s">
        <v>47</v>
      </c>
      <c r="L3" s="50" t="s">
        <v>48</v>
      </c>
      <c r="M3" s="50" t="s">
        <v>48</v>
      </c>
      <c r="N3" s="51" t="s">
        <v>48</v>
      </c>
      <c r="O3" s="50" t="s">
        <v>49</v>
      </c>
    </row>
    <row r="4" spans="2:15" ht="14">
      <c r="B4" s="52">
        <v>1</v>
      </c>
      <c r="C4" s="53" t="s">
        <v>50</v>
      </c>
      <c r="D4" s="52">
        <v>80</v>
      </c>
      <c r="E4" s="52">
        <v>90</v>
      </c>
      <c r="F4" s="52">
        <v>80</v>
      </c>
      <c r="G4" s="52">
        <v>80</v>
      </c>
      <c r="H4" s="52">
        <v>90</v>
      </c>
      <c r="I4" s="54">
        <v>100</v>
      </c>
      <c r="J4" s="54">
        <v>100</v>
      </c>
      <c r="K4" s="54">
        <v>70</v>
      </c>
      <c r="L4" s="55">
        <f t="shared" ref="L4:L28" si="0">AVERAGE(D4:K4)</f>
        <v>86.25</v>
      </c>
      <c r="M4" s="56">
        <f t="shared" ref="M4:M28" si="1">COUNTIF(D4:K4,"&lt;60")</f>
        <v>0</v>
      </c>
      <c r="N4" s="57" t="str">
        <f>IF(AND(L4&gt;=60,I4&gt;=60,M4&lt;5),"LULUS","TIDAK LULUS")</f>
        <v>LULUS</v>
      </c>
      <c r="O4" s="53" t="s">
        <v>51</v>
      </c>
    </row>
    <row r="5" spans="2:15" ht="14">
      <c r="B5" s="52">
        <v>2</v>
      </c>
      <c r="C5" s="53" t="s">
        <v>52</v>
      </c>
      <c r="D5" s="52">
        <v>80</v>
      </c>
      <c r="E5" s="52">
        <v>100</v>
      </c>
      <c r="F5" s="52">
        <v>90</v>
      </c>
      <c r="G5" s="52">
        <v>70</v>
      </c>
      <c r="H5" s="52">
        <v>90</v>
      </c>
      <c r="I5" s="54">
        <v>87.1</v>
      </c>
      <c r="J5" s="54">
        <v>80</v>
      </c>
      <c r="K5" s="54">
        <v>80</v>
      </c>
      <c r="L5" s="55">
        <f t="shared" si="0"/>
        <v>84.637500000000003</v>
      </c>
      <c r="M5" s="56">
        <f t="shared" si="1"/>
        <v>0</v>
      </c>
      <c r="N5" s="57" t="str">
        <f>IF(AND(L5&gt;=60,I5&gt;=60,M5&lt;5),"LULUS","TIDAK LULUS")</f>
        <v>LULUS</v>
      </c>
      <c r="O5" s="53" t="s">
        <v>53</v>
      </c>
    </row>
    <row r="6" spans="2:15" ht="14">
      <c r="B6" s="52">
        <v>3</v>
      </c>
      <c r="C6" s="53" t="s">
        <v>52</v>
      </c>
      <c r="D6" s="52">
        <v>60</v>
      </c>
      <c r="E6" s="52">
        <v>70</v>
      </c>
      <c r="F6" s="52">
        <v>100</v>
      </c>
      <c r="G6" s="52">
        <v>80</v>
      </c>
      <c r="H6" s="52">
        <v>100</v>
      </c>
      <c r="I6" s="54">
        <v>80.400000000000006</v>
      </c>
      <c r="J6" s="54">
        <v>80</v>
      </c>
      <c r="K6" s="54">
        <v>100</v>
      </c>
      <c r="L6" s="55">
        <f t="shared" si="0"/>
        <v>83.8</v>
      </c>
      <c r="M6" s="56">
        <f t="shared" si="1"/>
        <v>0</v>
      </c>
      <c r="N6" s="57" t="str">
        <f>IF(AND(L6&gt;=60,I6&gt;=60,M6&lt;5),"LULUS","TIDAK LULUS")</f>
        <v>LULUS</v>
      </c>
      <c r="O6" s="53" t="s">
        <v>54</v>
      </c>
    </row>
    <row r="7" spans="2:15" ht="14">
      <c r="B7" s="52">
        <v>4</v>
      </c>
      <c r="C7" s="53" t="s">
        <v>55</v>
      </c>
      <c r="D7" s="52">
        <v>90</v>
      </c>
      <c r="E7" s="52">
        <v>90</v>
      </c>
      <c r="F7" s="52">
        <v>90</v>
      </c>
      <c r="G7" s="52">
        <v>60</v>
      </c>
      <c r="H7" s="52">
        <v>90</v>
      </c>
      <c r="I7" s="54">
        <v>80.400000000000006</v>
      </c>
      <c r="J7" s="54">
        <v>80</v>
      </c>
      <c r="K7" s="54">
        <v>90</v>
      </c>
      <c r="L7" s="55">
        <f t="shared" si="0"/>
        <v>83.8</v>
      </c>
      <c r="M7" s="56">
        <f t="shared" si="1"/>
        <v>0</v>
      </c>
      <c r="N7" s="57" t="str">
        <f>IF(AND(L7&gt;=60,I7&gt;=60,M7&lt;5),"LULUS","TIDAK LULUS")</f>
        <v>LULUS</v>
      </c>
      <c r="O7" s="53" t="s">
        <v>56</v>
      </c>
    </row>
    <row r="8" spans="2:15" ht="14">
      <c r="B8" s="52">
        <v>5</v>
      </c>
      <c r="C8" s="53" t="s">
        <v>57</v>
      </c>
      <c r="D8" s="52">
        <v>80</v>
      </c>
      <c r="E8" s="52">
        <v>100</v>
      </c>
      <c r="F8" s="52">
        <v>60</v>
      </c>
      <c r="G8" s="52">
        <v>70</v>
      </c>
      <c r="H8" s="52">
        <v>90</v>
      </c>
      <c r="I8" s="54">
        <v>87.1</v>
      </c>
      <c r="J8" s="54">
        <v>80</v>
      </c>
      <c r="K8" s="54">
        <v>100</v>
      </c>
      <c r="L8" s="55">
        <f t="shared" si="0"/>
        <v>83.387500000000003</v>
      </c>
      <c r="M8" s="56">
        <f t="shared" si="1"/>
        <v>0</v>
      </c>
      <c r="N8" s="57" t="str">
        <f>IF(AND(L8&gt;=60,I8&gt;=60,M8&lt;5),"LULUS","TIDAK LULUS")</f>
        <v>LULUS</v>
      </c>
      <c r="O8" s="53"/>
    </row>
    <row r="9" spans="2:15" ht="14">
      <c r="B9" s="52">
        <v>6</v>
      </c>
      <c r="C9" s="53" t="s">
        <v>39</v>
      </c>
      <c r="D9" s="52">
        <v>90</v>
      </c>
      <c r="E9" s="52">
        <v>90</v>
      </c>
      <c r="F9" s="52">
        <v>60</v>
      </c>
      <c r="G9" s="52">
        <v>90</v>
      </c>
      <c r="H9" s="52">
        <v>90</v>
      </c>
      <c r="I9" s="54">
        <v>80.400000000000006</v>
      </c>
      <c r="J9" s="54">
        <v>80</v>
      </c>
      <c r="K9" s="54">
        <v>80</v>
      </c>
      <c r="L9" s="55">
        <f t="shared" si="0"/>
        <v>82.55</v>
      </c>
      <c r="M9" s="56">
        <f t="shared" si="1"/>
        <v>0</v>
      </c>
      <c r="N9" s="57" t="str">
        <f>IF(AND(L9&gt;=60,I9&gt;=60,M9&lt;5),"LULUS","TIDAK LULUS")</f>
        <v>LULUS</v>
      </c>
      <c r="O9" s="53"/>
    </row>
    <row r="10" spans="2:15" ht="14">
      <c r="B10" s="52">
        <v>7</v>
      </c>
      <c r="C10" s="53" t="s">
        <v>57</v>
      </c>
      <c r="D10" s="52">
        <v>80</v>
      </c>
      <c r="E10" s="52">
        <v>100</v>
      </c>
      <c r="F10" s="52">
        <v>70</v>
      </c>
      <c r="G10" s="52">
        <v>90</v>
      </c>
      <c r="H10" s="52">
        <v>90</v>
      </c>
      <c r="I10" s="54">
        <v>80.400000000000006</v>
      </c>
      <c r="J10" s="54">
        <v>70</v>
      </c>
      <c r="K10" s="54">
        <v>70</v>
      </c>
      <c r="L10" s="55">
        <f t="shared" si="0"/>
        <v>81.3</v>
      </c>
      <c r="M10" s="56">
        <f t="shared" si="1"/>
        <v>0</v>
      </c>
      <c r="N10" s="57" t="str">
        <f>IF(AND(L10&gt;=60,I10&gt;=60,M10&lt;5),"LULUS","TIDAK LULUS")</f>
        <v>LULUS</v>
      </c>
      <c r="O10" s="53"/>
    </row>
    <row r="11" spans="2:15" ht="14">
      <c r="B11" s="52">
        <v>8</v>
      </c>
      <c r="C11" s="53" t="s">
        <v>58</v>
      </c>
      <c r="D11" s="52">
        <v>80</v>
      </c>
      <c r="E11" s="52">
        <v>80</v>
      </c>
      <c r="F11" s="52">
        <v>90</v>
      </c>
      <c r="G11" s="52">
        <v>60</v>
      </c>
      <c r="H11" s="52">
        <v>90</v>
      </c>
      <c r="I11" s="54">
        <v>80.400000000000006</v>
      </c>
      <c r="J11" s="54">
        <v>80</v>
      </c>
      <c r="K11" s="54">
        <v>80</v>
      </c>
      <c r="L11" s="55">
        <f t="shared" si="0"/>
        <v>80.05</v>
      </c>
      <c r="M11" s="56">
        <f t="shared" si="1"/>
        <v>0</v>
      </c>
      <c r="N11" s="57" t="str">
        <f>IF(AND(L11&gt;=60,I11&gt;=60,M11&lt;5),"LULUS","TIDAK LULUS")</f>
        <v>LULUS</v>
      </c>
      <c r="O11" s="53"/>
    </row>
    <row r="12" spans="2:15" ht="14">
      <c r="B12" s="52">
        <v>9</v>
      </c>
      <c r="C12" s="53" t="s">
        <v>39</v>
      </c>
      <c r="D12" s="52">
        <v>70</v>
      </c>
      <c r="E12" s="52">
        <v>70</v>
      </c>
      <c r="F12" s="52">
        <v>80</v>
      </c>
      <c r="G12" s="52">
        <v>80</v>
      </c>
      <c r="H12" s="52">
        <v>80</v>
      </c>
      <c r="I12" s="54">
        <v>87.1</v>
      </c>
      <c r="J12" s="54">
        <v>80</v>
      </c>
      <c r="K12" s="54">
        <v>90</v>
      </c>
      <c r="L12" s="55">
        <f t="shared" si="0"/>
        <v>79.637500000000003</v>
      </c>
      <c r="M12" s="56">
        <f t="shared" si="1"/>
        <v>0</v>
      </c>
      <c r="N12" s="57" t="str">
        <f>IF(AND(L12&gt;=60,I12&gt;=60,M12&lt;5),"LULUS","TIDAK LULUS")</f>
        <v>LULUS</v>
      </c>
      <c r="O12" s="53"/>
    </row>
    <row r="13" spans="2:15" ht="14">
      <c r="B13" s="52">
        <v>10</v>
      </c>
      <c r="C13" s="53" t="s">
        <v>39</v>
      </c>
      <c r="D13" s="52">
        <v>70</v>
      </c>
      <c r="E13" s="52">
        <v>80</v>
      </c>
      <c r="F13" s="52">
        <v>80</v>
      </c>
      <c r="G13" s="52">
        <v>70</v>
      </c>
      <c r="H13" s="52">
        <v>80</v>
      </c>
      <c r="I13" s="54">
        <v>67</v>
      </c>
      <c r="J13" s="54">
        <v>90</v>
      </c>
      <c r="K13" s="54">
        <v>90</v>
      </c>
      <c r="L13" s="55">
        <f t="shared" si="0"/>
        <v>78.375</v>
      </c>
      <c r="M13" s="56">
        <f t="shared" si="1"/>
        <v>0</v>
      </c>
      <c r="N13" s="57" t="str">
        <f>IF(AND(L13&gt;=60,I13&gt;=60,M13&lt;5),"LULUS","TIDAK LULUS")</f>
        <v>LULUS</v>
      </c>
      <c r="O13" s="53"/>
    </row>
    <row r="14" spans="2:15" ht="14">
      <c r="B14" s="52">
        <v>11</v>
      </c>
      <c r="C14" s="53" t="s">
        <v>55</v>
      </c>
      <c r="D14" s="52">
        <v>70</v>
      </c>
      <c r="E14" s="52">
        <v>80</v>
      </c>
      <c r="F14" s="52">
        <v>90</v>
      </c>
      <c r="G14" s="52">
        <v>60</v>
      </c>
      <c r="H14" s="52">
        <v>70</v>
      </c>
      <c r="I14" s="54">
        <v>80.400000000000006</v>
      </c>
      <c r="J14" s="54">
        <v>80</v>
      </c>
      <c r="K14" s="54">
        <v>90</v>
      </c>
      <c r="L14" s="55">
        <f t="shared" si="0"/>
        <v>77.55</v>
      </c>
      <c r="M14" s="56">
        <f t="shared" si="1"/>
        <v>0</v>
      </c>
      <c r="N14" s="57" t="str">
        <f>IF(AND(L14&gt;=60,I14&gt;=60,M14&lt;5),"LULUS","TIDAK LULUS")</f>
        <v>LULUS</v>
      </c>
      <c r="O14" s="53"/>
    </row>
    <row r="15" spans="2:15" ht="14">
      <c r="B15" s="52">
        <v>12</v>
      </c>
      <c r="C15" s="53" t="s">
        <v>52</v>
      </c>
      <c r="D15" s="52">
        <v>60</v>
      </c>
      <c r="E15" s="52">
        <v>100</v>
      </c>
      <c r="F15" s="52">
        <v>90</v>
      </c>
      <c r="G15" s="52">
        <v>70</v>
      </c>
      <c r="H15" s="52">
        <v>70</v>
      </c>
      <c r="I15" s="54">
        <v>67</v>
      </c>
      <c r="J15" s="54">
        <v>80</v>
      </c>
      <c r="K15" s="54">
        <v>80</v>
      </c>
      <c r="L15" s="55">
        <f t="shared" si="0"/>
        <v>77.125</v>
      </c>
      <c r="M15" s="56">
        <f t="shared" si="1"/>
        <v>0</v>
      </c>
      <c r="N15" s="57" t="str">
        <f>IF(AND(L15&gt;=60,I15&gt;=60,M15&lt;5),"LULUS","TIDAK LULUS")</f>
        <v>LULUS</v>
      </c>
      <c r="O15" s="53"/>
    </row>
    <row r="16" spans="2:15" ht="14">
      <c r="B16" s="52">
        <v>13</v>
      </c>
      <c r="C16" s="53" t="s">
        <v>52</v>
      </c>
      <c r="D16" s="52">
        <v>70</v>
      </c>
      <c r="E16" s="52">
        <v>90</v>
      </c>
      <c r="F16" s="52">
        <v>80</v>
      </c>
      <c r="G16" s="52">
        <v>80</v>
      </c>
      <c r="H16" s="52">
        <v>80</v>
      </c>
      <c r="I16" s="54">
        <v>73.7</v>
      </c>
      <c r="J16" s="54">
        <v>80</v>
      </c>
      <c r="K16" s="54">
        <v>60</v>
      </c>
      <c r="L16" s="55">
        <f t="shared" si="0"/>
        <v>76.712500000000006</v>
      </c>
      <c r="M16" s="56">
        <f t="shared" si="1"/>
        <v>0</v>
      </c>
      <c r="N16" s="57" t="str">
        <f>IF(AND(L16&gt;=60,I16&gt;=60,M16&lt;5),"LULUS","TIDAK LULUS")</f>
        <v>LULUS</v>
      </c>
      <c r="O16" s="53"/>
    </row>
    <row r="17" spans="2:15" ht="14">
      <c r="B17" s="52">
        <v>14</v>
      </c>
      <c r="C17" s="53" t="s">
        <v>39</v>
      </c>
      <c r="D17" s="52">
        <v>90</v>
      </c>
      <c r="E17" s="52">
        <v>70</v>
      </c>
      <c r="F17" s="52">
        <v>90</v>
      </c>
      <c r="G17" s="52">
        <v>60</v>
      </c>
      <c r="H17" s="52">
        <v>80</v>
      </c>
      <c r="I17" s="54">
        <v>60.3</v>
      </c>
      <c r="J17" s="54">
        <v>70</v>
      </c>
      <c r="K17" s="54">
        <v>90</v>
      </c>
      <c r="L17" s="55">
        <f t="shared" si="0"/>
        <v>76.287499999999994</v>
      </c>
      <c r="M17" s="56">
        <f t="shared" si="1"/>
        <v>0</v>
      </c>
      <c r="N17" s="57" t="str">
        <f>IF(AND(L17&gt;=60,I17&gt;=60,M17&lt;5),"LULUS","TIDAK LULUS")</f>
        <v>LULUS</v>
      </c>
      <c r="O17" s="53"/>
    </row>
    <row r="18" spans="2:15" ht="14">
      <c r="B18" s="52">
        <v>15</v>
      </c>
      <c r="C18" s="53" t="s">
        <v>39</v>
      </c>
      <c r="D18" s="52">
        <v>70</v>
      </c>
      <c r="E18" s="52">
        <v>50</v>
      </c>
      <c r="F18" s="52">
        <v>80</v>
      </c>
      <c r="G18" s="52">
        <v>80</v>
      </c>
      <c r="H18" s="52">
        <v>70</v>
      </c>
      <c r="I18" s="54">
        <v>93.8</v>
      </c>
      <c r="J18" s="54">
        <v>70</v>
      </c>
      <c r="K18" s="54">
        <v>90</v>
      </c>
      <c r="L18" s="55">
        <f t="shared" si="0"/>
        <v>75.474999999999994</v>
      </c>
      <c r="M18" s="56">
        <f t="shared" si="1"/>
        <v>1</v>
      </c>
      <c r="N18" s="57" t="str">
        <f>IF(AND(L18&gt;=60,I18&gt;=60,M18&lt;5),"LULUS","TIDAK LULUS")</f>
        <v>LULUS</v>
      </c>
      <c r="O18" s="53"/>
    </row>
    <row r="19" spans="2:15" ht="14">
      <c r="B19" s="52">
        <v>16</v>
      </c>
      <c r="C19" s="53" t="s">
        <v>52</v>
      </c>
      <c r="D19" s="52">
        <v>60</v>
      </c>
      <c r="E19" s="52">
        <v>60</v>
      </c>
      <c r="F19" s="52">
        <v>90</v>
      </c>
      <c r="G19" s="52">
        <v>70</v>
      </c>
      <c r="H19" s="52">
        <v>80</v>
      </c>
      <c r="I19" s="54">
        <v>73.7</v>
      </c>
      <c r="J19" s="54">
        <v>80</v>
      </c>
      <c r="K19" s="54">
        <v>90</v>
      </c>
      <c r="L19" s="55">
        <f t="shared" si="0"/>
        <v>75.462500000000006</v>
      </c>
      <c r="M19" s="56">
        <f t="shared" si="1"/>
        <v>0</v>
      </c>
      <c r="N19" s="57" t="str">
        <f>IF(AND(L19&gt;=60,I19&gt;=60,M19&lt;5),"LULUS","TIDAK LULUS")</f>
        <v>LULUS</v>
      </c>
      <c r="O19" s="53"/>
    </row>
    <row r="20" spans="2:15" ht="14">
      <c r="B20" s="52">
        <v>17</v>
      </c>
      <c r="C20" s="53" t="s">
        <v>59</v>
      </c>
      <c r="D20" s="52">
        <v>60</v>
      </c>
      <c r="E20" s="52">
        <v>90</v>
      </c>
      <c r="F20" s="52">
        <v>70</v>
      </c>
      <c r="G20" s="52">
        <v>60</v>
      </c>
      <c r="H20" s="52">
        <v>60</v>
      </c>
      <c r="I20" s="54">
        <v>80.400000000000006</v>
      </c>
      <c r="J20" s="54">
        <v>70</v>
      </c>
      <c r="K20" s="54">
        <v>80</v>
      </c>
      <c r="L20" s="55">
        <f t="shared" si="0"/>
        <v>71.3</v>
      </c>
      <c r="M20" s="56">
        <f t="shared" si="1"/>
        <v>0</v>
      </c>
      <c r="N20" s="57" t="str">
        <f>IF(AND(L20&gt;=60,I20&gt;=60,M20&lt;5),"LULUS","TIDAK LULUS")</f>
        <v>LULUS</v>
      </c>
      <c r="O20" s="53"/>
    </row>
    <row r="21" spans="2:15" ht="14">
      <c r="B21" s="52">
        <v>18</v>
      </c>
      <c r="C21" s="53" t="s">
        <v>39</v>
      </c>
      <c r="D21" s="58">
        <v>64</v>
      </c>
      <c r="E21" s="58">
        <v>72</v>
      </c>
      <c r="F21" s="52">
        <v>70</v>
      </c>
      <c r="G21" s="58">
        <v>72</v>
      </c>
      <c r="H21" s="52">
        <v>60</v>
      </c>
      <c r="I21" s="59">
        <v>64</v>
      </c>
      <c r="J21" s="54">
        <v>80</v>
      </c>
      <c r="K21" s="54">
        <v>60</v>
      </c>
      <c r="L21" s="55">
        <f t="shared" si="0"/>
        <v>67.75</v>
      </c>
      <c r="M21" s="56">
        <f t="shared" si="1"/>
        <v>0</v>
      </c>
      <c r="N21" s="57" t="str">
        <f>IF(AND(L21&gt;=60,I21&gt;=60,M21&lt;5),"LULUS","TIDAK LULUS")</f>
        <v>LULUS</v>
      </c>
      <c r="O21" s="60" t="s">
        <v>60</v>
      </c>
    </row>
    <row r="22" spans="2:15" ht="14">
      <c r="B22" s="52">
        <v>19</v>
      </c>
      <c r="C22" s="53" t="s">
        <v>61</v>
      </c>
      <c r="D22" s="58">
        <v>72</v>
      </c>
      <c r="E22" s="52">
        <v>60</v>
      </c>
      <c r="F22" s="52">
        <v>70</v>
      </c>
      <c r="G22" s="58">
        <v>56</v>
      </c>
      <c r="H22" s="58">
        <v>72</v>
      </c>
      <c r="I22" s="54">
        <v>67</v>
      </c>
      <c r="J22" s="59">
        <v>64</v>
      </c>
      <c r="K22" s="54">
        <v>80</v>
      </c>
      <c r="L22" s="55">
        <f t="shared" si="0"/>
        <v>67.625</v>
      </c>
      <c r="M22" s="56">
        <f t="shared" si="1"/>
        <v>1</v>
      </c>
      <c r="N22" s="57" t="str">
        <f>IF(AND(L22&gt;=60,I22&gt;=60,M22&lt;5),"LULUS","TIDAK LULUS")</f>
        <v>LULUS</v>
      </c>
      <c r="O22" s="60" t="s">
        <v>60</v>
      </c>
    </row>
    <row r="23" spans="2:15" ht="14">
      <c r="B23" s="52">
        <v>20</v>
      </c>
      <c r="C23" s="53" t="s">
        <v>52</v>
      </c>
      <c r="D23" s="52">
        <v>70</v>
      </c>
      <c r="E23" s="52">
        <v>70</v>
      </c>
      <c r="F23" s="52">
        <v>90</v>
      </c>
      <c r="G23" s="52">
        <v>30</v>
      </c>
      <c r="H23" s="52">
        <v>80</v>
      </c>
      <c r="I23" s="54">
        <v>60.3</v>
      </c>
      <c r="J23" s="54">
        <v>70</v>
      </c>
      <c r="K23" s="54">
        <v>60</v>
      </c>
      <c r="L23" s="55">
        <f t="shared" si="0"/>
        <v>66.287499999999994</v>
      </c>
      <c r="M23" s="56">
        <f t="shared" si="1"/>
        <v>1</v>
      </c>
      <c r="N23" s="57" t="str">
        <f>IF(AND(L23&gt;=60,I23&gt;=60,M23&lt;5),"LULUS","TIDAK LULUS")</f>
        <v>LULUS</v>
      </c>
      <c r="O23" s="53"/>
    </row>
    <row r="24" spans="2:15" ht="14">
      <c r="B24" s="52">
        <v>21</v>
      </c>
      <c r="C24" s="53" t="s">
        <v>50</v>
      </c>
      <c r="D24" s="52">
        <v>50</v>
      </c>
      <c r="E24" s="52">
        <v>60</v>
      </c>
      <c r="F24" s="52">
        <v>50</v>
      </c>
      <c r="G24" s="52">
        <v>20</v>
      </c>
      <c r="H24" s="52">
        <v>100</v>
      </c>
      <c r="I24" s="54">
        <v>80.400000000000006</v>
      </c>
      <c r="J24" s="54">
        <v>80</v>
      </c>
      <c r="K24" s="54">
        <v>70</v>
      </c>
      <c r="L24" s="55">
        <f t="shared" si="0"/>
        <v>63.8</v>
      </c>
      <c r="M24" s="56">
        <f t="shared" si="1"/>
        <v>3</v>
      </c>
      <c r="N24" s="57" t="str">
        <f>IF(AND(L24&gt;=60,I24&gt;=60,M24&lt;5),"LULUS","TIDAK LULUS")</f>
        <v>LULUS</v>
      </c>
      <c r="O24" s="53"/>
    </row>
    <row r="25" spans="2:15" ht="14">
      <c r="B25" s="52">
        <v>22</v>
      </c>
      <c r="C25" s="53" t="s">
        <v>61</v>
      </c>
      <c r="D25" s="52">
        <v>30</v>
      </c>
      <c r="E25" s="52">
        <v>40</v>
      </c>
      <c r="F25" s="52">
        <v>60</v>
      </c>
      <c r="G25" s="52">
        <v>60</v>
      </c>
      <c r="H25" s="52">
        <v>90</v>
      </c>
      <c r="I25" s="54">
        <v>73.7</v>
      </c>
      <c r="J25" s="54">
        <v>70</v>
      </c>
      <c r="K25" s="54">
        <v>80</v>
      </c>
      <c r="L25" s="55">
        <f t="shared" si="0"/>
        <v>62.962499999999999</v>
      </c>
      <c r="M25" s="56">
        <f t="shared" si="1"/>
        <v>2</v>
      </c>
      <c r="N25" s="57" t="str">
        <f>IF(AND(L25&gt;=60,I25&gt;=60,M25&lt;5),"LULUS","TIDAK LULUS")</f>
        <v>LULUS</v>
      </c>
      <c r="O25" s="53"/>
    </row>
    <row r="26" spans="2:15" ht="14">
      <c r="B26" s="52">
        <v>23</v>
      </c>
      <c r="C26" s="53" t="s">
        <v>52</v>
      </c>
      <c r="D26" s="52">
        <v>40</v>
      </c>
      <c r="E26" s="52">
        <v>40</v>
      </c>
      <c r="F26" s="52">
        <v>70</v>
      </c>
      <c r="G26" s="52">
        <v>50</v>
      </c>
      <c r="H26" s="52">
        <v>70</v>
      </c>
      <c r="I26" s="54">
        <v>80.400000000000006</v>
      </c>
      <c r="J26" s="54">
        <v>70</v>
      </c>
      <c r="K26" s="54">
        <v>80</v>
      </c>
      <c r="L26" s="55">
        <f t="shared" si="0"/>
        <v>62.55</v>
      </c>
      <c r="M26" s="56">
        <f t="shared" si="1"/>
        <v>3</v>
      </c>
      <c r="N26" s="57" t="str">
        <f>IF(AND(L26&gt;=60,I26&gt;=60,M26&lt;5),"LULUS","TIDAK LULUS")</f>
        <v>LULUS</v>
      </c>
      <c r="O26" s="53"/>
    </row>
    <row r="27" spans="2:15" ht="14">
      <c r="B27" s="52">
        <v>24</v>
      </c>
      <c r="C27" s="53" t="s">
        <v>39</v>
      </c>
      <c r="D27" s="52">
        <v>40</v>
      </c>
      <c r="E27" s="52">
        <v>50</v>
      </c>
      <c r="F27" s="52">
        <v>70</v>
      </c>
      <c r="G27" s="52">
        <v>40</v>
      </c>
      <c r="H27" s="52">
        <v>60</v>
      </c>
      <c r="I27" s="54">
        <v>67</v>
      </c>
      <c r="J27" s="54">
        <v>70</v>
      </c>
      <c r="K27" s="54">
        <v>90</v>
      </c>
      <c r="L27" s="55">
        <f t="shared" si="0"/>
        <v>60.875</v>
      </c>
      <c r="M27" s="56">
        <f t="shared" si="1"/>
        <v>3</v>
      </c>
      <c r="N27" s="57" t="str">
        <f>IF(AND(L27&gt;=60,I27&gt;=60,M27&lt;5),"LULUS","TIDAK LULUS")</f>
        <v>LULUS</v>
      </c>
      <c r="O27" s="53"/>
    </row>
    <row r="28" spans="2:15" ht="14">
      <c r="B28" s="52">
        <v>25</v>
      </c>
      <c r="C28" s="53" t="s">
        <v>52</v>
      </c>
      <c r="D28" s="52">
        <v>50</v>
      </c>
      <c r="E28" s="52">
        <v>70</v>
      </c>
      <c r="F28" s="52">
        <v>40</v>
      </c>
      <c r="G28" s="52">
        <v>50</v>
      </c>
      <c r="H28" s="52">
        <v>40</v>
      </c>
      <c r="I28" s="54">
        <v>80.400000000000006</v>
      </c>
      <c r="J28" s="54">
        <v>80</v>
      </c>
      <c r="K28" s="54">
        <v>70</v>
      </c>
      <c r="L28" s="55">
        <f t="shared" si="0"/>
        <v>60.05</v>
      </c>
      <c r="M28" s="56">
        <f t="shared" si="1"/>
        <v>4</v>
      </c>
      <c r="N28" s="57" t="str">
        <f>IF(AND(L28&gt;=60,I28&gt;=60,M28&lt;5),"LULUS","TIDAK LULUS")</f>
        <v>LULUS</v>
      </c>
      <c r="O28" s="53"/>
    </row>
    <row r="29" spans="2:15" ht="14">
      <c r="B29" s="82" t="s">
        <v>62</v>
      </c>
      <c r="C29" s="82"/>
      <c r="D29" s="61">
        <f>AVERAGE(D4:D28)</f>
        <v>67.040000000000006</v>
      </c>
      <c r="E29" s="61">
        <f t="shared" ref="E29:L29" si="2">AVERAGE(E4:E28)</f>
        <v>74.88</v>
      </c>
      <c r="F29" s="61">
        <f t="shared" si="2"/>
        <v>76.400000000000006</v>
      </c>
      <c r="G29" s="61">
        <f t="shared" si="2"/>
        <v>64.319999999999993</v>
      </c>
      <c r="H29" s="61">
        <f t="shared" si="2"/>
        <v>78.88</v>
      </c>
      <c r="I29" s="62">
        <f t="shared" si="2"/>
        <v>77.312000000000012</v>
      </c>
      <c r="J29" s="61">
        <f t="shared" si="2"/>
        <v>77.36</v>
      </c>
      <c r="K29" s="61">
        <f t="shared" si="2"/>
        <v>80.8</v>
      </c>
      <c r="L29" s="61">
        <f t="shared" si="2"/>
        <v>74.623999999999981</v>
      </c>
      <c r="M29" s="63"/>
      <c r="O29" s="53"/>
    </row>
    <row r="31" spans="2:15">
      <c r="L31" s="65"/>
    </row>
  </sheetData>
  <mergeCells count="1">
    <mergeCell ref="B29:C29"/>
  </mergeCells>
  <conditionalFormatting sqref="D4:K28">
    <cfRule type="cellIs" dxfId="9" priority="1" operator="equal">
      <formula>100</formula>
    </cfRule>
    <cfRule type="cellIs" dxfId="8" priority="5" operator="between">
      <formula>0</formula>
      <formula>59</formula>
    </cfRule>
  </conditionalFormatting>
  <conditionalFormatting sqref="L4:L28">
    <cfRule type="cellIs" dxfId="7" priority="4" operator="between">
      <formula>0</formula>
      <formula>59</formula>
    </cfRule>
  </conditionalFormatting>
  <conditionalFormatting sqref="D29:L29">
    <cfRule type="cellIs" dxfId="6" priority="3" operator="between">
      <formula>0</formula>
      <formula>50</formula>
    </cfRule>
  </conditionalFormatting>
  <conditionalFormatting sqref="M4:M28">
    <cfRule type="cellIs" dxfId="5" priority="2" operator="greaterThanOrEqual">
      <formula>4</formula>
    </cfRule>
  </conditionalFormatting>
  <pageMargins left="0.7" right="0.7" top="0.75" bottom="0.75" header="0.3" footer="0.3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28FD-D154-4508-920F-4AA615D980DE}">
  <dimension ref="A2:L38"/>
  <sheetViews>
    <sheetView showGridLines="0" zoomScale="90" zoomScaleNormal="90" workbookViewId="0">
      <pane ySplit="4" topLeftCell="A5" activePane="bottomLeft" state="frozen"/>
      <selection activeCell="B1" sqref="B1"/>
      <selection pane="bottomLeft" activeCell="K11" sqref="K11"/>
    </sheetView>
  </sheetViews>
  <sheetFormatPr defaultColWidth="9.1796875" defaultRowHeight="12.5"/>
  <cols>
    <col min="1" max="1" width="5.54296875" style="66" customWidth="1"/>
    <col min="2" max="2" width="4.54296875" style="66" bestFit="1" customWidth="1"/>
    <col min="3" max="3" width="32.26953125" style="89" customWidth="1"/>
    <col min="4" max="4" width="11.26953125" style="66" customWidth="1"/>
    <col min="5" max="5" width="14.1796875" style="80" customWidth="1"/>
    <col min="6" max="6" width="9.81640625" style="66" customWidth="1"/>
    <col min="7" max="7" width="9.26953125" style="66" customWidth="1"/>
    <col min="8" max="8" width="8.453125" style="66" customWidth="1"/>
    <col min="9" max="9" width="12.1796875" style="66" customWidth="1"/>
    <col min="10" max="10" width="11.7265625" style="66" customWidth="1"/>
    <col min="11" max="11" width="14.1796875" style="66" customWidth="1"/>
    <col min="12" max="12" width="11.54296875" style="66" customWidth="1"/>
    <col min="13" max="16384" width="9.1796875" style="66"/>
  </cols>
  <sheetData>
    <row r="2" spans="1:12" ht="18.5">
      <c r="A2" s="83"/>
      <c r="B2" s="83"/>
      <c r="C2" s="83"/>
      <c r="D2" s="83"/>
      <c r="E2" s="83"/>
    </row>
    <row r="3" spans="1:12">
      <c r="B3" s="67"/>
      <c r="C3" s="86"/>
      <c r="D3" s="68"/>
      <c r="E3" s="67"/>
    </row>
    <row r="4" spans="1:12" s="69" customFormat="1" ht="31">
      <c r="B4" s="70" t="s">
        <v>0</v>
      </c>
      <c r="C4" s="87" t="s">
        <v>1</v>
      </c>
      <c r="D4" s="70" t="s">
        <v>2</v>
      </c>
      <c r="E4" s="70" t="s">
        <v>9</v>
      </c>
      <c r="F4" s="70" t="s">
        <v>63</v>
      </c>
      <c r="G4" s="71" t="s">
        <v>64</v>
      </c>
      <c r="H4" s="71" t="s">
        <v>38</v>
      </c>
      <c r="I4" s="71" t="s">
        <v>65</v>
      </c>
      <c r="J4" s="71" t="s">
        <v>66</v>
      </c>
      <c r="K4" s="71" t="s">
        <v>67</v>
      </c>
      <c r="L4" s="72" t="s">
        <v>68</v>
      </c>
    </row>
    <row r="5" spans="1:12" ht="15.5">
      <c r="B5" s="73">
        <v>1</v>
      </c>
      <c r="C5" s="88" t="s">
        <v>44</v>
      </c>
      <c r="D5" s="73" t="s">
        <v>69</v>
      </c>
      <c r="E5" s="73" t="s">
        <v>69</v>
      </c>
      <c r="F5" s="73">
        <v>80</v>
      </c>
      <c r="G5" s="74">
        <v>60</v>
      </c>
      <c r="H5" s="74" t="s">
        <v>70</v>
      </c>
      <c r="I5" s="74">
        <v>80</v>
      </c>
      <c r="J5" s="74" t="s">
        <v>71</v>
      </c>
      <c r="K5" s="75">
        <v>73.333333333333329</v>
      </c>
      <c r="L5" s="76">
        <v>69.17</v>
      </c>
    </row>
    <row r="6" spans="1:12" ht="15.5">
      <c r="B6" s="73">
        <v>2</v>
      </c>
      <c r="C6" s="88" t="s">
        <v>44</v>
      </c>
      <c r="D6" s="73">
        <v>80</v>
      </c>
      <c r="E6" s="73">
        <v>80</v>
      </c>
      <c r="F6" s="73">
        <v>90</v>
      </c>
      <c r="G6" s="74">
        <v>60</v>
      </c>
      <c r="H6" s="74">
        <v>90</v>
      </c>
      <c r="I6" s="74">
        <v>70</v>
      </c>
      <c r="J6" s="74">
        <v>90</v>
      </c>
      <c r="K6" s="75">
        <v>86.666666666666671</v>
      </c>
      <c r="L6" s="76">
        <f t="shared" ref="L6:L38" si="0">AVERAGE(D6:K6)</f>
        <v>80.833333333333329</v>
      </c>
    </row>
    <row r="7" spans="1:12" ht="15.5">
      <c r="B7" s="73">
        <v>3</v>
      </c>
      <c r="C7" s="88" t="s">
        <v>11</v>
      </c>
      <c r="D7" s="73">
        <v>60</v>
      </c>
      <c r="E7" s="73">
        <v>60</v>
      </c>
      <c r="F7" s="73">
        <v>80</v>
      </c>
      <c r="G7" s="74">
        <v>60</v>
      </c>
      <c r="H7" s="74">
        <v>60</v>
      </c>
      <c r="I7" s="74">
        <v>90</v>
      </c>
      <c r="J7" s="74">
        <v>50</v>
      </c>
      <c r="K7" s="75">
        <v>59.999999999999993</v>
      </c>
      <c r="L7" s="76">
        <f t="shared" si="0"/>
        <v>65</v>
      </c>
    </row>
    <row r="8" spans="1:12" ht="15.5">
      <c r="B8" s="73">
        <v>4</v>
      </c>
      <c r="C8" s="88" t="s">
        <v>11</v>
      </c>
      <c r="D8" s="73">
        <v>60</v>
      </c>
      <c r="E8" s="73">
        <v>80</v>
      </c>
      <c r="F8" s="73">
        <v>60</v>
      </c>
      <c r="G8" s="74">
        <v>80</v>
      </c>
      <c r="H8" s="77" t="s">
        <v>72</v>
      </c>
      <c r="I8" s="74" t="s">
        <v>73</v>
      </c>
      <c r="J8" s="77" t="s">
        <v>74</v>
      </c>
      <c r="K8" s="75">
        <v>86.666666666666671</v>
      </c>
      <c r="L8" s="76">
        <v>67.08</v>
      </c>
    </row>
    <row r="9" spans="1:12" ht="15.5">
      <c r="B9" s="73">
        <v>5</v>
      </c>
      <c r="C9" s="88" t="s">
        <v>45</v>
      </c>
      <c r="D9" s="73">
        <v>60</v>
      </c>
      <c r="E9" s="73">
        <v>70</v>
      </c>
      <c r="F9" s="73">
        <v>90</v>
      </c>
      <c r="G9" s="74">
        <v>80</v>
      </c>
      <c r="H9" s="74">
        <v>80</v>
      </c>
      <c r="I9" s="74">
        <v>70</v>
      </c>
      <c r="J9" s="74">
        <v>60</v>
      </c>
      <c r="K9" s="75">
        <v>86.666666666666671</v>
      </c>
      <c r="L9" s="76">
        <f t="shared" si="0"/>
        <v>74.583333333333329</v>
      </c>
    </row>
    <row r="10" spans="1:12" ht="15.5">
      <c r="B10" s="73">
        <v>6</v>
      </c>
      <c r="C10" s="88" t="s">
        <v>11</v>
      </c>
      <c r="D10" s="73" t="s">
        <v>73</v>
      </c>
      <c r="E10" s="73" t="s">
        <v>73</v>
      </c>
      <c r="F10" s="73">
        <v>60</v>
      </c>
      <c r="G10" s="74">
        <v>60</v>
      </c>
      <c r="H10" s="74" t="s">
        <v>70</v>
      </c>
      <c r="I10" s="74">
        <v>60</v>
      </c>
      <c r="J10" s="74">
        <v>80</v>
      </c>
      <c r="K10" s="75">
        <v>66.666666666666657</v>
      </c>
      <c r="L10" s="76">
        <v>70.83</v>
      </c>
    </row>
    <row r="11" spans="1:12" ht="15.5">
      <c r="B11" s="73">
        <v>7</v>
      </c>
      <c r="C11" s="88" t="s">
        <v>78</v>
      </c>
      <c r="D11" s="73">
        <v>70</v>
      </c>
      <c r="E11" s="73">
        <v>60</v>
      </c>
      <c r="F11" s="73">
        <v>60</v>
      </c>
      <c r="G11" s="74" t="s">
        <v>75</v>
      </c>
      <c r="H11" s="74" t="s">
        <v>70</v>
      </c>
      <c r="I11" s="74" t="s">
        <v>73</v>
      </c>
      <c r="J11" s="74" t="s">
        <v>76</v>
      </c>
      <c r="K11" s="75">
        <v>73.333333333333329</v>
      </c>
      <c r="L11" s="76">
        <v>70.42</v>
      </c>
    </row>
    <row r="12" spans="1:12" ht="15.5">
      <c r="B12" s="73">
        <v>8</v>
      </c>
      <c r="C12" s="88" t="s">
        <v>79</v>
      </c>
      <c r="D12" s="73">
        <v>50</v>
      </c>
      <c r="E12" s="73">
        <v>60</v>
      </c>
      <c r="F12" s="73">
        <v>50</v>
      </c>
      <c r="G12" s="74">
        <v>60</v>
      </c>
      <c r="H12" s="74">
        <v>60</v>
      </c>
      <c r="I12" s="74">
        <v>50</v>
      </c>
      <c r="J12" s="74">
        <v>40</v>
      </c>
      <c r="K12" s="75">
        <v>26.666666666666668</v>
      </c>
      <c r="L12" s="76">
        <f t="shared" si="0"/>
        <v>49.583333333333336</v>
      </c>
    </row>
    <row r="13" spans="1:12" ht="15.5">
      <c r="B13" s="73">
        <v>9</v>
      </c>
      <c r="C13" s="88" t="s">
        <v>78</v>
      </c>
      <c r="D13" s="73">
        <v>80</v>
      </c>
      <c r="E13" s="73">
        <v>70</v>
      </c>
      <c r="F13" s="73">
        <v>80</v>
      </c>
      <c r="G13" s="74">
        <v>70</v>
      </c>
      <c r="H13" s="74">
        <v>70</v>
      </c>
      <c r="I13" s="74">
        <v>90</v>
      </c>
      <c r="J13" s="74">
        <v>70</v>
      </c>
      <c r="K13" s="75">
        <v>100.00000000000001</v>
      </c>
      <c r="L13" s="76">
        <f t="shared" si="0"/>
        <v>78.75</v>
      </c>
    </row>
    <row r="14" spans="1:12" ht="15.5">
      <c r="B14" s="73">
        <v>10</v>
      </c>
      <c r="C14" s="88" t="s">
        <v>15</v>
      </c>
      <c r="D14" s="73">
        <v>80</v>
      </c>
      <c r="E14" s="73">
        <v>70</v>
      </c>
      <c r="F14" s="73">
        <v>100</v>
      </c>
      <c r="G14" s="74">
        <v>90</v>
      </c>
      <c r="H14" s="74">
        <v>90</v>
      </c>
      <c r="I14" s="74">
        <v>90</v>
      </c>
      <c r="J14" s="74">
        <v>60</v>
      </c>
      <c r="K14" s="75">
        <v>73.333333333333329</v>
      </c>
      <c r="L14" s="76">
        <f t="shared" si="0"/>
        <v>81.666666666666671</v>
      </c>
    </row>
    <row r="15" spans="1:12" ht="15.5">
      <c r="B15" s="73">
        <v>11</v>
      </c>
      <c r="C15" s="88" t="s">
        <v>45</v>
      </c>
      <c r="D15" s="73">
        <v>50</v>
      </c>
      <c r="E15" s="73">
        <v>70</v>
      </c>
      <c r="F15" s="73">
        <v>70</v>
      </c>
      <c r="G15" s="74">
        <v>70</v>
      </c>
      <c r="H15" s="74">
        <v>80</v>
      </c>
      <c r="I15" s="74">
        <v>60</v>
      </c>
      <c r="J15" s="74">
        <v>60</v>
      </c>
      <c r="K15" s="75">
        <v>59.999999999999993</v>
      </c>
      <c r="L15" s="76">
        <f t="shared" si="0"/>
        <v>65</v>
      </c>
    </row>
    <row r="16" spans="1:12" ht="15.5">
      <c r="B16" s="73">
        <v>12</v>
      </c>
      <c r="C16" s="88" t="s">
        <v>50</v>
      </c>
      <c r="D16" s="73">
        <v>80</v>
      </c>
      <c r="E16" s="73">
        <v>80</v>
      </c>
      <c r="F16" s="78">
        <v>100</v>
      </c>
      <c r="G16" s="74">
        <v>80</v>
      </c>
      <c r="H16" s="74">
        <v>90</v>
      </c>
      <c r="I16" s="74">
        <v>80</v>
      </c>
      <c r="J16" s="74">
        <v>70</v>
      </c>
      <c r="K16" s="75">
        <v>80</v>
      </c>
      <c r="L16" s="76">
        <f t="shared" si="0"/>
        <v>82.5</v>
      </c>
    </row>
    <row r="17" spans="2:12" ht="15.5">
      <c r="B17" s="73">
        <v>13</v>
      </c>
      <c r="C17" s="88" t="s">
        <v>80</v>
      </c>
      <c r="D17" s="73">
        <v>70</v>
      </c>
      <c r="E17" s="73">
        <v>70</v>
      </c>
      <c r="F17" s="73">
        <v>70</v>
      </c>
      <c r="G17" s="74">
        <v>70</v>
      </c>
      <c r="H17" s="74">
        <v>50</v>
      </c>
      <c r="I17" s="74">
        <v>90</v>
      </c>
      <c r="J17" s="74">
        <v>80</v>
      </c>
      <c r="K17" s="79">
        <v>80</v>
      </c>
      <c r="L17" s="76">
        <f t="shared" si="0"/>
        <v>72.5</v>
      </c>
    </row>
    <row r="18" spans="2:12" ht="15.5">
      <c r="B18" s="73">
        <v>14</v>
      </c>
      <c r="C18" s="88" t="s">
        <v>81</v>
      </c>
      <c r="D18" s="73">
        <v>70</v>
      </c>
      <c r="E18" s="73">
        <v>80</v>
      </c>
      <c r="F18" s="78">
        <v>100</v>
      </c>
      <c r="G18" s="74">
        <v>60</v>
      </c>
      <c r="H18" s="74">
        <v>70</v>
      </c>
      <c r="I18" s="74">
        <v>80</v>
      </c>
      <c r="J18" s="74">
        <v>90</v>
      </c>
      <c r="K18" s="75">
        <v>73.333333333333329</v>
      </c>
      <c r="L18" s="76">
        <f t="shared" si="0"/>
        <v>77.916666666666671</v>
      </c>
    </row>
    <row r="19" spans="2:12" ht="15.5">
      <c r="B19" s="73">
        <v>15</v>
      </c>
      <c r="C19" s="88" t="s">
        <v>82</v>
      </c>
      <c r="D19" s="73">
        <v>70</v>
      </c>
      <c r="E19" s="73">
        <v>90</v>
      </c>
      <c r="F19" s="78">
        <v>100</v>
      </c>
      <c r="G19" s="74">
        <v>80</v>
      </c>
      <c r="H19" s="74">
        <v>100</v>
      </c>
      <c r="I19" s="74">
        <v>80</v>
      </c>
      <c r="J19" s="74">
        <v>70</v>
      </c>
      <c r="K19" s="75">
        <v>66.666666666666657</v>
      </c>
      <c r="L19" s="76">
        <f t="shared" si="0"/>
        <v>82.083333333333329</v>
      </c>
    </row>
    <row r="20" spans="2:12" ht="15.5">
      <c r="B20" s="73">
        <v>16</v>
      </c>
      <c r="C20" s="88" t="s">
        <v>44</v>
      </c>
      <c r="D20" s="73">
        <v>80</v>
      </c>
      <c r="E20" s="73">
        <v>80</v>
      </c>
      <c r="F20" s="73">
        <v>90</v>
      </c>
      <c r="G20" s="74">
        <v>70</v>
      </c>
      <c r="H20" s="74">
        <v>100</v>
      </c>
      <c r="I20" s="74">
        <v>90</v>
      </c>
      <c r="J20" s="74">
        <v>80</v>
      </c>
      <c r="K20" s="75">
        <v>93.333333333333343</v>
      </c>
      <c r="L20" s="76">
        <f t="shared" si="0"/>
        <v>85.416666666666671</v>
      </c>
    </row>
    <row r="21" spans="2:12" ht="15.5">
      <c r="B21" s="73">
        <v>17</v>
      </c>
      <c r="C21" s="88" t="s">
        <v>15</v>
      </c>
      <c r="D21" s="73">
        <v>70</v>
      </c>
      <c r="E21" s="73">
        <v>90</v>
      </c>
      <c r="F21" s="73">
        <v>80</v>
      </c>
      <c r="G21" s="74">
        <v>70</v>
      </c>
      <c r="H21" s="74">
        <v>90</v>
      </c>
      <c r="I21" s="74">
        <v>100</v>
      </c>
      <c r="J21" s="74">
        <v>70</v>
      </c>
      <c r="K21" s="75">
        <v>86.666666666666671</v>
      </c>
      <c r="L21" s="76">
        <f t="shared" si="0"/>
        <v>82.083333333333329</v>
      </c>
    </row>
    <row r="22" spans="2:12" ht="15.5">
      <c r="B22" s="73">
        <v>18</v>
      </c>
      <c r="C22" s="88" t="s">
        <v>13</v>
      </c>
      <c r="D22" s="73">
        <v>50</v>
      </c>
      <c r="E22" s="73">
        <v>60</v>
      </c>
      <c r="F22" s="73">
        <v>80</v>
      </c>
      <c r="G22" s="74">
        <v>70</v>
      </c>
      <c r="H22" s="74">
        <v>70</v>
      </c>
      <c r="I22" s="74">
        <v>90</v>
      </c>
      <c r="J22" s="74">
        <v>60</v>
      </c>
      <c r="K22" s="75">
        <v>86.666666666666671</v>
      </c>
      <c r="L22" s="76">
        <f t="shared" si="0"/>
        <v>70.833333333333329</v>
      </c>
    </row>
    <row r="23" spans="2:12" ht="15.5">
      <c r="B23" s="73">
        <v>19</v>
      </c>
      <c r="C23" s="88" t="s">
        <v>15</v>
      </c>
      <c r="D23" s="73">
        <v>50</v>
      </c>
      <c r="E23" s="73">
        <v>70</v>
      </c>
      <c r="F23" s="73">
        <v>70</v>
      </c>
      <c r="G23" s="74">
        <v>40</v>
      </c>
      <c r="H23" s="74">
        <v>70</v>
      </c>
      <c r="I23" s="74">
        <v>80</v>
      </c>
      <c r="J23" s="74">
        <v>50</v>
      </c>
      <c r="K23" s="75">
        <v>73.333333333333329</v>
      </c>
      <c r="L23" s="76">
        <f t="shared" si="0"/>
        <v>62.916666666666664</v>
      </c>
    </row>
    <row r="24" spans="2:12" ht="15.5">
      <c r="B24" s="73">
        <v>20</v>
      </c>
      <c r="C24" s="88" t="s">
        <v>80</v>
      </c>
      <c r="D24" s="73">
        <v>40</v>
      </c>
      <c r="E24" s="73">
        <v>70</v>
      </c>
      <c r="F24" s="73">
        <v>70</v>
      </c>
      <c r="G24" s="74">
        <v>80</v>
      </c>
      <c r="H24" s="74">
        <v>60</v>
      </c>
      <c r="I24" s="74">
        <v>30</v>
      </c>
      <c r="J24" s="74">
        <v>70</v>
      </c>
      <c r="K24" s="75">
        <v>59.999999999999993</v>
      </c>
      <c r="L24" s="76">
        <f t="shared" si="0"/>
        <v>60</v>
      </c>
    </row>
    <row r="25" spans="2:12" ht="15.5">
      <c r="B25" s="73">
        <v>21</v>
      </c>
      <c r="C25" s="88" t="s">
        <v>44</v>
      </c>
      <c r="D25" s="73">
        <v>80</v>
      </c>
      <c r="E25" s="73">
        <v>90</v>
      </c>
      <c r="F25" s="73">
        <v>90</v>
      </c>
      <c r="G25" s="74">
        <v>80</v>
      </c>
      <c r="H25" s="74">
        <v>70</v>
      </c>
      <c r="I25" s="74">
        <v>100</v>
      </c>
      <c r="J25" s="74">
        <v>60</v>
      </c>
      <c r="K25" s="75">
        <v>93.333333333333343</v>
      </c>
      <c r="L25" s="76">
        <f t="shared" si="0"/>
        <v>82.916666666666671</v>
      </c>
    </row>
    <row r="26" spans="2:12" ht="15.5">
      <c r="B26" s="73">
        <v>22</v>
      </c>
      <c r="C26" s="88" t="s">
        <v>11</v>
      </c>
      <c r="D26" s="73" t="s">
        <v>69</v>
      </c>
      <c r="E26" s="73">
        <v>70</v>
      </c>
      <c r="F26" s="73" t="s">
        <v>69</v>
      </c>
      <c r="G26" s="74">
        <v>60</v>
      </c>
      <c r="H26" s="74">
        <v>60</v>
      </c>
      <c r="I26" s="74">
        <v>60</v>
      </c>
      <c r="J26" s="74">
        <v>60</v>
      </c>
      <c r="K26" s="75">
        <v>66.666666666666657</v>
      </c>
      <c r="L26" s="76">
        <v>62.08</v>
      </c>
    </row>
    <row r="27" spans="2:12" ht="15.5">
      <c r="B27" s="73">
        <v>23</v>
      </c>
      <c r="C27" s="88" t="s">
        <v>11</v>
      </c>
      <c r="D27" s="73">
        <v>80</v>
      </c>
      <c r="E27" s="73" t="s">
        <v>73</v>
      </c>
      <c r="F27" s="73">
        <v>70</v>
      </c>
      <c r="G27" s="74" t="s">
        <v>73</v>
      </c>
      <c r="H27" s="74" t="s">
        <v>70</v>
      </c>
      <c r="I27" s="74">
        <v>80</v>
      </c>
      <c r="J27" s="77" t="s">
        <v>74</v>
      </c>
      <c r="K27" s="75">
        <v>66.666666666666657</v>
      </c>
      <c r="L27" s="76">
        <v>73.33</v>
      </c>
    </row>
    <row r="28" spans="2:12" ht="15.5">
      <c r="B28" s="73">
        <v>24</v>
      </c>
      <c r="C28" s="88" t="s">
        <v>17</v>
      </c>
      <c r="D28" s="73">
        <v>80</v>
      </c>
      <c r="E28" s="73">
        <v>70</v>
      </c>
      <c r="F28" s="73">
        <v>90</v>
      </c>
      <c r="G28" s="74">
        <v>40</v>
      </c>
      <c r="H28" s="74">
        <v>80</v>
      </c>
      <c r="I28" s="74">
        <v>80</v>
      </c>
      <c r="J28" s="74">
        <v>60</v>
      </c>
      <c r="K28" s="75">
        <v>73.333333333333329</v>
      </c>
      <c r="L28" s="76">
        <f t="shared" si="0"/>
        <v>71.666666666666671</v>
      </c>
    </row>
    <row r="29" spans="2:12" ht="15.5">
      <c r="B29" s="73">
        <v>25</v>
      </c>
      <c r="C29" s="88" t="s">
        <v>17</v>
      </c>
      <c r="D29" s="73">
        <v>60</v>
      </c>
      <c r="E29" s="73">
        <v>70</v>
      </c>
      <c r="F29" s="73">
        <v>90</v>
      </c>
      <c r="G29" s="74">
        <v>60</v>
      </c>
      <c r="H29" s="74">
        <v>70</v>
      </c>
      <c r="I29" s="74">
        <v>60</v>
      </c>
      <c r="J29" s="74">
        <v>50</v>
      </c>
      <c r="K29" s="75">
        <v>59.999999999999993</v>
      </c>
      <c r="L29" s="76">
        <f t="shared" si="0"/>
        <v>65</v>
      </c>
    </row>
    <row r="30" spans="2:12" ht="15.5">
      <c r="B30" s="73">
        <v>26</v>
      </c>
      <c r="C30" s="88" t="s">
        <v>12</v>
      </c>
      <c r="D30" s="73">
        <v>90</v>
      </c>
      <c r="E30" s="73">
        <v>70</v>
      </c>
      <c r="F30" s="78">
        <v>100</v>
      </c>
      <c r="G30" s="74">
        <v>70</v>
      </c>
      <c r="H30" s="74">
        <v>70</v>
      </c>
      <c r="I30" s="74">
        <v>90</v>
      </c>
      <c r="J30" s="74">
        <v>50</v>
      </c>
      <c r="K30" s="75">
        <v>86.666666666666671</v>
      </c>
      <c r="L30" s="76">
        <f t="shared" si="0"/>
        <v>78.333333333333329</v>
      </c>
    </row>
    <row r="31" spans="2:12" ht="15.5">
      <c r="B31" s="73">
        <v>27</v>
      </c>
      <c r="C31" s="88" t="s">
        <v>17</v>
      </c>
      <c r="D31" s="73">
        <v>70</v>
      </c>
      <c r="E31" s="73">
        <v>70</v>
      </c>
      <c r="F31" s="73">
        <v>60</v>
      </c>
      <c r="G31" s="74">
        <v>70</v>
      </c>
      <c r="H31" s="74">
        <v>60</v>
      </c>
      <c r="I31" s="74">
        <v>90</v>
      </c>
      <c r="J31" s="74">
        <v>70</v>
      </c>
      <c r="K31" s="75">
        <v>86.666666666666671</v>
      </c>
      <c r="L31" s="76">
        <f t="shared" si="0"/>
        <v>72.083333333333329</v>
      </c>
    </row>
    <row r="32" spans="2:12" ht="15.5">
      <c r="B32" s="73">
        <v>28</v>
      </c>
      <c r="C32" s="88" t="s">
        <v>11</v>
      </c>
      <c r="D32" s="73">
        <v>70</v>
      </c>
      <c r="E32" s="73">
        <v>70</v>
      </c>
      <c r="F32" s="73">
        <v>50</v>
      </c>
      <c r="G32" s="74">
        <v>60</v>
      </c>
      <c r="H32" s="74">
        <v>70</v>
      </c>
      <c r="I32" s="74">
        <v>80</v>
      </c>
      <c r="J32" s="74">
        <v>50</v>
      </c>
      <c r="K32" s="75">
        <v>59.999999999999993</v>
      </c>
      <c r="L32" s="76">
        <f t="shared" si="0"/>
        <v>63.75</v>
      </c>
    </row>
    <row r="33" spans="2:12" ht="15.5">
      <c r="B33" s="73">
        <v>29</v>
      </c>
      <c r="C33" s="88" t="s">
        <v>44</v>
      </c>
      <c r="D33" s="73">
        <v>80</v>
      </c>
      <c r="E33" s="73">
        <v>70</v>
      </c>
      <c r="F33" s="73">
        <v>80</v>
      </c>
      <c r="G33" s="74">
        <v>60</v>
      </c>
      <c r="H33" s="74">
        <v>90</v>
      </c>
      <c r="I33" s="74">
        <v>80</v>
      </c>
      <c r="J33" s="74">
        <v>80</v>
      </c>
      <c r="K33" s="75">
        <v>93.333333333333343</v>
      </c>
      <c r="L33" s="76">
        <f t="shared" si="0"/>
        <v>79.166666666666671</v>
      </c>
    </row>
    <row r="34" spans="2:12" ht="15.5">
      <c r="B34" s="73">
        <v>30</v>
      </c>
      <c r="C34" s="88" t="s">
        <v>44</v>
      </c>
      <c r="D34" s="73">
        <v>60</v>
      </c>
      <c r="E34" s="73" t="s">
        <v>73</v>
      </c>
      <c r="F34" s="73">
        <v>60</v>
      </c>
      <c r="G34" s="74" t="s">
        <v>69</v>
      </c>
      <c r="H34" s="74" t="s">
        <v>75</v>
      </c>
      <c r="I34" s="74">
        <v>70</v>
      </c>
      <c r="J34" s="74" t="s">
        <v>76</v>
      </c>
      <c r="K34" s="75">
        <v>86.666666666666671</v>
      </c>
      <c r="L34" s="76">
        <v>72.08</v>
      </c>
    </row>
    <row r="35" spans="2:12" ht="15.5">
      <c r="B35" s="73">
        <v>31</v>
      </c>
      <c r="C35" s="88" t="s">
        <v>15</v>
      </c>
      <c r="D35" s="73">
        <v>90</v>
      </c>
      <c r="E35" s="73">
        <v>50</v>
      </c>
      <c r="F35" s="73">
        <v>90</v>
      </c>
      <c r="G35" s="74">
        <v>60</v>
      </c>
      <c r="H35" s="74">
        <v>90</v>
      </c>
      <c r="I35" s="74">
        <v>80</v>
      </c>
      <c r="J35" s="74">
        <v>60</v>
      </c>
      <c r="K35" s="75">
        <v>59.999999999999993</v>
      </c>
      <c r="L35" s="76">
        <f t="shared" si="0"/>
        <v>72.5</v>
      </c>
    </row>
    <row r="36" spans="2:12" ht="15.5">
      <c r="B36" s="73">
        <v>32</v>
      </c>
      <c r="C36" s="88" t="s">
        <v>11</v>
      </c>
      <c r="D36" s="73">
        <v>60</v>
      </c>
      <c r="E36" s="73">
        <v>60</v>
      </c>
      <c r="F36" s="73">
        <v>70</v>
      </c>
      <c r="G36" s="74" t="s">
        <v>73</v>
      </c>
      <c r="H36" s="74" t="s">
        <v>70</v>
      </c>
      <c r="I36" s="74" t="s">
        <v>73</v>
      </c>
      <c r="J36" s="74" t="s">
        <v>70</v>
      </c>
      <c r="K36" s="75" t="s">
        <v>77</v>
      </c>
      <c r="L36" s="76">
        <v>74.58</v>
      </c>
    </row>
    <row r="37" spans="2:12" ht="15.5">
      <c r="B37" s="73">
        <v>33</v>
      </c>
      <c r="C37" s="88" t="s">
        <v>12</v>
      </c>
      <c r="D37" s="73">
        <v>80</v>
      </c>
      <c r="E37" s="73">
        <v>60</v>
      </c>
      <c r="F37" s="73">
        <v>90</v>
      </c>
      <c r="G37" s="74">
        <v>70</v>
      </c>
      <c r="H37" s="74">
        <v>60</v>
      </c>
      <c r="I37" s="74">
        <v>90</v>
      </c>
      <c r="J37" s="74">
        <v>80</v>
      </c>
      <c r="K37" s="75">
        <v>66.666666666666657</v>
      </c>
      <c r="L37" s="76">
        <f t="shared" si="0"/>
        <v>74.583333333333329</v>
      </c>
    </row>
    <row r="38" spans="2:12" ht="15.5">
      <c r="B38" s="73">
        <v>34</v>
      </c>
      <c r="C38" s="88" t="s">
        <v>82</v>
      </c>
      <c r="D38" s="73">
        <v>90</v>
      </c>
      <c r="E38" s="73">
        <v>80</v>
      </c>
      <c r="F38" s="73">
        <v>90</v>
      </c>
      <c r="G38" s="74">
        <v>80</v>
      </c>
      <c r="H38" s="74">
        <v>90</v>
      </c>
      <c r="I38" s="74">
        <v>80</v>
      </c>
      <c r="J38" s="74">
        <v>80</v>
      </c>
      <c r="K38" s="75">
        <v>93.333333333333343</v>
      </c>
      <c r="L38" s="76">
        <f t="shared" si="0"/>
        <v>85.416666666666671</v>
      </c>
    </row>
  </sheetData>
  <mergeCells count="1">
    <mergeCell ref="A2:E2"/>
  </mergeCells>
  <conditionalFormatting sqref="D5:J38 L5:L38">
    <cfRule type="cellIs" dxfId="4" priority="4" stopIfTrue="1" operator="between">
      <formula>100</formula>
      <formula>100</formula>
    </cfRule>
    <cfRule type="cellIs" dxfId="3" priority="5" stopIfTrue="1" operator="between">
      <formula>0</formula>
      <formula>59.99999</formula>
    </cfRule>
  </conditionalFormatting>
  <conditionalFormatting sqref="K5:K16 K18:K38">
    <cfRule type="cellIs" dxfId="2" priority="3" operator="between">
      <formula>0</formula>
      <formula>59.99</formula>
    </cfRule>
  </conditionalFormatting>
  <conditionalFormatting sqref="K5:K38">
    <cfRule type="cellIs" dxfId="1" priority="1" stopIfTrue="1" operator="between">
      <formula>100</formula>
      <formula>100</formula>
    </cfRule>
    <cfRule type="cellIs" dxfId="0" priority="2" stopIfTrue="1" operator="between">
      <formula>0</formula>
      <formula>59.99999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ON1</vt:lpstr>
      <vt:lpstr>ON2</vt:lpstr>
      <vt:lpstr>ON3</vt:lpstr>
      <vt:lpstr>OFF1</vt:lpstr>
      <vt:lpstr>OFF2</vt:lpstr>
      <vt:lpstr>OFF3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Wijayanti</dc:creator>
  <cp:lastModifiedBy>Yolanda Wijayanti</cp:lastModifiedBy>
  <dcterms:created xsi:type="dcterms:W3CDTF">2023-03-27T02:52:17Z</dcterms:created>
  <dcterms:modified xsi:type="dcterms:W3CDTF">2023-03-27T03:12:23Z</dcterms:modified>
</cp:coreProperties>
</file>