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fajar.supriman\Downloads\"/>
    </mc:Choice>
  </mc:AlternateContent>
  <xr:revisionPtr revIDLastSave="0" documentId="8_{FAC07F84-96C6-4AED-995C-EB0E42D7760D}" xr6:coauthVersionLast="36" xr6:coauthVersionMax="36" xr10:uidLastSave="{00000000-0000-0000-0000-000000000000}"/>
  <bookViews>
    <workbookView xWindow="0" yWindow="0" windowWidth="24000" windowHeight="9405" xr2:uid="{00000000-000D-0000-FFFF-FFFF00000000}"/>
  </bookViews>
  <sheets>
    <sheet name="DAFTAR ITEM" sheetId="1" r:id="rId1"/>
    <sheet name="ITEM MASUK" sheetId="2" r:id="rId2"/>
    <sheet name="ITEM KELUAR" sheetId="3" r:id="rId3"/>
    <sheet name="Stok Opname" sheetId="5" r:id="rId4"/>
    <sheet name="Rekap Skor" sheetId="6" r:id="rId5"/>
    <sheet name="lokasi" sheetId="4" r:id="rId6"/>
  </sheets>
  <definedNames>
    <definedName name="_xlnm._FilterDatabase" localSheetId="0" hidden="1">'DAFTAR ITEM'!$A$1:$AB$1</definedName>
    <definedName name="_xlnm._FilterDatabase" localSheetId="2" hidden="1">'ITEM KELUAR'!$A$1:$AB$183</definedName>
    <definedName name="_xlnm._FilterDatabase" localSheetId="1" hidden="1">'ITEM MASUK'!$A$1:$L$1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1" i="2" l="1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24" i="2"/>
  <c r="I2" i="5"/>
  <c r="J2" i="5"/>
  <c r="C2" i="5"/>
  <c r="B2" i="5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" i="2"/>
  <c r="L2" i="5"/>
  <c r="M2" i="5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G5" i="1"/>
  <c r="F5" i="1"/>
  <c r="H5" i="1" s="1"/>
  <c r="C5" i="1"/>
  <c r="J5" i="1" s="1"/>
  <c r="K5" i="1" s="1"/>
  <c r="G6" i="1"/>
  <c r="F6" i="1"/>
  <c r="H6" i="1" s="1"/>
  <c r="C6" i="1"/>
  <c r="J6" i="1" s="1"/>
  <c r="K6" i="1" s="1"/>
  <c r="G2" i="1"/>
  <c r="F2" i="1"/>
  <c r="H2" i="1" s="1"/>
  <c r="C2" i="1"/>
  <c r="J2" i="1" s="1"/>
  <c r="K2" i="1" s="1"/>
  <c r="G10" i="1"/>
  <c r="F10" i="1"/>
  <c r="H10" i="1" s="1"/>
  <c r="C10" i="1"/>
  <c r="J10" i="1" s="1"/>
  <c r="K10" i="1" s="1"/>
  <c r="G3" i="1"/>
  <c r="F3" i="1"/>
  <c r="H3" i="1" s="1"/>
  <c r="C3" i="1"/>
  <c r="J3" i="1" s="1"/>
  <c r="K3" i="1" s="1"/>
  <c r="G9" i="1"/>
  <c r="F9" i="1"/>
  <c r="H9" i="1" s="1"/>
  <c r="C9" i="1"/>
  <c r="J9" i="1" s="1"/>
  <c r="K9" i="1" s="1"/>
  <c r="G7" i="1"/>
  <c r="F7" i="1"/>
  <c r="H7" i="1" s="1"/>
  <c r="C7" i="1"/>
  <c r="G8" i="1"/>
  <c r="F8" i="1"/>
  <c r="H8" i="1" s="1"/>
  <c r="C8" i="1"/>
  <c r="J8" i="1" s="1"/>
  <c r="K8" i="1" s="1"/>
  <c r="G4" i="1"/>
  <c r="F4" i="1"/>
  <c r="H4" i="1" s="1"/>
  <c r="C4" i="1"/>
  <c r="J4" i="1" s="1"/>
  <c r="K4" i="1" s="1"/>
  <c r="G11" i="1"/>
  <c r="F11" i="1"/>
  <c r="H11" i="1" s="1"/>
  <c r="C11" i="1"/>
  <c r="J11" i="1" s="1"/>
  <c r="K11" i="1" s="1"/>
  <c r="J7" i="1" l="1"/>
  <c r="K7" i="1" s="1"/>
  <c r="P2" i="5"/>
  <c r="N2" i="5"/>
  <c r="S2" i="5" l="1"/>
  <c r="R2" i="5"/>
  <c r="Q2" i="5"/>
  <c r="O2" i="5"/>
</calcChain>
</file>

<file path=xl/sharedStrings.xml><?xml version="1.0" encoding="utf-8"?>
<sst xmlns="http://schemas.openxmlformats.org/spreadsheetml/2006/main" count="17943" uniqueCount="4067">
  <si>
    <t>KODE ITEM</t>
  </si>
  <si>
    <t>NAMA ITEM</t>
  </si>
  <si>
    <t>KRITERIA BAYANGAN</t>
  </si>
  <si>
    <t>SATUAN</t>
  </si>
  <si>
    <t>STOK AWAL</t>
  </si>
  <si>
    <t>ITEM MASUK</t>
  </si>
  <si>
    <t>ITEM KELUAR</t>
  </si>
  <si>
    <t>STOK AKHIR</t>
  </si>
  <si>
    <t>HARGA</t>
  </si>
  <si>
    <t>HARGA RATA</t>
  </si>
  <si>
    <t>TOTAL HARGA</t>
  </si>
  <si>
    <t>CSYHO008</t>
  </si>
  <si>
    <t>ALKOHOL</t>
  </si>
  <si>
    <t>LITER</t>
  </si>
  <si>
    <t>CSYHO006</t>
  </si>
  <si>
    <t>ANTI NYAMUK SEMPROT (BAYGON/HIT)</t>
  </si>
  <si>
    <t>BOTOL</t>
  </si>
  <si>
    <t>CSYHO002</t>
  </si>
  <si>
    <t>BEBEK BIRU</t>
  </si>
  <si>
    <t>PACK</t>
  </si>
  <si>
    <t>CSYHO010</t>
  </si>
  <si>
    <t>BOTOL POMPA 500 ML</t>
  </si>
  <si>
    <t>PCS</t>
  </si>
  <si>
    <t>CSYHO009</t>
  </si>
  <si>
    <t>HAND SANITIZER</t>
  </si>
  <si>
    <t>CSYHO004</t>
  </si>
  <si>
    <t>HANDSOAP</t>
  </si>
  <si>
    <t>GALON</t>
  </si>
  <si>
    <t>CSYHO003</t>
  </si>
  <si>
    <t>KAMPER</t>
  </si>
  <si>
    <t>CSYHO005</t>
  </si>
  <si>
    <t>PAKAN IKAN</t>
  </si>
  <si>
    <t>CSYHO007</t>
  </si>
  <si>
    <t>PENGHARUM RUANGAN (STELLA)</t>
  </si>
  <si>
    <t>CSYHO001</t>
  </si>
  <si>
    <t>TISSUE TOILET</t>
  </si>
  <si>
    <t>ROLL</t>
  </si>
  <si>
    <t>INPUT OLEH</t>
  </si>
  <si>
    <t>NO TRANSAKSI</t>
  </si>
  <si>
    <t>TANGGAL</t>
  </si>
  <si>
    <t>Periode</t>
  </si>
  <si>
    <t>JML MASUK</t>
  </si>
  <si>
    <t>NOMOR PO</t>
  </si>
  <si>
    <t>PENJUAL</t>
  </si>
  <si>
    <t>HARGA BELI</t>
  </si>
  <si>
    <t>TOTAL BELI</t>
  </si>
  <si>
    <t>riska.fahraeni@nutrifood.co.id</t>
  </si>
  <si>
    <t>CS/IN/0001</t>
  </si>
  <si>
    <t>000000</t>
  </si>
  <si>
    <t>Stock Larutan</t>
  </si>
  <si>
    <t>0</t>
  </si>
  <si>
    <t>CS/IN/0002</t>
  </si>
  <si>
    <t>16222</t>
  </si>
  <si>
    <t>Mitra Jaya</t>
  </si>
  <si>
    <t>297000</t>
  </si>
  <si>
    <t>amiiirmachmud@gmail.com</t>
  </si>
  <si>
    <t>CS/IN/0003</t>
  </si>
  <si>
    <t>CS/IN/0004</t>
  </si>
  <si>
    <t>CS/IN/0005</t>
  </si>
  <si>
    <t>CS/IN/0006</t>
  </si>
  <si>
    <t>CS/IN/0007</t>
  </si>
  <si>
    <t>CS/IN/0008</t>
  </si>
  <si>
    <t>CS/IN/0009</t>
  </si>
  <si>
    <t>CS/IN/0010</t>
  </si>
  <si>
    <t>CS/IN/0011</t>
  </si>
  <si>
    <t>CS/IN/0012</t>
  </si>
  <si>
    <t>CS/IN/0013</t>
  </si>
  <si>
    <t>office.YHO@nutrifood.co.id</t>
  </si>
  <si>
    <t>CS/IN/0014</t>
  </si>
  <si>
    <t>Mayoma</t>
  </si>
  <si>
    <t>CS/IN/0015</t>
  </si>
  <si>
    <t>CS/IN/0016</t>
  </si>
  <si>
    <t>CS/IN/0017</t>
  </si>
  <si>
    <t>CS/IN/0018</t>
  </si>
  <si>
    <t>CS/IN/0019</t>
  </si>
  <si>
    <t>CS/IN/0020</t>
  </si>
  <si>
    <t>CS/IN/0021</t>
  </si>
  <si>
    <t>CS/IN/0022</t>
  </si>
  <si>
    <t>CS/IN/0023</t>
  </si>
  <si>
    <t>CS/IN/0024</t>
  </si>
  <si>
    <t>CS/IN/0025</t>
  </si>
  <si>
    <t>guningunawan863@gmail.com</t>
  </si>
  <si>
    <t>CS/IN/0026</t>
  </si>
  <si>
    <t>CS/IN/0027</t>
  </si>
  <si>
    <t>CS/IN/0028</t>
  </si>
  <si>
    <t>CS/IN/0029</t>
  </si>
  <si>
    <t>CS/IN/0030</t>
  </si>
  <si>
    <t>CS/IN/0031</t>
  </si>
  <si>
    <t>febrianto0303@gmail.com</t>
  </si>
  <si>
    <t>CS/IN/0032</t>
  </si>
  <si>
    <t>CS/IN/0033</t>
  </si>
  <si>
    <t>CS/IN/0034</t>
  </si>
  <si>
    <t>CS/IN/0035</t>
  </si>
  <si>
    <t>CS/IN/0036</t>
  </si>
  <si>
    <t>CS/IN/0037</t>
  </si>
  <si>
    <t>CS/IN/0038</t>
  </si>
  <si>
    <t>CS/IN/0039</t>
  </si>
  <si>
    <t>CS/IN/0040</t>
  </si>
  <si>
    <t>CS/IN/0041</t>
  </si>
  <si>
    <t>adekurniawan51195@gmail.com</t>
  </si>
  <si>
    <t>CS/IN/0042</t>
  </si>
  <si>
    <t>CS/IN/0043</t>
  </si>
  <si>
    <t>CS/IN/0044</t>
  </si>
  <si>
    <t>=(YEAR(C45))&amp;"/"&amp;TEXT(C45,"MMM")</t>
  </si>
  <si>
    <t>annisarahma2223@gmail.com</t>
  </si>
  <si>
    <t>CS/IN/0045</t>
  </si>
  <si>
    <t>=(YEAR(C46))&amp;"/"&amp;TEXT(C46,"MMM")</t>
  </si>
  <si>
    <t>CS/IN/0046</t>
  </si>
  <si>
    <t>=(YEAR(C47))&amp;"/"&amp;TEXT(C47,"MMM")</t>
  </si>
  <si>
    <t>CS/IN/0047</t>
  </si>
  <si>
    <t>=(YEAR(C48))&amp;"/"&amp;TEXT(C48,"MMM")</t>
  </si>
  <si>
    <t>CS/IN/0048</t>
  </si>
  <si>
    <t>=(YEAR(C49))&amp;"/"&amp;TEXT(C49,"MMM")</t>
  </si>
  <si>
    <t>CS/IN/0049</t>
  </si>
  <si>
    <t>=(YEAR(C50))&amp;"/"&amp;TEXT(C50,"MMM")</t>
  </si>
  <si>
    <t>CS/IN/0050</t>
  </si>
  <si>
    <t>=(YEAR(C51))&amp;"/"&amp;TEXT(C51,"MMM")</t>
  </si>
  <si>
    <t>CS/IN/0051</t>
  </si>
  <si>
    <t>=(YEAR(C52))&amp;"/"&amp;TEXT(C52,"MMM")</t>
  </si>
  <si>
    <t>CS/IN/0052</t>
  </si>
  <si>
    <t>=(YEAR(C53))&amp;"/"&amp;TEXT(C53,"MMM")</t>
  </si>
  <si>
    <t>CS/IN/0053</t>
  </si>
  <si>
    <t>=(YEAR(C54))&amp;"/"&amp;TEXT(C54,"MMM")</t>
  </si>
  <si>
    <t>CS/IN/0054</t>
  </si>
  <si>
    <t>=(YEAR(C55))&amp;"/"&amp;TEXT(C55,"MMM")</t>
  </si>
  <si>
    <t>CS/IN/0055</t>
  </si>
  <si>
    <t>=(YEAR(C56))&amp;"/"&amp;TEXT(C56,"MMM")</t>
  </si>
  <si>
    <t>CS/IN/0056</t>
  </si>
  <si>
    <t>=(YEAR(C57))&amp;"/"&amp;TEXT(C57,"MMM")</t>
  </si>
  <si>
    <t>CS/IN/0057</t>
  </si>
  <si>
    <t>=(YEAR(C58))&amp;"/"&amp;TEXT(C58,"MMM")</t>
  </si>
  <si>
    <t>CS/IN/0058</t>
  </si>
  <si>
    <t>=(YEAR(C59))&amp;"/"&amp;TEXT(C59,"MMM")</t>
  </si>
  <si>
    <t>CS/IN/0059</t>
  </si>
  <si>
    <t>=(YEAR(C60))&amp;"/"&amp;TEXT(C60,"MMM")</t>
  </si>
  <si>
    <t>CS/IN/0060</t>
  </si>
  <si>
    <t>=(YEAR(C61))&amp;"/"&amp;TEXT(C61,"MMM")</t>
  </si>
  <si>
    <t>CS/IN/0061</t>
  </si>
  <si>
    <t>=(YEAR(C62))&amp;"/"&amp;TEXT(C62,"MMM")</t>
  </si>
  <si>
    <t>CS/IN/0062</t>
  </si>
  <si>
    <t>=(YEAR(C63))&amp;"/"&amp;TEXT(C63,"MMM")</t>
  </si>
  <si>
    <t>CS/IN/0063</t>
  </si>
  <si>
    <t>=(YEAR(C64))&amp;"/"&amp;TEXT(C64,"MMM")</t>
  </si>
  <si>
    <t>CS/IN/0064</t>
  </si>
  <si>
    <t>=(YEAR(C65))&amp;"/"&amp;TEXT(C65,"MMM")</t>
  </si>
  <si>
    <t>CS/IN/0065</t>
  </si>
  <si>
    <t>=(YEAR(C66))&amp;"/"&amp;TEXT(C66,"MMM")</t>
  </si>
  <si>
    <t>CS/IN/0066</t>
  </si>
  <si>
    <t>=(YEAR(C67))&amp;"/"&amp;TEXT(C67,"MMM")</t>
  </si>
  <si>
    <t>CS/IN/0067</t>
  </si>
  <si>
    <t>=(YEAR(C68))&amp;"/"&amp;TEXT(C68,"MMM")</t>
  </si>
  <si>
    <t>CS/IN/0068</t>
  </si>
  <si>
    <t>=(YEAR(C69))&amp;"/"&amp;TEXT(C69,"MMM")</t>
  </si>
  <si>
    <t>CS/IN/0069</t>
  </si>
  <si>
    <t>=(YEAR(C70))&amp;"/"&amp;TEXT(C70,"MMM")</t>
  </si>
  <si>
    <t>CS/IN/0070</t>
  </si>
  <si>
    <t>=(YEAR(C71))&amp;"/"&amp;TEXT(C71,"MMM")</t>
  </si>
  <si>
    <t>CS/IN/0071</t>
  </si>
  <si>
    <t>=(YEAR(C72))&amp;"/"&amp;TEXT(C72,"MMM")</t>
  </si>
  <si>
    <t>CS/IN/0072</t>
  </si>
  <si>
    <t>=(YEAR(C73))&amp;"/"&amp;TEXT(C73,"MMM")</t>
  </si>
  <si>
    <t>CS/IN/0073</t>
  </si>
  <si>
    <t>=(YEAR(C74))&amp;"/"&amp;TEXT(C74,"MMM")</t>
  </si>
  <si>
    <t>CS/IN/0074</t>
  </si>
  <si>
    <t>=(YEAR(C75))&amp;"/"&amp;TEXT(C75,"MMM")</t>
  </si>
  <si>
    <t>CS/IN/0075</t>
  </si>
  <si>
    <t>=(YEAR(C76))&amp;"/"&amp;TEXT(C76,"MMM")</t>
  </si>
  <si>
    <t>CS/IN/0076</t>
  </si>
  <si>
    <t>=(YEAR(C77))&amp;"/"&amp;TEXT(C77,"MMM")</t>
  </si>
  <si>
    <t>CS/IN/0077</t>
  </si>
  <si>
    <t>=(YEAR(C78))&amp;"/"&amp;TEXT(C78,"MMM")</t>
  </si>
  <si>
    <t>CS/IN/0078</t>
  </si>
  <si>
    <t>=(YEAR(C79))&amp;"/"&amp;TEXT(C79,"MMM")</t>
  </si>
  <si>
    <t>CS/IN/0079</t>
  </si>
  <si>
    <t>=(YEAR(C80))&amp;"/"&amp;TEXT(C80,"MMM")</t>
  </si>
  <si>
    <t>CS/IN/0080</t>
  </si>
  <si>
    <t>=(YEAR(C81))&amp;"/"&amp;TEXT(C81,"MMM")</t>
  </si>
  <si>
    <t>devihani25@gmail.com</t>
  </si>
  <si>
    <t>CS/IN/0081</t>
  </si>
  <si>
    <t>=(YEAR(C82))&amp;"/"&amp;TEXT(C82,"MMM")</t>
  </si>
  <si>
    <t>CS/IN/0082</t>
  </si>
  <si>
    <t>=(YEAR(C83))&amp;"/"&amp;TEXT(C83,"MMM")</t>
  </si>
  <si>
    <t>CS/IN/0083</t>
  </si>
  <si>
    <t>=(YEAR(C84))&amp;"/"&amp;TEXT(C84,"MMM")</t>
  </si>
  <si>
    <t>CS/IN/0084</t>
  </si>
  <si>
    <t>=(YEAR(C85))&amp;"/"&amp;TEXT(C85,"MMM")</t>
  </si>
  <si>
    <t>CS/IN/0085</t>
  </si>
  <si>
    <t>=(YEAR(C86))&amp;"/"&amp;TEXT(C86,"MMM")</t>
  </si>
  <si>
    <t>CS/IN/0086</t>
  </si>
  <si>
    <t>=(YEAR(C87))&amp;"/"&amp;TEXT(C87,"MMM")</t>
  </si>
  <si>
    <t>CS/IN/0087</t>
  </si>
  <si>
    <t>=(YEAR(C88))&amp;"/"&amp;TEXT(C88,"MMM")</t>
  </si>
  <si>
    <t>CS/IN/0088</t>
  </si>
  <si>
    <t>=(YEAR(C89))&amp;"/"&amp;TEXT(C89,"MMM")</t>
  </si>
  <si>
    <t>subechihidayat@gmail.com</t>
  </si>
  <si>
    <t>CS/IN/0089</t>
  </si>
  <si>
    <t>=(YEAR(C90))&amp;"/"&amp;TEXT(C90,"MMM")</t>
  </si>
  <si>
    <t>CS/IN/0090</t>
  </si>
  <si>
    <t>=(YEAR(C91))&amp;"/"&amp;TEXT(C91,"MMM")</t>
  </si>
  <si>
    <t>CS/IN/0091</t>
  </si>
  <si>
    <t>=(YEAR(C92))&amp;"/"&amp;TEXT(C92,"MMM")</t>
  </si>
  <si>
    <t>CS/IN/0092</t>
  </si>
  <si>
    <t>=(YEAR(C93))&amp;"/"&amp;TEXT(C93,"MMM")</t>
  </si>
  <si>
    <t>CS/IN/0093</t>
  </si>
  <si>
    <t>=(YEAR(C94))&amp;"/"&amp;TEXT(C94,"MMM")</t>
  </si>
  <si>
    <t>CS/IN/0094</t>
  </si>
  <si>
    <t>=(YEAR(C95))&amp;"/"&amp;TEXT(C95,"MMM")</t>
  </si>
  <si>
    <t>CS/IN/0095</t>
  </si>
  <si>
    <t>=(YEAR(C96))&amp;"/"&amp;TEXT(C96,"MMM")</t>
  </si>
  <si>
    <t>CS/IN/0096</t>
  </si>
  <si>
    <t>=(YEAR(C97))&amp;"/"&amp;TEXT(C97,"MMM")</t>
  </si>
  <si>
    <t>CS/IN/0097</t>
  </si>
  <si>
    <t>=(YEAR(C98))&amp;"/"&amp;TEXT(C98,"MMM")</t>
  </si>
  <si>
    <t>CS/IN/0098</t>
  </si>
  <si>
    <t>=(YEAR(C99))&amp;"/"&amp;TEXT(C99,"MMM")</t>
  </si>
  <si>
    <t>CS/IN/0099</t>
  </si>
  <si>
    <t>=(YEAR(C100))&amp;"/"&amp;TEXT(C100,"MMM")</t>
  </si>
  <si>
    <t>CS/IN/0100</t>
  </si>
  <si>
    <t>=(YEAR(C101))&amp;"/"&amp;TEXT(C101,"MMM")</t>
  </si>
  <si>
    <t>NO. TRANSAKSI</t>
  </si>
  <si>
    <t>JML KELUAR</t>
  </si>
  <si>
    <t>LOKASI</t>
  </si>
  <si>
    <t>RUANGAN</t>
  </si>
  <si>
    <t>KETERANGAN</t>
  </si>
  <si>
    <t>CS/OUT/0001</t>
  </si>
  <si>
    <t>Rawabali A1</t>
  </si>
  <si>
    <t>AREA FASUM LAIN</t>
  </si>
  <si>
    <t>CS/OUT/0002</t>
  </si>
  <si>
    <t>CS/OUT/0003</t>
  </si>
  <si>
    <t>CS/OUT/0004</t>
  </si>
  <si>
    <t>CS/OUT/0005</t>
  </si>
  <si>
    <t>CS/OUT/0006</t>
  </si>
  <si>
    <t>CS/OUT/0007</t>
  </si>
  <si>
    <t>CS/OUT/0008</t>
  </si>
  <si>
    <t>TOILET PRIA</t>
  </si>
  <si>
    <t>CS/OUT/0009</t>
  </si>
  <si>
    <t>Rawabali B1</t>
  </si>
  <si>
    <t>CS/OUT/0010</t>
  </si>
  <si>
    <t>Rawabali A2</t>
  </si>
  <si>
    <t>CS/OUT/0011</t>
  </si>
  <si>
    <t>Rawabali B2</t>
  </si>
  <si>
    <t>CS/OUT/0012</t>
  </si>
  <si>
    <t>Rawabali A3</t>
  </si>
  <si>
    <t>CS/OUT/0013</t>
  </si>
  <si>
    <t>CS/OUT/0014</t>
  </si>
  <si>
    <t>CS/OUT/0015</t>
  </si>
  <si>
    <t>CS/OUT/0016</t>
  </si>
  <si>
    <t>CS/OUT/0017</t>
  </si>
  <si>
    <t>CS/OUT/0018</t>
  </si>
  <si>
    <t>Non Rawabali</t>
  </si>
  <si>
    <t>Untuk Klinik</t>
  </si>
  <si>
    <t>CS/OUT/0019</t>
  </si>
  <si>
    <t>RUANG KERJA</t>
  </si>
  <si>
    <t>CS/OUT/0020</t>
  </si>
  <si>
    <t>Untuk area Menteng</t>
  </si>
  <si>
    <t>CS/OUT/0021</t>
  </si>
  <si>
    <t>CS/OUT/0022</t>
  </si>
  <si>
    <t>TOILET WANITA</t>
  </si>
  <si>
    <t>CS/OUT/0023</t>
  </si>
  <si>
    <t>CS/OUT/0024</t>
  </si>
  <si>
    <t>CS/OUT/0025</t>
  </si>
  <si>
    <t>Rawabali A4</t>
  </si>
  <si>
    <t>CS/OUT/0026</t>
  </si>
  <si>
    <t>CS/OUT/0027</t>
  </si>
  <si>
    <t>CS/OUT/0028</t>
  </si>
  <si>
    <t>Rawabali B3</t>
  </si>
  <si>
    <t>CS/OUT/0029</t>
  </si>
  <si>
    <t>CS/OUT/0030</t>
  </si>
  <si>
    <t>CS/OUT/0031</t>
  </si>
  <si>
    <t>CS/OUT/0032</t>
  </si>
  <si>
    <t>CS/OUT/0033</t>
  </si>
  <si>
    <t>CS/OUT/0034</t>
  </si>
  <si>
    <t>CS/OUT/0035</t>
  </si>
  <si>
    <t>CS/OUT/0036</t>
  </si>
  <si>
    <t>CS/OUT/0037</t>
  </si>
  <si>
    <t>CS/OUT/0038</t>
  </si>
  <si>
    <t>CS/OUT/0039</t>
  </si>
  <si>
    <t>CS/OUT/0040</t>
  </si>
  <si>
    <t>CS/OUT/0041</t>
  </si>
  <si>
    <t>CS/OUT/0042</t>
  </si>
  <si>
    <t>CS/OUT/0043</t>
  </si>
  <si>
    <t>CS/OUT/0044</t>
  </si>
  <si>
    <t>CS/OUT/0045</t>
  </si>
  <si>
    <t>Untuk keperluan klinik</t>
  </si>
  <si>
    <t>CS/OUT/0046</t>
  </si>
  <si>
    <t>CS/OUT/0047</t>
  </si>
  <si>
    <t>CS/OUT/0048</t>
  </si>
  <si>
    <t>CS/OUT/0049</t>
  </si>
  <si>
    <t>Untuk keperluan Klinik</t>
  </si>
  <si>
    <t>CS/OUT/0050</t>
  </si>
  <si>
    <t>CS/OUT/0051</t>
  </si>
  <si>
    <t>CS/OUT/0052</t>
  </si>
  <si>
    <t>CS/OUT/0053</t>
  </si>
  <si>
    <t>CS/OUT/0054</t>
  </si>
  <si>
    <t>CS/OUT/0055</t>
  </si>
  <si>
    <t>CS/OUT/0056</t>
  </si>
  <si>
    <t>CS/OUT/0057</t>
  </si>
  <si>
    <t>CS/OUT/0058</t>
  </si>
  <si>
    <t>CS/OUT/0059</t>
  </si>
  <si>
    <t>CS/OUT/0060</t>
  </si>
  <si>
    <t>CS/OUT/0061</t>
  </si>
  <si>
    <t>CS/OUT/0062</t>
  </si>
  <si>
    <t>CS/OUT/0063</t>
  </si>
  <si>
    <t>CS/OUT/0064</t>
  </si>
  <si>
    <t>CS/OUT/0065</t>
  </si>
  <si>
    <t>Di distribusikan untuk semua toilet pria</t>
  </si>
  <si>
    <t>CS/OUT/0066</t>
  </si>
  <si>
    <t>Didistribusikan untuk fasum lain juga</t>
  </si>
  <si>
    <t>CS/OUT/0067</t>
  </si>
  <si>
    <t>Area Luar Gedung</t>
  </si>
  <si>
    <t>CS/OUT/0068</t>
  </si>
  <si>
    <t>CS/OUT/0069</t>
  </si>
  <si>
    <t>Dan juga area fasum lain</t>
  </si>
  <si>
    <t>CS/OUT/0070</t>
  </si>
  <si>
    <t>Dan area fasum lain</t>
  </si>
  <si>
    <t>CS/OUT/0071</t>
  </si>
  <si>
    <t>CS/OUT/0072</t>
  </si>
  <si>
    <t>All toilet wanita RB a/b</t>
  </si>
  <si>
    <t>CS/OUT/0073</t>
  </si>
  <si>
    <t>CS/OUT/0074</t>
  </si>
  <si>
    <t>Didistribusikan untuk toilet wanita gedung A&amp;B</t>
  </si>
  <si>
    <t>CS/OUT/0075</t>
  </si>
  <si>
    <t>Didistribusikan untuk toilet wanita gedung A &amp; B</t>
  </si>
  <si>
    <t>CS/OUT/0076</t>
  </si>
  <si>
    <t>Didistribusikan untuk semua fasum</t>
  </si>
  <si>
    <t>CS/OUT/0077</t>
  </si>
  <si>
    <t>Didistribusikan untuk gedung A&amp;B</t>
  </si>
  <si>
    <t>CS/OUT/0078</t>
  </si>
  <si>
    <t>Didistribusikan untuk gedung A &amp;B</t>
  </si>
  <si>
    <t>CS/OUT/0079</t>
  </si>
  <si>
    <t>CS/OUT/0080</t>
  </si>
  <si>
    <t>CS/OUT/0081</t>
  </si>
  <si>
    <t>CS/OUT/0082</t>
  </si>
  <si>
    <t>CS/OUT/0083</t>
  </si>
  <si>
    <t>CS/OUT/0084</t>
  </si>
  <si>
    <t>Didistribusikan untuk gedung A/B</t>
  </si>
  <si>
    <t>CS/OUT/0085</t>
  </si>
  <si>
    <t>CS/OUT/0086</t>
  </si>
  <si>
    <t>CS/OUT/0087</t>
  </si>
  <si>
    <t>CS/OUT/0088</t>
  </si>
  <si>
    <t>CS/OUT/0089</t>
  </si>
  <si>
    <t>CS/OUT/0090</t>
  </si>
  <si>
    <t>CS/OUT/0091</t>
  </si>
  <si>
    <t>CS/OUT/0092</t>
  </si>
  <si>
    <t>CS/OUT/0093</t>
  </si>
  <si>
    <t>CS/OUT/0094</t>
  </si>
  <si>
    <t>Didistribusikan untuk gedung A Dan B</t>
  </si>
  <si>
    <t>CS/OUT/0095</t>
  </si>
  <si>
    <t>CS/OUT/0096</t>
  </si>
  <si>
    <t>CS/OUT/0097</t>
  </si>
  <si>
    <t>CS/OUT/0098</t>
  </si>
  <si>
    <t>Didistribusikan untuk toilet gedung A/B</t>
  </si>
  <si>
    <t>CS/OUT/0099</t>
  </si>
  <si>
    <t>CS/OUT/0100</t>
  </si>
  <si>
    <t>50</t>
  </si>
  <si>
    <t>CS/OUT/0101</t>
  </si>
  <si>
    <t>CS/OUT/0102</t>
  </si>
  <si>
    <t>Gudang Telkom</t>
  </si>
  <si>
    <t>CS/OUT/0103</t>
  </si>
  <si>
    <t>CS/OUT/0104</t>
  </si>
  <si>
    <t>CS/OUT/0105</t>
  </si>
  <si>
    <t>CS/OUT/0106</t>
  </si>
  <si>
    <t>CS/OUT/0107</t>
  </si>
  <si>
    <t>CS/OUT/0108</t>
  </si>
  <si>
    <t>CS/OUT/0109</t>
  </si>
  <si>
    <t>CS/OUT/0110</t>
  </si>
  <si>
    <t>CS/OUT/0111</t>
  </si>
  <si>
    <t>CS/OUT/0112</t>
  </si>
  <si>
    <t>database.officenutrifood@gmail.com</t>
  </si>
  <si>
    <t>CS/OUT/0113</t>
  </si>
  <si>
    <t>Klinik</t>
  </si>
  <si>
    <t>CS/OUT/0114</t>
  </si>
  <si>
    <t>CS/OUT/0115</t>
  </si>
  <si>
    <t>Sekretaris</t>
  </si>
  <si>
    <t>CS/OUT/0116</t>
  </si>
  <si>
    <t>CS/OUT/0117</t>
  </si>
  <si>
    <t>CS/OUT/0118</t>
  </si>
  <si>
    <t>CS/OUT/0119</t>
  </si>
  <si>
    <t>CS/OUT/0120</t>
  </si>
  <si>
    <t>Klinik (info ida)</t>
  </si>
  <si>
    <t>CS/OUT/0121</t>
  </si>
  <si>
    <t>CS/OUT/0122</t>
  </si>
  <si>
    <t>CS/OUT/0123</t>
  </si>
  <si>
    <t>CS/OUT/0124</t>
  </si>
  <si>
    <t>CS/OUT/0125</t>
  </si>
  <si>
    <t>CS/OUT/0126</t>
  </si>
  <si>
    <t>CS/OUT/0127</t>
  </si>
  <si>
    <t>CS/OUT/0128</t>
  </si>
  <si>
    <t>CS/OUT/0129</t>
  </si>
  <si>
    <t>CS/OUT/0130</t>
  </si>
  <si>
    <t>CS/OUT/0131</t>
  </si>
  <si>
    <t>CS/OUT/0132</t>
  </si>
  <si>
    <t>CS/OUT/0133</t>
  </si>
  <si>
    <t>CS/OUT/0134</t>
  </si>
  <si>
    <t>CS/OUT/0135</t>
  </si>
  <si>
    <t>CS/OUT/0136</t>
  </si>
  <si>
    <t>CS/OUT/0137</t>
  </si>
  <si>
    <t>CS/OUT/0138</t>
  </si>
  <si>
    <t>CS/OUT/0139</t>
  </si>
  <si>
    <t>CS/OUT/0140</t>
  </si>
  <si>
    <t>Di</t>
  </si>
  <si>
    <t>CS/OUT/0141</t>
  </si>
  <si>
    <t>CS/OUT/0142</t>
  </si>
  <si>
    <t>CS/OUT/0143</t>
  </si>
  <si>
    <t>CS/OUT/0144</t>
  </si>
  <si>
    <t>CS/OUT/0145</t>
  </si>
  <si>
    <t>CS/OUT/0146</t>
  </si>
  <si>
    <t>CS/OUT/0147</t>
  </si>
  <si>
    <t>CS/OUT/0148</t>
  </si>
  <si>
    <t>CS/OUT/0149</t>
  </si>
  <si>
    <t>CS/OUT/0150</t>
  </si>
  <si>
    <t>CS/OUT/0151</t>
  </si>
  <si>
    <t>CS/OUT/0152</t>
  </si>
  <si>
    <t>CS/OUT/0153</t>
  </si>
  <si>
    <t>CS/OUT/0154</t>
  </si>
  <si>
    <t>CS/OUT/0155</t>
  </si>
  <si>
    <t>CS/OUT/0156</t>
  </si>
  <si>
    <t>CS/OUT/0157</t>
  </si>
  <si>
    <t>CS/OUT/0158</t>
  </si>
  <si>
    <t>CS/OUT/0159</t>
  </si>
  <si>
    <t>CS/OUT/0160</t>
  </si>
  <si>
    <t>CS/OUT/0161</t>
  </si>
  <si>
    <t>CS/OUT/0162</t>
  </si>
  <si>
    <t>CS/OUT/0163</t>
  </si>
  <si>
    <t>CS/OUT/0164</t>
  </si>
  <si>
    <t>CS/OUT/0165</t>
  </si>
  <si>
    <t>CS/OUT/0166</t>
  </si>
  <si>
    <t>CS/OUT/0167</t>
  </si>
  <si>
    <t>CS/OUT/0168</t>
  </si>
  <si>
    <t>CS/OUT/0169</t>
  </si>
  <si>
    <t>CS/OUT/0170</t>
  </si>
  <si>
    <t>CS/OUT/0171</t>
  </si>
  <si>
    <t>CS/OUT/0172</t>
  </si>
  <si>
    <t>CS/OUT/0173</t>
  </si>
  <si>
    <t>CS/OUT/0174</t>
  </si>
  <si>
    <t>CS/OUT/0175</t>
  </si>
  <si>
    <t>Didistribusikan untuk gedung A dan B</t>
  </si>
  <si>
    <t>CS/OUT/0176</t>
  </si>
  <si>
    <t>CS/OUT/0177</t>
  </si>
  <si>
    <t>CS/OUT/0178</t>
  </si>
  <si>
    <t>CS/OUT/0179</t>
  </si>
  <si>
    <t>CS/OUT/0180</t>
  </si>
  <si>
    <t>CS/OUT/0181</t>
  </si>
  <si>
    <t>CS/OUT/0182</t>
  </si>
  <si>
    <t>CS/OUT/0183</t>
  </si>
  <si>
    <t>CS/OUT/0184</t>
  </si>
  <si>
    <t>CS/OUT/0185</t>
  </si>
  <si>
    <t>CS/OUT/0186</t>
  </si>
  <si>
    <t>CS/OUT/0187</t>
  </si>
  <si>
    <t>CS/OUT/0188</t>
  </si>
  <si>
    <t>CS/OUT/0189</t>
  </si>
  <si>
    <t>CS/OUT/0190</t>
  </si>
  <si>
    <t>Untuk Gudang Telkom - Novita</t>
  </si>
  <si>
    <t>CS/OUT/0191</t>
  </si>
  <si>
    <t>CS/OUT/0192</t>
  </si>
  <si>
    <t>CS/OUT/0193</t>
  </si>
  <si>
    <t>CS/OUT/0194</t>
  </si>
  <si>
    <t>CS/OUT/0195</t>
  </si>
  <si>
    <t>CS/OUT/0196</t>
  </si>
  <si>
    <t>CS/OUT/0197</t>
  </si>
  <si>
    <t>CS/OUT/0198</t>
  </si>
  <si>
    <t>CS/OUT/0199</t>
  </si>
  <si>
    <t>CS/OUT/0200</t>
  </si>
  <si>
    <t>CS/OUT/0201</t>
  </si>
  <si>
    <t>CS/OUT/0202</t>
  </si>
  <si>
    <t>CS/OUT/0203</t>
  </si>
  <si>
    <t>CS/OUT/0204</t>
  </si>
  <si>
    <t>CS/OUT/0205</t>
  </si>
  <si>
    <t>CS/OUT/0206</t>
  </si>
  <si>
    <t>Permintaan Klinik</t>
  </si>
  <si>
    <t>CS/OUT/0207</t>
  </si>
  <si>
    <t>Permintaan klinik, untuk karyawan</t>
  </si>
  <si>
    <t>CS/OUT/0208</t>
  </si>
  <si>
    <t>CS/OUT/0209</t>
  </si>
  <si>
    <t>Desinfektan mobil</t>
  </si>
  <si>
    <t>CS/OUT/0210</t>
  </si>
  <si>
    <t>Wadah alkohol</t>
  </si>
  <si>
    <t>CS/OUT/0211</t>
  </si>
  <si>
    <t>CS/OUT/0212</t>
  </si>
  <si>
    <t>CS/OUT/0213</t>
  </si>
  <si>
    <t>CS/OUT/0214</t>
  </si>
  <si>
    <t>CS/OUT/0215</t>
  </si>
  <si>
    <t>CS/OUT/0216</t>
  </si>
  <si>
    <t>CS/OUT/0217</t>
  </si>
  <si>
    <t>Untuk gedung A dan B</t>
  </si>
  <si>
    <t>CS/OUT/0218</t>
  </si>
  <si>
    <t>CS/OUT/0219</t>
  </si>
  <si>
    <t>CS/OUT/0220</t>
  </si>
  <si>
    <t>CS/OUT/0221</t>
  </si>
  <si>
    <t>CS/OUT/0222</t>
  </si>
  <si>
    <t>CS/OUT/0223</t>
  </si>
  <si>
    <t>CS/OUT/0224</t>
  </si>
  <si>
    <t>CS/OUT/0225</t>
  </si>
  <si>
    <t>CS/OUT/0226</t>
  </si>
  <si>
    <t>CS/OUT/0227</t>
  </si>
  <si>
    <t>CS/OUT/0228</t>
  </si>
  <si>
    <t>CS/OUT/0229</t>
  </si>
  <si>
    <t>Untuk keperluan gudang Telkom</t>
  </si>
  <si>
    <t>CS/OUT/0230</t>
  </si>
  <si>
    <t>CS/OUT/0231</t>
  </si>
  <si>
    <t>CS/OUT/0232</t>
  </si>
  <si>
    <t>CS/OUT/0233</t>
  </si>
  <si>
    <t>CS/OUT/0234</t>
  </si>
  <si>
    <t>CS/OUT/0235</t>
  </si>
  <si>
    <t>CS/OUT/0236</t>
  </si>
  <si>
    <t>CS/OUT/0237</t>
  </si>
  <si>
    <t>CS/OUT/0238</t>
  </si>
  <si>
    <t>CS/OUT/0239</t>
  </si>
  <si>
    <t>CS/OUT/0240</t>
  </si>
  <si>
    <t>CS/OUT/0241</t>
  </si>
  <si>
    <t>CS/OUT/0242</t>
  </si>
  <si>
    <t>CS/OUT/0243</t>
  </si>
  <si>
    <t>CS/OUT/0244</t>
  </si>
  <si>
    <t>CS/OUT/0245</t>
  </si>
  <si>
    <t>CS/OUT/0246</t>
  </si>
  <si>
    <t>CS/OUT/0247</t>
  </si>
  <si>
    <t>CS/OUT/0248</t>
  </si>
  <si>
    <t>CS/OUT/0249</t>
  </si>
  <si>
    <t>CS/OUT/0250</t>
  </si>
  <si>
    <t>CS/OUT/0251</t>
  </si>
  <si>
    <t>CS/OUT/0252</t>
  </si>
  <si>
    <t>CS/OUT/0253</t>
  </si>
  <si>
    <t>CS/OUT/0254</t>
  </si>
  <si>
    <t>CS/OUT/0255</t>
  </si>
  <si>
    <t>CS/OUT/0256</t>
  </si>
  <si>
    <t>CS/OUT/0257</t>
  </si>
  <si>
    <t>CS/OUT/0258</t>
  </si>
  <si>
    <t>CS/OUT/0259</t>
  </si>
  <si>
    <t>CS/OUT/0260</t>
  </si>
  <si>
    <t>CS/OUT/0261</t>
  </si>
  <si>
    <t>Wadah sabun di pantry</t>
  </si>
  <si>
    <t>CS/OUT/0262</t>
  </si>
  <si>
    <t>CS/OUT/0263</t>
  </si>
  <si>
    <t>CS/OUT/0264</t>
  </si>
  <si>
    <t>CS/OUT/0265</t>
  </si>
  <si>
    <t>CS/OUT/0266</t>
  </si>
  <si>
    <t>CS/OUT/0267</t>
  </si>
  <si>
    <t>CS/OUT/0268</t>
  </si>
  <si>
    <t>CS/OUT/0269</t>
  </si>
  <si>
    <t>CS/OUT/0270</t>
  </si>
  <si>
    <t>CS/OUT/0271</t>
  </si>
  <si>
    <t>CS/OUT/0272</t>
  </si>
  <si>
    <t>CS/OUT/0273</t>
  </si>
  <si>
    <t>CS/OUT/0274</t>
  </si>
  <si>
    <t>CS/OUT/0275</t>
  </si>
  <si>
    <t>CS/OUT/0276</t>
  </si>
  <si>
    <t>CS/OUT/0277</t>
  </si>
  <si>
    <t>CS/OUT/0278</t>
  </si>
  <si>
    <t>CS/OUT/0279</t>
  </si>
  <si>
    <t>Gudang Enjo - Astra</t>
  </si>
  <si>
    <t>CS/OUT/0280</t>
  </si>
  <si>
    <t>Penyesuaian stok periode baru</t>
  </si>
  <si>
    <t>CS/OUT/0281</t>
  </si>
  <si>
    <t>CS/OUT/0282</t>
  </si>
  <si>
    <t>CS/OUT/0283</t>
  </si>
  <si>
    <t>Penyesuaian periode baru</t>
  </si>
  <si>
    <t>CS/OUT/0284</t>
  </si>
  <si>
    <t>CS/OUT/0285</t>
  </si>
  <si>
    <t>CS/OUT/0286</t>
  </si>
  <si>
    <t>Ok</t>
  </si>
  <si>
    <t>CS/OUT/0287</t>
  </si>
  <si>
    <t>CS/OUT/0288</t>
  </si>
  <si>
    <t>CS/OUT/0289</t>
  </si>
  <si>
    <t>CS/OUT/0290</t>
  </si>
  <si>
    <t>CS/OUT/0291</t>
  </si>
  <si>
    <t>Stock di Toilet</t>
  </si>
  <si>
    <t>CS/OUT/0292</t>
  </si>
  <si>
    <t>CS/OUT/0293</t>
  </si>
  <si>
    <t>CS/OUT/0294</t>
  </si>
  <si>
    <t>CS/OUT/0295</t>
  </si>
  <si>
    <t>Stock Toilet pria</t>
  </si>
  <si>
    <t>CS/OUT/0296</t>
  </si>
  <si>
    <t>CS/OUT/0297</t>
  </si>
  <si>
    <t>CS/OUT/0298</t>
  </si>
  <si>
    <t>CS/OUT/0299</t>
  </si>
  <si>
    <t>Stock all Toilet</t>
  </si>
  <si>
    <t>CS/OUT/0300</t>
  </si>
  <si>
    <t>Stock all area</t>
  </si>
  <si>
    <t>CS/OUT/0301</t>
  </si>
  <si>
    <t>Stock all Area</t>
  </si>
  <si>
    <t>CS/OUT/0302</t>
  </si>
  <si>
    <t>Sctok Toilet Wanita Lantai 4 &amp; 3</t>
  </si>
  <si>
    <t>CS/OUT/0303</t>
  </si>
  <si>
    <t>Stock di Toilet Wanita Lantai 2A dan 2B</t>
  </si>
  <si>
    <t>CS/OUT/0304</t>
  </si>
  <si>
    <t>Stock area Nutrifood</t>
  </si>
  <si>
    <t>CS/OUT/0305</t>
  </si>
  <si>
    <t>All Toilet</t>
  </si>
  <si>
    <t>CS/OUT/0306</t>
  </si>
  <si>
    <t>Stock Toilet Pria</t>
  </si>
  <si>
    <t>CS/OUT/0307</t>
  </si>
  <si>
    <t>Toilet Wanita Lantai 4</t>
  </si>
  <si>
    <t>CS/OUT/0308</t>
  </si>
  <si>
    <t>Stock area Lantai 4 dan 3</t>
  </si>
  <si>
    <t>CS/OUT/0309</t>
  </si>
  <si>
    <t>Nutrifood menteng</t>
  </si>
  <si>
    <t>CS/OUT/0310</t>
  </si>
  <si>
    <t>CS/OUT/0311</t>
  </si>
  <si>
    <t>Stock area Nutrifood Rawa Bali Pulo Gadung</t>
  </si>
  <si>
    <t>CS/OUT/0312</t>
  </si>
  <si>
    <t>Stock Area All Toilet Wanita</t>
  </si>
  <si>
    <t>CS/OUT/0313</t>
  </si>
  <si>
    <t>Stock di Toilet Pria</t>
  </si>
  <si>
    <t>CS/OUT/0314</t>
  </si>
  <si>
    <t>All area</t>
  </si>
  <si>
    <t>CS/OUT/0315</t>
  </si>
  <si>
    <t>Toilet Wanita Lantai 4 dan 3</t>
  </si>
  <si>
    <t>CS/OUT/0316</t>
  </si>
  <si>
    <t>Toilet Wanita Lantai 2 dan 1</t>
  </si>
  <si>
    <t>CS/OUT/0317</t>
  </si>
  <si>
    <t>CS/OUT/0318</t>
  </si>
  <si>
    <t>All area Nutrifood</t>
  </si>
  <si>
    <t>CS/OUT/0319</t>
  </si>
  <si>
    <t>Area Menteng</t>
  </si>
  <si>
    <t>CS/OUT/0320</t>
  </si>
  <si>
    <t>CS/OUT/0321</t>
  </si>
  <si>
    <t>All area ruang kerja</t>
  </si>
  <si>
    <t>CS/OUT/0322</t>
  </si>
  <si>
    <t>CS/OUT/0323</t>
  </si>
  <si>
    <t>Toilet Wanita</t>
  </si>
  <si>
    <t>CS/OUT/0324</t>
  </si>
  <si>
    <t>Toilet All Wanita</t>
  </si>
  <si>
    <t>CS/OUT/0325</t>
  </si>
  <si>
    <t>All Toilet Pria</t>
  </si>
  <si>
    <t>CS/OUT/0326</t>
  </si>
  <si>
    <t>Toilet Pria</t>
  </si>
  <si>
    <t>CS/OUT/0327</t>
  </si>
  <si>
    <t>Stock all Toilet Area</t>
  </si>
  <si>
    <t>CS/OUT/0328</t>
  </si>
  <si>
    <t>CS/OUT/0329</t>
  </si>
  <si>
    <t>All area kerja</t>
  </si>
  <si>
    <t>CS/OUT/0330</t>
  </si>
  <si>
    <t>CS/OUT/0331</t>
  </si>
  <si>
    <t>CS/OUT/0332</t>
  </si>
  <si>
    <t>CS/OUT/0333</t>
  </si>
  <si>
    <t>Gudang Enzo</t>
  </si>
  <si>
    <t>CS/OUT/0334</t>
  </si>
  <si>
    <t>Stock Area Menteng</t>
  </si>
  <si>
    <t>CS/OUT/0335</t>
  </si>
  <si>
    <t>CS/OUT/0336</t>
  </si>
  <si>
    <t>CS/OUT/0337</t>
  </si>
  <si>
    <t>CS/OUT/0338</t>
  </si>
  <si>
    <t>CS/OUT/0339</t>
  </si>
  <si>
    <t>CS/OUT/0340</t>
  </si>
  <si>
    <t>CS/OUT/0341</t>
  </si>
  <si>
    <t>CS/OUT/0342</t>
  </si>
  <si>
    <t>CS/OUT/0343</t>
  </si>
  <si>
    <t>CS/OUT/0344</t>
  </si>
  <si>
    <t>CS/OUT/0345</t>
  </si>
  <si>
    <t>CS/OUT/0346</t>
  </si>
  <si>
    <t>CS/OUT/0347</t>
  </si>
  <si>
    <t>CS/OUT/0348</t>
  </si>
  <si>
    <t>CS/OUT/0349</t>
  </si>
  <si>
    <t>CS/OUT/0350</t>
  </si>
  <si>
    <t>CS/OUT/0351</t>
  </si>
  <si>
    <t>CS/OUT/0352</t>
  </si>
  <si>
    <t>CS/OUT/0353</t>
  </si>
  <si>
    <t>CS/OUT/0354</t>
  </si>
  <si>
    <t>CS/OUT/0355</t>
  </si>
  <si>
    <t>CS/OUT/0356</t>
  </si>
  <si>
    <t>CS/OUT/0357</t>
  </si>
  <si>
    <t>CS/OUT/0358</t>
  </si>
  <si>
    <t>CS/OUT/0359</t>
  </si>
  <si>
    <t>CS/OUT/0360</t>
  </si>
  <si>
    <t>CS/OUT/0361</t>
  </si>
  <si>
    <t>CS/OUT/0362</t>
  </si>
  <si>
    <t>Stock di toilet</t>
  </si>
  <si>
    <t>CS/OUT/0363</t>
  </si>
  <si>
    <t>CS/OUT/0364</t>
  </si>
  <si>
    <t>CS/OUT/0365</t>
  </si>
  <si>
    <t>CS/OUT/0366</t>
  </si>
  <si>
    <t>CS/OUT/0367</t>
  </si>
  <si>
    <t>CS/OUT/0368</t>
  </si>
  <si>
    <t>CS/OUT/0369</t>
  </si>
  <si>
    <t>CS/OUT/0370</t>
  </si>
  <si>
    <t>Utk lantai 3 &amp; 4 toilet wanita</t>
  </si>
  <si>
    <t>CS/OUT/0371</t>
  </si>
  <si>
    <t>Utk lantai 1 &amp; 2 toilet wanita</t>
  </si>
  <si>
    <t>CS/OUT/0372</t>
  </si>
  <si>
    <t>Utk lantai 3 &amp; 4, toilet wanita</t>
  </si>
  <si>
    <t>CS/OUT/0373</t>
  </si>
  <si>
    <t>CS/OUT/0374</t>
  </si>
  <si>
    <t>Pemakaian utk toilet pria all lantai</t>
  </si>
  <si>
    <t>CS/OUT/0375</t>
  </si>
  <si>
    <t>CS/OUT/0376</t>
  </si>
  <si>
    <t>CS/OUT/0377</t>
  </si>
  <si>
    <t>Utk toilet lt 1 &amp; 2, gedung A &amp; B</t>
  </si>
  <si>
    <t>CS/OUT/0378</t>
  </si>
  <si>
    <t>CS/OUT/0379</t>
  </si>
  <si>
    <t>Utk pemakaian lt 3 &amp; 4, toilet wanita</t>
  </si>
  <si>
    <t>CS/OUT/0380</t>
  </si>
  <si>
    <t>CS/OUT/0381</t>
  </si>
  <si>
    <t>CS/OUT/0382</t>
  </si>
  <si>
    <t>CS/OUT/0383</t>
  </si>
  <si>
    <t>Utk pemakaian lt 1 &amp; 2, toilet wanita</t>
  </si>
  <si>
    <t>CS/OUT/0384</t>
  </si>
  <si>
    <t>CS/OUT/0385</t>
  </si>
  <si>
    <t>CS/OUT/0386</t>
  </si>
  <si>
    <t>CS/OUT/0387</t>
  </si>
  <si>
    <t>CS/OUT/0388</t>
  </si>
  <si>
    <t>Pemakaian lt 3 &amp; 4, toilet wanita</t>
  </si>
  <si>
    <t>CS/OUT/0389</t>
  </si>
  <si>
    <t>CS/OUT/0390</t>
  </si>
  <si>
    <t>Utk pemakaian lt 3 &amp; 4</t>
  </si>
  <si>
    <t>CS/OUT/0391</t>
  </si>
  <si>
    <t>CS/OUT/0392</t>
  </si>
  <si>
    <t>Utk pemakaian lt 1 &amp; 2</t>
  </si>
  <si>
    <t>CS/OUT/0393</t>
  </si>
  <si>
    <t>CS/OUT/0394</t>
  </si>
  <si>
    <t>Utk area nutrifood menteng</t>
  </si>
  <si>
    <t>CS/OUT/0395</t>
  </si>
  <si>
    <t>Utk lantai 3 &amp; 4</t>
  </si>
  <si>
    <t>CS/OUT/0396</t>
  </si>
  <si>
    <t>CS/OUT/0397</t>
  </si>
  <si>
    <t>Utk lantai 1 &amp; 2</t>
  </si>
  <si>
    <t>CS/OUT/0398</t>
  </si>
  <si>
    <t>CS/OUT/0399</t>
  </si>
  <si>
    <t>CS/OUT/0400</t>
  </si>
  <si>
    <t>CS/OUT/0401</t>
  </si>
  <si>
    <t>CS/OUT/0402</t>
  </si>
  <si>
    <t>Pemakaian utk lantai 3 &amp; 4</t>
  </si>
  <si>
    <t>CS/OUT/0403</t>
  </si>
  <si>
    <t>CS/OUT/0404</t>
  </si>
  <si>
    <t>Pemakaian utk lt 1 &amp; 2</t>
  </si>
  <si>
    <t>CS/OUT/0405</t>
  </si>
  <si>
    <t>CS/OUT/0406</t>
  </si>
  <si>
    <t>CS/OUT/0407</t>
  </si>
  <si>
    <t>CS/OUT/0408</t>
  </si>
  <si>
    <t>CS/OUT/0409</t>
  </si>
  <si>
    <t>Pemakaian lt 3 &amp; 4</t>
  </si>
  <si>
    <t>CS/OUT/0410</t>
  </si>
  <si>
    <t>CS/OUT/0411</t>
  </si>
  <si>
    <t>CS/OUT/0412</t>
  </si>
  <si>
    <t>CS/OUT/0413</t>
  </si>
  <si>
    <t>CS/OUT/0414</t>
  </si>
  <si>
    <t>CS/OUT/0415</t>
  </si>
  <si>
    <t>CS/OUT/0416</t>
  </si>
  <si>
    <t>CS/OUT/0417</t>
  </si>
  <si>
    <t>CS/OUT/0418</t>
  </si>
  <si>
    <t>CS/OUT/0419</t>
  </si>
  <si>
    <t>CS/OUT/0420</t>
  </si>
  <si>
    <t>CS/OUT/0421</t>
  </si>
  <si>
    <t>CS/OUT/0422</t>
  </si>
  <si>
    <t>CS/OUT/0423</t>
  </si>
  <si>
    <t>CS/OUT/0424</t>
  </si>
  <si>
    <t>CS/OUT/0425</t>
  </si>
  <si>
    <t>CS/OUT/0426</t>
  </si>
  <si>
    <t>CS/OUT/0427</t>
  </si>
  <si>
    <t>CS/OUT/0428</t>
  </si>
  <si>
    <t>CS/OUT/0429</t>
  </si>
  <si>
    <t>CS/OUT/0430</t>
  </si>
  <si>
    <t>CS/OUT/0431</t>
  </si>
  <si>
    <t>CS/OUT/0432</t>
  </si>
  <si>
    <t>CS/OUT/0433</t>
  </si>
  <si>
    <t>CS/OUT/0434</t>
  </si>
  <si>
    <t>CS/OUT/0435</t>
  </si>
  <si>
    <t>CS/OUT/0436</t>
  </si>
  <si>
    <t>CS/OUT/0437</t>
  </si>
  <si>
    <t>CS/OUT/0438</t>
  </si>
  <si>
    <t>CS/OUT/0439</t>
  </si>
  <si>
    <t>CS/OUT/0440</t>
  </si>
  <si>
    <t>CS/OUT/0441</t>
  </si>
  <si>
    <t>CS/OUT/0443</t>
  </si>
  <si>
    <t>CS/OUT/0444</t>
  </si>
  <si>
    <t>CS/OUT/0445</t>
  </si>
  <si>
    <t>CS/OUT/0446</t>
  </si>
  <si>
    <t>CS/OUT/0447</t>
  </si>
  <si>
    <t>CS/OUT/0448</t>
  </si>
  <si>
    <t>CS/OUT/0449</t>
  </si>
  <si>
    <t>CS/OUT/0450</t>
  </si>
  <si>
    <t>CS/OUT/0451</t>
  </si>
  <si>
    <t>CS/OUT/0452</t>
  </si>
  <si>
    <t>CS/OUT/0453</t>
  </si>
  <si>
    <t>CS/OUT/0454</t>
  </si>
  <si>
    <t>CS/OUT/0455</t>
  </si>
  <si>
    <t>CS/OUT/0456</t>
  </si>
  <si>
    <t>CS/OUT/0457</t>
  </si>
  <si>
    <t>CS/OUT/0458</t>
  </si>
  <si>
    <t>CS/OUT/0459</t>
  </si>
  <si>
    <t>CS/OUT/0460</t>
  </si>
  <si>
    <t>CS/OUT/0461</t>
  </si>
  <si>
    <t>CS/OUT/0462</t>
  </si>
  <si>
    <t>CS/OUT/0463</t>
  </si>
  <si>
    <t>CS/OUT/0464</t>
  </si>
  <si>
    <t>CS/OUT/0465</t>
  </si>
  <si>
    <t>CS/OUT/0466</t>
  </si>
  <si>
    <t>Gudang enjo</t>
  </si>
  <si>
    <t>CS/OUT/0467</t>
  </si>
  <si>
    <t>CS/OUT/0468</t>
  </si>
  <si>
    <t>CS/OUT/0469</t>
  </si>
  <si>
    <t>Penyesuaian stok opname</t>
  </si>
  <si>
    <t>CS/OUT/0470</t>
  </si>
  <si>
    <t>CS/OUT/0471</t>
  </si>
  <si>
    <t>CS/OUT/0472</t>
  </si>
  <si>
    <t>CS/OUT/0473</t>
  </si>
  <si>
    <t>CS/OUT/0474</t>
  </si>
  <si>
    <t>setyaayu095@gmail.com</t>
  </si>
  <si>
    <t>CS/OUT/0475</t>
  </si>
  <si>
    <t>CS/OUT/0476</t>
  </si>
  <si>
    <t>CS/OUT/0477</t>
  </si>
  <si>
    <t>CS/OUT/0478</t>
  </si>
  <si>
    <t>Galon</t>
  </si>
  <si>
    <t>CS/OUT/0479</t>
  </si>
  <si>
    <t>CS/OUT/0480</t>
  </si>
  <si>
    <t>Untuk toilet wanita lt. 3&amp;4</t>
  </si>
  <si>
    <t>CS/OUT/0481</t>
  </si>
  <si>
    <t>CS/OUT/0482</t>
  </si>
  <si>
    <t>CS/OUT/0483</t>
  </si>
  <si>
    <t>Handshake untuk all ruangan</t>
  </si>
  <si>
    <t>CS/OUT/0484</t>
  </si>
  <si>
    <t>CS/OUT/0485</t>
  </si>
  <si>
    <t>CS/OUT/0486</t>
  </si>
  <si>
    <t>raflinax402@gmail.com</t>
  </si>
  <si>
    <t>CS/OUT/0487</t>
  </si>
  <si>
    <t>CS/OUT/0488</t>
  </si>
  <si>
    <t>CS/OUT/0489</t>
  </si>
  <si>
    <t>CS/OUT/0490</t>
  </si>
  <si>
    <t>Untuk lt. 3&amp;4</t>
  </si>
  <si>
    <t>CS/OUT/0491</t>
  </si>
  <si>
    <t>Untuk pengganti seat clean yg rusak</t>
  </si>
  <si>
    <t>CS/OUT/0492</t>
  </si>
  <si>
    <t>CS/OUT/0493</t>
  </si>
  <si>
    <t>CS/OUT/0494</t>
  </si>
  <si>
    <t>CS/OUT/0495</t>
  </si>
  <si>
    <t>CS/OUT/0496</t>
  </si>
  <si>
    <t>CS/OUT/0497</t>
  </si>
  <si>
    <t>CS/OUT/0498</t>
  </si>
  <si>
    <t>CS/OUT/0500</t>
  </si>
  <si>
    <t>CS/OUT/0501</t>
  </si>
  <si>
    <t>=(YEAR(C502))&amp;"/"&amp;TEXT(C502,"MMM")</t>
  </si>
  <si>
    <t>CS/OUT/0502</t>
  </si>
  <si>
    <t>=(YEAR(C503))&amp;"/"&amp;TEXT(C503,"MMM")</t>
  </si>
  <si>
    <t>CS/OUT/0503</t>
  </si>
  <si>
    <t>=(YEAR(C504))&amp;"/"&amp;TEXT(C504,"MMM")</t>
  </si>
  <si>
    <t>CS/OUT/0504</t>
  </si>
  <si>
    <t>=(YEAR(C505))&amp;"/"&amp;TEXT(C505,"MMM")</t>
  </si>
  <si>
    <t>CS/OUT/0505</t>
  </si>
  <si>
    <t>=(YEAR(C506))&amp;"/"&amp;TEXT(C506,"MMM")</t>
  </si>
  <si>
    <t>CS/OUT/0506</t>
  </si>
  <si>
    <t>=(YEAR(C507))&amp;"/"&amp;TEXT(C507,"MMM")</t>
  </si>
  <si>
    <t>CS/OUT/0507</t>
  </si>
  <si>
    <t>=(YEAR(C508))&amp;"/"&amp;TEXT(C508,"MMM")</t>
  </si>
  <si>
    <t>CS/OUT/0508</t>
  </si>
  <si>
    <t>=(YEAR(C509))&amp;"/"&amp;TEXT(C509,"MMM")</t>
  </si>
  <si>
    <t>CS/OUT/0509</t>
  </si>
  <si>
    <t>=(YEAR(C510))&amp;"/"&amp;TEXT(C510,"MMM")</t>
  </si>
  <si>
    <t>Untuk lt 3&amp;4</t>
  </si>
  <si>
    <t>CS/OUT/0510</t>
  </si>
  <si>
    <t>=(YEAR(C511))&amp;"/"&amp;TEXT(C511,"MMM")</t>
  </si>
  <si>
    <t>CS/OUT/0511</t>
  </si>
  <si>
    <t>=(YEAR(C512))&amp;"/"&amp;TEXT(C512,"MMM")</t>
  </si>
  <si>
    <t>CS/OUT/0512</t>
  </si>
  <si>
    <t>=(YEAR(C513))&amp;"/"&amp;TEXT(C513,"MMM")</t>
  </si>
  <si>
    <t>CS/OUT/0513</t>
  </si>
  <si>
    <t>=(YEAR(C514))&amp;"/"&amp;TEXT(C514,"MMM")</t>
  </si>
  <si>
    <t>CS/OUT/0514</t>
  </si>
  <si>
    <t>=(YEAR(C515))&amp;"/"&amp;TEXT(C515,"MMM")</t>
  </si>
  <si>
    <t>CS/OUT/0515</t>
  </si>
  <si>
    <t>=(YEAR(C516))&amp;"/"&amp;TEXT(C516,"MMM")</t>
  </si>
  <si>
    <t>Rekap belum terinput</t>
  </si>
  <si>
    <t>CS/OUT/0516</t>
  </si>
  <si>
    <t>=(YEAR(C517))&amp;"/"&amp;TEXT(C517,"MMM")</t>
  </si>
  <si>
    <t>CS/OUT/0517</t>
  </si>
  <si>
    <t>=(YEAR(C518))&amp;"/"&amp;TEXT(C518,"MMM")</t>
  </si>
  <si>
    <t>CS/OUT/0518</t>
  </si>
  <si>
    <t>=(YEAR(C519))&amp;"/"&amp;TEXT(C519,"MMM")</t>
  </si>
  <si>
    <t>CS/OUT/0519</t>
  </si>
  <si>
    <t>=(YEAR(C520))&amp;"/"&amp;TEXT(C520,"MMM")</t>
  </si>
  <si>
    <t>CS/OUT/0520</t>
  </si>
  <si>
    <t>=(YEAR(C521))&amp;"/"&amp;TEXT(C521,"MMM")</t>
  </si>
  <si>
    <t>CS/OUT/0521</t>
  </si>
  <si>
    <t>=(YEAR(C522))&amp;"/"&amp;TEXT(C522,"MMM")</t>
  </si>
  <si>
    <t>CS/OUT/0522</t>
  </si>
  <si>
    <t>=(YEAR(C523))&amp;"/"&amp;TEXT(C523,"MMM")</t>
  </si>
  <si>
    <t>CS/OUT/0523</t>
  </si>
  <si>
    <t>=(YEAR(C524))&amp;"/"&amp;TEXT(C524,"MMM")</t>
  </si>
  <si>
    <t>CS/OUT/0524</t>
  </si>
  <si>
    <t>=(YEAR(C525))&amp;"/"&amp;TEXT(C525,"MMM")</t>
  </si>
  <si>
    <t>CS/OUT/0525</t>
  </si>
  <si>
    <t>=(YEAR(C526))&amp;"/"&amp;TEXT(C526,"MMM")</t>
  </si>
  <si>
    <t>CS/OUT/0526</t>
  </si>
  <si>
    <t>=(YEAR(C527))&amp;"/"&amp;TEXT(C527,"MMM")</t>
  </si>
  <si>
    <t>CS/OUT/0527</t>
  </si>
  <si>
    <t>=(YEAR(C528))&amp;"/"&amp;TEXT(C528,"MMM")</t>
  </si>
  <si>
    <t>Untuk toilet wanita lt 3&amp;4</t>
  </si>
  <si>
    <t>CS/OUT/0528</t>
  </si>
  <si>
    <t>=(YEAR(C529))&amp;"/"&amp;TEXT(C529,"MMM")</t>
  </si>
  <si>
    <t>CS/OUT/0529</t>
  </si>
  <si>
    <t>=(YEAR(C530))&amp;"/"&amp;TEXT(C530,"MMM")</t>
  </si>
  <si>
    <t>CS/OUT/0530</t>
  </si>
  <si>
    <t>=(YEAR(C531))&amp;"/"&amp;TEXT(C531,"MMM")</t>
  </si>
  <si>
    <t>CS/OUT/0531</t>
  </si>
  <si>
    <t>=(YEAR(C532))&amp;"/"&amp;TEXT(C532,"MMM")</t>
  </si>
  <si>
    <t>CS/OUT/0532</t>
  </si>
  <si>
    <t>=(YEAR(C533))&amp;"/"&amp;TEXT(C533,"MMM")</t>
  </si>
  <si>
    <t>CS/OUT/0533</t>
  </si>
  <si>
    <t>=(YEAR(C534))&amp;"/"&amp;TEXT(C534,"MMM")</t>
  </si>
  <si>
    <t>CS/OUT/0534</t>
  </si>
  <si>
    <t>=(YEAR(C535))&amp;"/"&amp;TEXT(C535,"MMM")</t>
  </si>
  <si>
    <t>CS/OUT/0535</t>
  </si>
  <si>
    <t>=(YEAR(C536))&amp;"/"&amp;TEXT(C536,"MMM")</t>
  </si>
  <si>
    <t>CS/OUT/0536</t>
  </si>
  <si>
    <t>=(YEAR(C537))&amp;"/"&amp;TEXT(C537,"MMM")</t>
  </si>
  <si>
    <t>CS/OUT/0537</t>
  </si>
  <si>
    <t>=(YEAR(C538))&amp;"/"&amp;TEXT(C538,"MMM")</t>
  </si>
  <si>
    <t>CS/OUT/0538</t>
  </si>
  <si>
    <t>=(YEAR(C539))&amp;"/"&amp;TEXT(C539,"MMM")</t>
  </si>
  <si>
    <t>CS/OUT/0539</t>
  </si>
  <si>
    <t>=(YEAR(C540))&amp;"/"&amp;TEXT(C540,"MMM")</t>
  </si>
  <si>
    <t>CS/OUT/0540</t>
  </si>
  <si>
    <t>=(YEAR(C541))&amp;"/"&amp;TEXT(C541,"MMM")</t>
  </si>
  <si>
    <t>CS/OUT/0541</t>
  </si>
  <si>
    <t>=(YEAR(C542))&amp;"/"&amp;TEXT(C542,"MMM")</t>
  </si>
  <si>
    <t>CS/OUT/0542</t>
  </si>
  <si>
    <t>=(YEAR(C543))&amp;"/"&amp;TEXT(C543,"MMM")</t>
  </si>
  <si>
    <t>CS/OUT/0543</t>
  </si>
  <si>
    <t>=(YEAR(C544))&amp;"/"&amp;TEXT(C544,"MMM")</t>
  </si>
  <si>
    <t>CS/OUT/0544</t>
  </si>
  <si>
    <t>=(YEAR(C545))&amp;"/"&amp;TEXT(C545,"MMM")</t>
  </si>
  <si>
    <t>CS/OUT/0545</t>
  </si>
  <si>
    <t>=(YEAR(C546))&amp;"/"&amp;TEXT(C546,"MMM")</t>
  </si>
  <si>
    <t>CS/OUT/0546</t>
  </si>
  <si>
    <t>=(YEAR(C547))&amp;"/"&amp;TEXT(C547,"MMM")</t>
  </si>
  <si>
    <t>CS/OUT/0547</t>
  </si>
  <si>
    <t>=(YEAR(C548))&amp;"/"&amp;TEXT(C548,"MMM")</t>
  </si>
  <si>
    <t>CS/OUT/0548</t>
  </si>
  <si>
    <t>=(YEAR(C549))&amp;"/"&amp;TEXT(C549,"MMM")</t>
  </si>
  <si>
    <t>CS/OUT/0549</t>
  </si>
  <si>
    <t>=(YEAR(C550))&amp;"/"&amp;TEXT(C550,"MMM")</t>
  </si>
  <si>
    <t>CS/OUT/0550</t>
  </si>
  <si>
    <t>=(YEAR(C551))&amp;"/"&amp;TEXT(C551,"MMM")</t>
  </si>
  <si>
    <t>CS/OUT/0551</t>
  </si>
  <si>
    <t>=(YEAR(C552))&amp;"/"&amp;TEXT(C552,"MMM")</t>
  </si>
  <si>
    <t>CS/OUT/0552</t>
  </si>
  <si>
    <t>=(YEAR(C553))&amp;"/"&amp;TEXT(C553,"MMM")</t>
  </si>
  <si>
    <t>CS/OUT/0553</t>
  </si>
  <si>
    <t>=(YEAR(C554))&amp;"/"&amp;TEXT(C554,"MMM")</t>
  </si>
  <si>
    <t>CS/OUT/0554</t>
  </si>
  <si>
    <t>=(YEAR(C555))&amp;"/"&amp;TEXT(C555,"MMM")</t>
  </si>
  <si>
    <t>CS/OUT/0555</t>
  </si>
  <si>
    <t>=(YEAR(C556))&amp;"/"&amp;TEXT(C556,"MMM")</t>
  </si>
  <si>
    <t>CS/OUT/0556</t>
  </si>
  <si>
    <t>=(YEAR(C557))&amp;"/"&amp;TEXT(C557,"MMM")</t>
  </si>
  <si>
    <t>CS/OUT/0557</t>
  </si>
  <si>
    <t>=(YEAR(C558))&amp;"/"&amp;TEXT(C558,"MMM")</t>
  </si>
  <si>
    <t>CS/OUT/0558</t>
  </si>
  <si>
    <t>=(YEAR(C559))&amp;"/"&amp;TEXT(C559,"MMM")</t>
  </si>
  <si>
    <t>CS/OUT/0559</t>
  </si>
  <si>
    <t>=(YEAR(C560))&amp;"/"&amp;TEXT(C560,"MMM")</t>
  </si>
  <si>
    <t>CS/OUT/0560</t>
  </si>
  <si>
    <t>=(YEAR(C561))&amp;"/"&amp;TEXT(C561,"MMM")</t>
  </si>
  <si>
    <t>CS/OUT/0561</t>
  </si>
  <si>
    <t>=(YEAR(C562))&amp;"/"&amp;TEXT(C562,"MMM")</t>
  </si>
  <si>
    <t>CS/OUT/0562</t>
  </si>
  <si>
    <t>=(YEAR(C563))&amp;"/"&amp;TEXT(C563,"MMM")</t>
  </si>
  <si>
    <t>CS/OUT/0563</t>
  </si>
  <si>
    <t>=(YEAR(C564))&amp;"/"&amp;TEXT(C564,"MMM")</t>
  </si>
  <si>
    <t>CS/OUT/0564</t>
  </si>
  <si>
    <t>=(YEAR(C565))&amp;"/"&amp;TEXT(C565,"MMM")</t>
  </si>
  <si>
    <t>CS/OUT/0565</t>
  </si>
  <si>
    <t>=(YEAR(C566))&amp;"/"&amp;TEXT(C566,"MMM")</t>
  </si>
  <si>
    <t>CS/OUT/0566</t>
  </si>
  <si>
    <t>=(YEAR(C567))&amp;"/"&amp;TEXT(C567,"MMM")</t>
  </si>
  <si>
    <t>endangsugianto41@gmail.com</t>
  </si>
  <si>
    <t>CS/OUT/0567</t>
  </si>
  <si>
    <t>=(YEAR(C568))&amp;"/"&amp;TEXT(C568,"MMM")</t>
  </si>
  <si>
    <t>Untuk gudang enjo</t>
  </si>
  <si>
    <t>CS/OUT/0568</t>
  </si>
  <si>
    <t>=(YEAR(C569))&amp;"/"&amp;TEXT(C569,"MMM")</t>
  </si>
  <si>
    <t>Untuk enjo</t>
  </si>
  <si>
    <t>CS/OUT/0569</t>
  </si>
  <si>
    <t>=(YEAR(C570))&amp;"/"&amp;TEXT(C570,"MMM")</t>
  </si>
  <si>
    <t>CS/OUT/0570</t>
  </si>
  <si>
    <t>=(YEAR(C571))&amp;"/"&amp;TEXT(C571,"MMM")</t>
  </si>
  <si>
    <t>CS/OUT/0571</t>
  </si>
  <si>
    <t>=(YEAR(C572))&amp;"/"&amp;TEXT(C572,"MMM")</t>
  </si>
  <si>
    <t>CS/OUT/0572</t>
  </si>
  <si>
    <t>=(YEAR(C573))&amp;"/"&amp;TEXT(C573,"MMM")</t>
  </si>
  <si>
    <t>CS/OUT/0573</t>
  </si>
  <si>
    <t>=(YEAR(C574))&amp;"/"&amp;TEXT(C574,"MMM")</t>
  </si>
  <si>
    <t>CS/OUT/0574</t>
  </si>
  <si>
    <t>=(YEAR(C575))&amp;"/"&amp;TEXT(C575,"MMM")</t>
  </si>
  <si>
    <t>CS/OUT/0575</t>
  </si>
  <si>
    <t>=(YEAR(C576))&amp;"/"&amp;TEXT(C576,"MMM")</t>
  </si>
  <si>
    <t>CS/OUT/0576</t>
  </si>
  <si>
    <t>=(YEAR(C577))&amp;"/"&amp;TEXT(C577,"MMM")</t>
  </si>
  <si>
    <t>CS/OUT/0577</t>
  </si>
  <si>
    <t>=(YEAR(C578))&amp;"/"&amp;TEXT(C578,"MMM")</t>
  </si>
  <si>
    <t>CS/OUT/0578</t>
  </si>
  <si>
    <t>=(YEAR(C579))&amp;"/"&amp;TEXT(C579,"MMM")</t>
  </si>
  <si>
    <t>CS/OUT/0579</t>
  </si>
  <si>
    <t>=(YEAR(C580))&amp;"/"&amp;TEXT(C580,"MMM")</t>
  </si>
  <si>
    <t>CS/OUT/0580</t>
  </si>
  <si>
    <t>=(YEAR(C581))&amp;"/"&amp;TEXT(C581,"MMM")</t>
  </si>
  <si>
    <t>CS/OUT/0581</t>
  </si>
  <si>
    <t>=(YEAR(C582))&amp;"/"&amp;TEXT(C582,"MMM")</t>
  </si>
  <si>
    <t>CS/OUT/0582</t>
  </si>
  <si>
    <t>=(YEAR(C583))&amp;"/"&amp;TEXT(C583,"MMM")</t>
  </si>
  <si>
    <t>CS/OUT/0583</t>
  </si>
  <si>
    <t>=(YEAR(C584))&amp;"/"&amp;TEXT(C584,"MMM")</t>
  </si>
  <si>
    <t>CS/OUT/0584</t>
  </si>
  <si>
    <t>=(YEAR(C585))&amp;"/"&amp;TEXT(C585,"MMM")</t>
  </si>
  <si>
    <t>CS/OUT/0585</t>
  </si>
  <si>
    <t>=(YEAR(C586))&amp;"/"&amp;TEXT(C586,"MMM")</t>
  </si>
  <si>
    <t>CS/OUT/0586</t>
  </si>
  <si>
    <t>=(YEAR(C587))&amp;"/"&amp;TEXT(C587,"MMM")</t>
  </si>
  <si>
    <t>CS/OUT/0587</t>
  </si>
  <si>
    <t>=(YEAR(C588))&amp;"/"&amp;TEXT(C588,"MMM")</t>
  </si>
  <si>
    <t>CS/OUT/0588</t>
  </si>
  <si>
    <t>=(YEAR(C589))&amp;"/"&amp;TEXT(C589,"MMM")</t>
  </si>
  <si>
    <t>CS/OUT/0589</t>
  </si>
  <si>
    <t>=(YEAR(C590))&amp;"/"&amp;TEXT(C590,"MMM")</t>
  </si>
  <si>
    <t>CS/OUT/0590</t>
  </si>
  <si>
    <t>=(YEAR(C591))&amp;"/"&amp;TEXT(C591,"MMM")</t>
  </si>
  <si>
    <t>CS/OUT/0591</t>
  </si>
  <si>
    <t>=(YEAR(C592))&amp;"/"&amp;TEXT(C592,"MMM")</t>
  </si>
  <si>
    <t>CS/OUT/0592</t>
  </si>
  <si>
    <t>=(YEAR(C593))&amp;"/"&amp;TEXT(C593,"MMM")</t>
  </si>
  <si>
    <t>CS/OUT/0593</t>
  </si>
  <si>
    <t>=(YEAR(C594))&amp;"/"&amp;TEXT(C594,"MMM")</t>
  </si>
  <si>
    <t>CS/OUT/0594</t>
  </si>
  <si>
    <t>=(YEAR(C595))&amp;"/"&amp;TEXT(C595,"MMM")</t>
  </si>
  <si>
    <t>CS/OUT/0595</t>
  </si>
  <si>
    <t>=(YEAR(C596))&amp;"/"&amp;TEXT(C596,"MMM")</t>
  </si>
  <si>
    <t>CS/OUT/0596</t>
  </si>
  <si>
    <t>=(YEAR(C597))&amp;"/"&amp;TEXT(C597,"MMM")</t>
  </si>
  <si>
    <t>CS/OUT/0597</t>
  </si>
  <si>
    <t>=(YEAR(C598))&amp;"/"&amp;TEXT(C598,"MMM")</t>
  </si>
  <si>
    <t>CS/OUT/0598</t>
  </si>
  <si>
    <t>=(YEAR(C599))&amp;"/"&amp;TEXT(C599,"MMM")</t>
  </si>
  <si>
    <t>CS/OUT/0599</t>
  </si>
  <si>
    <t>=(YEAR(C600))&amp;"/"&amp;TEXT(C600,"MMM")</t>
  </si>
  <si>
    <t>CS/OUT/0600</t>
  </si>
  <si>
    <t>=(YEAR(C601))&amp;"/"&amp;TEXT(C601,"MMM")</t>
  </si>
  <si>
    <t>CS/OUT/0601</t>
  </si>
  <si>
    <t>=(YEAR(C602))&amp;"/"&amp;TEXT(C602,"MMM")</t>
  </si>
  <si>
    <t>CS/OUT/0602</t>
  </si>
  <si>
    <t>=(YEAR(C603))&amp;"/"&amp;TEXT(C603,"MMM")</t>
  </si>
  <si>
    <t>CS/OUT/0603</t>
  </si>
  <si>
    <t>=(YEAR(C604))&amp;"/"&amp;TEXT(C604,"MMM")</t>
  </si>
  <si>
    <t>CS/OUT/0604</t>
  </si>
  <si>
    <t>=(YEAR(C605))&amp;"/"&amp;TEXT(C605,"MMM")</t>
  </si>
  <si>
    <t>CS/OUT/0605</t>
  </si>
  <si>
    <t>=(YEAR(C606))&amp;"/"&amp;TEXT(C606,"MMM")</t>
  </si>
  <si>
    <t>CS/OUT/0606</t>
  </si>
  <si>
    <t>=(YEAR(C607))&amp;"/"&amp;TEXT(C607,"MMM")</t>
  </si>
  <si>
    <t>CS/OUT/0607</t>
  </si>
  <si>
    <t>=(YEAR(C608))&amp;"/"&amp;TEXT(C608,"MMM")</t>
  </si>
  <si>
    <t>CS/OUT/0608</t>
  </si>
  <si>
    <t>=(YEAR(C609))&amp;"/"&amp;TEXT(C609,"MMM")</t>
  </si>
  <si>
    <t>CS/OUT/0609</t>
  </si>
  <si>
    <t>=(YEAR(C610))&amp;"/"&amp;TEXT(C610,"MMM")</t>
  </si>
  <si>
    <t>CS/OUT/0610</t>
  </si>
  <si>
    <t>=(YEAR(C611))&amp;"/"&amp;TEXT(C611,"MMM")</t>
  </si>
  <si>
    <t>CS/OUT/0611</t>
  </si>
  <si>
    <t>=(YEAR(C612))&amp;"/"&amp;TEXT(C612,"MMM")</t>
  </si>
  <si>
    <t>CS/OUT/0612</t>
  </si>
  <si>
    <t>=(YEAR(C613))&amp;"/"&amp;TEXT(C613,"MMM")</t>
  </si>
  <si>
    <t>CS/OUT/0613</t>
  </si>
  <si>
    <t>=(YEAR(C614))&amp;"/"&amp;TEXT(C614,"MMM")</t>
  </si>
  <si>
    <t>CS/OUT/0614</t>
  </si>
  <si>
    <t>=(YEAR(C615))&amp;"/"&amp;TEXT(C615,"MMM")</t>
  </si>
  <si>
    <t>CS/OUT/0615</t>
  </si>
  <si>
    <t>=(YEAR(C616))&amp;"/"&amp;TEXT(C616,"MMM")</t>
  </si>
  <si>
    <t>CS/OUT/0616</t>
  </si>
  <si>
    <t>=(YEAR(C617))&amp;"/"&amp;TEXT(C617,"MMM")</t>
  </si>
  <si>
    <t>CS/OUT/0617</t>
  </si>
  <si>
    <t>=(YEAR(C618))&amp;"/"&amp;TEXT(C618,"MMM")</t>
  </si>
  <si>
    <t>CS/OUT/0618</t>
  </si>
  <si>
    <t>=(YEAR(C619))&amp;"/"&amp;TEXT(C619,"MMM")</t>
  </si>
  <si>
    <t>CS/OUT/0619</t>
  </si>
  <si>
    <t>=(YEAR(C620))&amp;"/"&amp;TEXT(C620,"MMM")</t>
  </si>
  <si>
    <t>CS/OUT/0620</t>
  </si>
  <si>
    <t>=(YEAR(C621))&amp;"/"&amp;TEXT(C621,"MMM")</t>
  </si>
  <si>
    <t>CS/OUT/0621</t>
  </si>
  <si>
    <t>=(YEAR(C622))&amp;"/"&amp;TEXT(C622,"MMM")</t>
  </si>
  <si>
    <t>CS/OUT/0622</t>
  </si>
  <si>
    <t>=(YEAR(C623))&amp;"/"&amp;TEXT(C623,"MMM")</t>
  </si>
  <si>
    <t>CS/OUT/0623</t>
  </si>
  <si>
    <t>=(YEAR(C624))&amp;"/"&amp;TEXT(C624,"MMM")</t>
  </si>
  <si>
    <t>CS/OUT/0624</t>
  </si>
  <si>
    <t>=(YEAR(C625))&amp;"/"&amp;TEXT(C625,"MMM")</t>
  </si>
  <si>
    <t>CS/OUT/0625</t>
  </si>
  <si>
    <t>=(YEAR(C626))&amp;"/"&amp;TEXT(C626,"MMM")</t>
  </si>
  <si>
    <t>CS/OUT/0626</t>
  </si>
  <si>
    <t>=(YEAR(C627))&amp;"/"&amp;TEXT(C627,"MMM")</t>
  </si>
  <si>
    <t>CS/OUT/0627</t>
  </si>
  <si>
    <t>=(YEAR(C628))&amp;"/"&amp;TEXT(C628,"MMM")</t>
  </si>
  <si>
    <t>CS/OUT/0628</t>
  </si>
  <si>
    <t>=(YEAR(C629))&amp;"/"&amp;TEXT(C629,"MMM")</t>
  </si>
  <si>
    <t>CS/OUT/0629</t>
  </si>
  <si>
    <t>=(YEAR(C630))&amp;"/"&amp;TEXT(C630,"MMM")</t>
  </si>
  <si>
    <t>CS/OUT/0630</t>
  </si>
  <si>
    <t>=(YEAR(C631))&amp;"/"&amp;TEXT(C631,"MMM")</t>
  </si>
  <si>
    <t>CS/OUT/0631</t>
  </si>
  <si>
    <t>=(YEAR(C632))&amp;"/"&amp;TEXT(C632,"MMM")</t>
  </si>
  <si>
    <t>CS/OUT/0632</t>
  </si>
  <si>
    <t>=(YEAR(C633))&amp;"/"&amp;TEXT(C633,"MMM")</t>
  </si>
  <si>
    <t>CS/OUT/0633</t>
  </si>
  <si>
    <t>=(YEAR(C634))&amp;"/"&amp;TEXT(C634,"MMM")</t>
  </si>
  <si>
    <t>CS/OUT/0634</t>
  </si>
  <si>
    <t>=(YEAR(C635))&amp;"/"&amp;TEXT(C635,"MMM")</t>
  </si>
  <si>
    <t>CS/OUT/0635</t>
  </si>
  <si>
    <t>=(YEAR(C636))&amp;"/"&amp;TEXT(C636,"MMM")</t>
  </si>
  <si>
    <t>CS/OUT/0636</t>
  </si>
  <si>
    <t>=(YEAR(C637))&amp;"/"&amp;TEXT(C637,"MMM")</t>
  </si>
  <si>
    <t>CS/OUT/0637</t>
  </si>
  <si>
    <t>=(YEAR(C638))&amp;"/"&amp;TEXT(C638,"MMM")</t>
  </si>
  <si>
    <t>CS/OUT/0638</t>
  </si>
  <si>
    <t>=(YEAR(C639))&amp;"/"&amp;TEXT(C639,"MMM")</t>
  </si>
  <si>
    <t>CS/OUT/0639</t>
  </si>
  <si>
    <t>=(YEAR(C640))&amp;"/"&amp;TEXT(C640,"MMM")</t>
  </si>
  <si>
    <t>CS/OUT/0640</t>
  </si>
  <si>
    <t>=(YEAR(C641))&amp;"/"&amp;TEXT(C641,"MMM")</t>
  </si>
  <si>
    <t>CS/OUT/0641</t>
  </si>
  <si>
    <t>=(YEAR(C642))&amp;"/"&amp;TEXT(C642,"MMM")</t>
  </si>
  <si>
    <t>CS/OUT/0642</t>
  </si>
  <si>
    <t>=(YEAR(C643))&amp;"/"&amp;TEXT(C643,"MMM")</t>
  </si>
  <si>
    <t>CS/OUT/0643</t>
  </si>
  <si>
    <t>=(YEAR(C644))&amp;"/"&amp;TEXT(C644,"MMM")</t>
  </si>
  <si>
    <t>CS/OUT/0644</t>
  </si>
  <si>
    <t>=(YEAR(C645))&amp;"/"&amp;TEXT(C645,"MMM")</t>
  </si>
  <si>
    <t>CS/OUT/0645</t>
  </si>
  <si>
    <t>=(YEAR(C646))&amp;"/"&amp;TEXT(C646,"MMM")</t>
  </si>
  <si>
    <t>CS/OUT/0646</t>
  </si>
  <si>
    <t>=(YEAR(C647))&amp;"/"&amp;TEXT(C647,"MMM")</t>
  </si>
  <si>
    <t>CS/OUT/0647</t>
  </si>
  <si>
    <t>=(YEAR(C648))&amp;"/"&amp;TEXT(C648,"MMM")</t>
  </si>
  <si>
    <t>CS/OUT/0648</t>
  </si>
  <si>
    <t>=(YEAR(C649))&amp;"/"&amp;TEXT(C649,"MMM")</t>
  </si>
  <si>
    <t>CS/OUT/0649</t>
  </si>
  <si>
    <t>=(YEAR(C650))&amp;"/"&amp;TEXT(C650,"MMM")</t>
  </si>
  <si>
    <t>CS/OUT/0650</t>
  </si>
  <si>
    <t>=(YEAR(C651))&amp;"/"&amp;TEXT(C651,"MMM")</t>
  </si>
  <si>
    <t>CS/OUT/0651</t>
  </si>
  <si>
    <t>=(YEAR(C652))&amp;"/"&amp;TEXT(C652,"MMM")</t>
  </si>
  <si>
    <t>CS/OUT/0652</t>
  </si>
  <si>
    <t>=(YEAR(C653))&amp;"/"&amp;TEXT(C653,"MMM")</t>
  </si>
  <si>
    <t>CS/OUT/0653</t>
  </si>
  <si>
    <t>=(YEAR(C654))&amp;"/"&amp;TEXT(C654,"MMM")</t>
  </si>
  <si>
    <t>CS/OUT/0654</t>
  </si>
  <si>
    <t>=(YEAR(C655))&amp;"/"&amp;TEXT(C655,"MMM")</t>
  </si>
  <si>
    <t>CS/OUT/0655</t>
  </si>
  <si>
    <t>=(YEAR(C656))&amp;"/"&amp;TEXT(C656,"MMM")</t>
  </si>
  <si>
    <t>CS/OUT/0656</t>
  </si>
  <si>
    <t>=(YEAR(C657))&amp;"/"&amp;TEXT(C657,"MMM")</t>
  </si>
  <si>
    <t>CS/OUT/0657</t>
  </si>
  <si>
    <t>=(YEAR(C658))&amp;"/"&amp;TEXT(C658,"MMM")</t>
  </si>
  <si>
    <t>CS/OUT/0658</t>
  </si>
  <si>
    <t>=(YEAR(C659))&amp;"/"&amp;TEXT(C659,"MMM")</t>
  </si>
  <si>
    <t>CS/OUT/0659</t>
  </si>
  <si>
    <t>=(YEAR(C660))&amp;"/"&amp;TEXT(C660,"MMM")</t>
  </si>
  <si>
    <t>CS/OUT/0660</t>
  </si>
  <si>
    <t>=(YEAR(C661))&amp;"/"&amp;TEXT(C661,"MMM")</t>
  </si>
  <si>
    <t>CS/OUT/0661</t>
  </si>
  <si>
    <t>=(YEAR(C662))&amp;"/"&amp;TEXT(C662,"MMM")</t>
  </si>
  <si>
    <t>CS/OUT/0662</t>
  </si>
  <si>
    <t>=(YEAR(C663))&amp;"/"&amp;TEXT(C663,"MMM")</t>
  </si>
  <si>
    <t>CS/OUT/0663</t>
  </si>
  <si>
    <t>=(YEAR(C664))&amp;"/"&amp;TEXT(C664,"MMM")</t>
  </si>
  <si>
    <t>CS/OUT/0664</t>
  </si>
  <si>
    <t>=(YEAR(C665))&amp;"/"&amp;TEXT(C665,"MMM")</t>
  </si>
  <si>
    <t>CS/OUT/0665</t>
  </si>
  <si>
    <t>=(YEAR(C666))&amp;"/"&amp;TEXT(C666,"MMM")</t>
  </si>
  <si>
    <t>CS/OUT/0666</t>
  </si>
  <si>
    <t>=(YEAR(C667))&amp;"/"&amp;TEXT(C667,"MMM")</t>
  </si>
  <si>
    <t>CS/OUT/0667</t>
  </si>
  <si>
    <t>=(YEAR(C668))&amp;"/"&amp;TEXT(C668,"MMM")</t>
  </si>
  <si>
    <t>CS/OUT/0668</t>
  </si>
  <si>
    <t>=(YEAR(C669))&amp;"/"&amp;TEXT(C669,"MMM")</t>
  </si>
  <si>
    <t>CS/OUT/0669</t>
  </si>
  <si>
    <t>=(YEAR(C670))&amp;"/"&amp;TEXT(C670,"MMM")</t>
  </si>
  <si>
    <t>CS/OUT/0670</t>
  </si>
  <si>
    <t>=(YEAR(C671))&amp;"/"&amp;TEXT(C671,"MMM")</t>
  </si>
  <si>
    <t>CS/OUT/0671</t>
  </si>
  <si>
    <t>=(YEAR(C672))&amp;"/"&amp;TEXT(C672,"MMM")</t>
  </si>
  <si>
    <t>CS/OUT/0672</t>
  </si>
  <si>
    <t>=(YEAR(C673))&amp;"/"&amp;TEXT(C673,"MMM")</t>
  </si>
  <si>
    <t>CS/OUT/0673</t>
  </si>
  <si>
    <t>=(YEAR(C674))&amp;"/"&amp;TEXT(C674,"MMM")</t>
  </si>
  <si>
    <t>CS/OUT/0674</t>
  </si>
  <si>
    <t>=(YEAR(C675))&amp;"/"&amp;TEXT(C675,"MMM")</t>
  </si>
  <si>
    <t>CS/OUT/0675</t>
  </si>
  <si>
    <t>=(YEAR(C676))&amp;"/"&amp;TEXT(C676,"MMM")</t>
  </si>
  <si>
    <t>CS/OUT/0676</t>
  </si>
  <si>
    <t>=(YEAR(C677))&amp;"/"&amp;TEXT(C677,"MMM")</t>
  </si>
  <si>
    <t>CS/OUT/0677</t>
  </si>
  <si>
    <t>=(YEAR(C678))&amp;"/"&amp;TEXT(C678,"MMM")</t>
  </si>
  <si>
    <t>CS/OUT/0678</t>
  </si>
  <si>
    <t>=(YEAR(C679))&amp;"/"&amp;TEXT(C679,"MMM")</t>
  </si>
  <si>
    <t>CS/OUT/0679</t>
  </si>
  <si>
    <t>=(YEAR(C680))&amp;"/"&amp;TEXT(C680,"MMM")</t>
  </si>
  <si>
    <t>CS/OUT/0680</t>
  </si>
  <si>
    <t>=(YEAR(C681))&amp;"/"&amp;TEXT(C681,"MMM")</t>
  </si>
  <si>
    <t>CS/OUT/0681</t>
  </si>
  <si>
    <t>=(YEAR(C682))&amp;"/"&amp;TEXT(C682,"MMM")</t>
  </si>
  <si>
    <t>CS/OUT/0682</t>
  </si>
  <si>
    <t>=(YEAR(C683))&amp;"/"&amp;TEXT(C683,"MMM")</t>
  </si>
  <si>
    <t>CS/OUT/0683</t>
  </si>
  <si>
    <t>=(YEAR(C684))&amp;"/"&amp;TEXT(C684,"MMM")</t>
  </si>
  <si>
    <t>CS/OUT/0684</t>
  </si>
  <si>
    <t>=(YEAR(C685))&amp;"/"&amp;TEXT(C685,"MMM")</t>
  </si>
  <si>
    <t>CS/OUT/0685</t>
  </si>
  <si>
    <t>=(YEAR(C686))&amp;"/"&amp;TEXT(C686,"MMM")</t>
  </si>
  <si>
    <t>CS/OUT/0686</t>
  </si>
  <si>
    <t>=(YEAR(C687))&amp;"/"&amp;TEXT(C687,"MMM")</t>
  </si>
  <si>
    <t>CS/OUT/0687</t>
  </si>
  <si>
    <t>=(YEAR(C688))&amp;"/"&amp;TEXT(C688,"MMM")</t>
  </si>
  <si>
    <t>CS/OUT/0688</t>
  </si>
  <si>
    <t>=(YEAR(C689))&amp;"/"&amp;TEXT(C689,"MMM")</t>
  </si>
  <si>
    <t>CS/OUT/0689</t>
  </si>
  <si>
    <t>=(YEAR(C690))&amp;"/"&amp;TEXT(C690,"MMM")</t>
  </si>
  <si>
    <t>CS/OUT/0690</t>
  </si>
  <si>
    <t>=(YEAR(C691))&amp;"/"&amp;TEXT(C691,"MMM")</t>
  </si>
  <si>
    <t>CS/OUT/0691</t>
  </si>
  <si>
    <t>=(YEAR(C692))&amp;"/"&amp;TEXT(C692,"MMM")</t>
  </si>
  <si>
    <t>CS/OUT/0692</t>
  </si>
  <si>
    <t>=(YEAR(C693))&amp;"/"&amp;TEXT(C693,"MMM")</t>
  </si>
  <si>
    <t>CS/OUT/0693</t>
  </si>
  <si>
    <t>=(YEAR(C694))&amp;"/"&amp;TEXT(C694,"MMM")</t>
  </si>
  <si>
    <t>CS/OUT/0694</t>
  </si>
  <si>
    <t>=(YEAR(C695))&amp;"/"&amp;TEXT(C695,"MMM")</t>
  </si>
  <si>
    <t>CS/OUT/0695</t>
  </si>
  <si>
    <t>=(YEAR(C696))&amp;"/"&amp;TEXT(C696,"MMM")</t>
  </si>
  <si>
    <t>CS/OUT/0696</t>
  </si>
  <si>
    <t>=(YEAR(C697))&amp;"/"&amp;TEXT(C697,"MMM")</t>
  </si>
  <si>
    <t>CS/OUT/0697</t>
  </si>
  <si>
    <t>=(YEAR(C698))&amp;"/"&amp;TEXT(C698,"MMM")</t>
  </si>
  <si>
    <t>CS/OUT/0698</t>
  </si>
  <si>
    <t>=(YEAR(C699))&amp;"/"&amp;TEXT(C699,"MMM")</t>
  </si>
  <si>
    <t>CS/OUT/0699</t>
  </si>
  <si>
    <t>=(YEAR(C700))&amp;"/"&amp;TEXT(C700,"MMM")</t>
  </si>
  <si>
    <t>CS/OUT/0700</t>
  </si>
  <si>
    <t>=(YEAR(C701))&amp;"/"&amp;TEXT(C701,"MMM")</t>
  </si>
  <si>
    <t>CS/OUT/0701</t>
  </si>
  <si>
    <t>=(YEAR(C702))&amp;"/"&amp;TEXT(C702,"MMM")</t>
  </si>
  <si>
    <t>CS/OUT/0702</t>
  </si>
  <si>
    <t>=(YEAR(C703))&amp;"/"&amp;TEXT(C703,"MMM")</t>
  </si>
  <si>
    <t>CS/OUT/0703</t>
  </si>
  <si>
    <t>=(YEAR(C704))&amp;"/"&amp;TEXT(C704,"MMM")</t>
  </si>
  <si>
    <t>CS/OUT/0704</t>
  </si>
  <si>
    <t>=(YEAR(C705))&amp;"/"&amp;TEXT(C705,"MMM")</t>
  </si>
  <si>
    <t>CS/OUT/0705</t>
  </si>
  <si>
    <t>=(YEAR(C706))&amp;"/"&amp;TEXT(C706,"MMM")</t>
  </si>
  <si>
    <t>CS/OUT/0706</t>
  </si>
  <si>
    <t>=(YEAR(C707))&amp;"/"&amp;TEXT(C707,"MMM")</t>
  </si>
  <si>
    <t>CS/OUT/0707</t>
  </si>
  <si>
    <t>=(YEAR(C708))&amp;"/"&amp;TEXT(C708,"MMM")</t>
  </si>
  <si>
    <t>CS/OUT/0708</t>
  </si>
  <si>
    <t>=(YEAR(C709))&amp;"/"&amp;TEXT(C709,"MMM")</t>
  </si>
  <si>
    <t>CS/OUT/0709</t>
  </si>
  <si>
    <t>=(YEAR(C710))&amp;"/"&amp;TEXT(C710,"MMM")</t>
  </si>
  <si>
    <t>CS/OUT/0710</t>
  </si>
  <si>
    <t>=(YEAR(C711))&amp;"/"&amp;TEXT(C711,"MMM")</t>
  </si>
  <si>
    <t>CS/OUT/0711</t>
  </si>
  <si>
    <t>=(YEAR(C712))&amp;"/"&amp;TEXT(C712,"MMM")</t>
  </si>
  <si>
    <t>CS/OUT/0712</t>
  </si>
  <si>
    <t>=(YEAR(C713))&amp;"/"&amp;TEXT(C713,"MMM")</t>
  </si>
  <si>
    <t>CS/OUT/0713</t>
  </si>
  <si>
    <t>=(YEAR(C714))&amp;"/"&amp;TEXT(C714,"MMM")</t>
  </si>
  <si>
    <t>CS/OUT/0714</t>
  </si>
  <si>
    <t>=(YEAR(C715))&amp;"/"&amp;TEXT(C715,"MMM")</t>
  </si>
  <si>
    <t>CS/OUT/0715</t>
  </si>
  <si>
    <t>=(YEAR(C716))&amp;"/"&amp;TEXT(C716,"MMM")</t>
  </si>
  <si>
    <t>CS/OUT/0716</t>
  </si>
  <si>
    <t>=(YEAR(C717))&amp;"/"&amp;TEXT(C717,"MMM")</t>
  </si>
  <si>
    <t>CS/OUT/0717</t>
  </si>
  <si>
    <t>=(YEAR(C718))&amp;"/"&amp;TEXT(C718,"MMM")</t>
  </si>
  <si>
    <t>CS/OUT/0718</t>
  </si>
  <si>
    <t>=(YEAR(C719))&amp;"/"&amp;TEXT(C719,"MMM")</t>
  </si>
  <si>
    <t>CS/OUT/0719</t>
  </si>
  <si>
    <t>=(YEAR(C720))&amp;"/"&amp;TEXT(C720,"MMM")</t>
  </si>
  <si>
    <t>CS/OUT/0720</t>
  </si>
  <si>
    <t>=(YEAR(C721))&amp;"/"&amp;TEXT(C721,"MMM")</t>
  </si>
  <si>
    <t>CS/OUT/0721</t>
  </si>
  <si>
    <t>=(YEAR(C722))&amp;"/"&amp;TEXT(C722,"MMM")</t>
  </si>
  <si>
    <t>CS/OUT/0722</t>
  </si>
  <si>
    <t>=(YEAR(C723))&amp;"/"&amp;TEXT(C723,"MMM")</t>
  </si>
  <si>
    <t>CS/OUT/0723</t>
  </si>
  <si>
    <t>=(YEAR(C724))&amp;"/"&amp;TEXT(C724,"MMM")</t>
  </si>
  <si>
    <t>CS/OUT/0725</t>
  </si>
  <si>
    <t>=(YEAR(C726))&amp;"/"&amp;TEXT(C726,"MMM")</t>
  </si>
  <si>
    <t>CS/OUT/0726</t>
  </si>
  <si>
    <t>=(YEAR(C727))&amp;"/"&amp;TEXT(C727,"MMM")</t>
  </si>
  <si>
    <t>CS/OUT/0727</t>
  </si>
  <si>
    <t>=(YEAR(C728))&amp;"/"&amp;TEXT(C728,"MMM")</t>
  </si>
  <si>
    <t>CS/OUT/0728</t>
  </si>
  <si>
    <t>=(YEAR(C729))&amp;"/"&amp;TEXT(C729,"MMM")</t>
  </si>
  <si>
    <t>CS/OUT/0729</t>
  </si>
  <si>
    <t>=(YEAR(C730))&amp;"/"&amp;TEXT(C730,"MMM")</t>
  </si>
  <si>
    <t>CS/OUT/0730</t>
  </si>
  <si>
    <t>=(YEAR(C731))&amp;"/"&amp;TEXT(C731,"MMM")</t>
  </si>
  <si>
    <t>CS/OUT/0731</t>
  </si>
  <si>
    <t>=(YEAR(C732))&amp;"/"&amp;TEXT(C732,"MMM")</t>
  </si>
  <si>
    <t>CS/OUT/0732</t>
  </si>
  <si>
    <t>=(YEAR(C733))&amp;"/"&amp;TEXT(C733,"MMM")</t>
  </si>
  <si>
    <t>CS/OUT/0733</t>
  </si>
  <si>
    <t>=(YEAR(C734))&amp;"/"&amp;TEXT(C734,"MMM")</t>
  </si>
  <si>
    <t>CS/OUT/0734</t>
  </si>
  <si>
    <t>=(YEAR(C735))&amp;"/"&amp;TEXT(C735,"MMM")</t>
  </si>
  <si>
    <t>CS/OUT/0735</t>
  </si>
  <si>
    <t>=(YEAR(C736))&amp;"/"&amp;TEXT(C736,"MMM")</t>
  </si>
  <si>
    <t>CS/OUT/0736</t>
  </si>
  <si>
    <t>=(YEAR(C737))&amp;"/"&amp;TEXT(C737,"MMM")</t>
  </si>
  <si>
    <t>CS/OUT/0737</t>
  </si>
  <si>
    <t>=(YEAR(C738))&amp;"/"&amp;TEXT(C738,"MMM")</t>
  </si>
  <si>
    <t>CS/OUT/0738</t>
  </si>
  <si>
    <t>=(YEAR(C739))&amp;"/"&amp;TEXT(C739,"MMM")</t>
  </si>
  <si>
    <t>CS/OUT/0739</t>
  </si>
  <si>
    <t>=(YEAR(C740))&amp;"/"&amp;TEXT(C740,"MMM")</t>
  </si>
  <si>
    <t>CS/OUT/0740</t>
  </si>
  <si>
    <t>=(YEAR(C741))&amp;"/"&amp;TEXT(C741,"MMM")</t>
  </si>
  <si>
    <t>CS/OUT/0741</t>
  </si>
  <si>
    <t>=(YEAR(C742))&amp;"/"&amp;TEXT(C742,"MMM")</t>
  </si>
  <si>
    <t>CS/OUT/0742</t>
  </si>
  <si>
    <t>=(YEAR(C743))&amp;"/"&amp;TEXT(C743,"MMM")</t>
  </si>
  <si>
    <t>CS/OUT/0743</t>
  </si>
  <si>
    <t>=(YEAR(C744))&amp;"/"&amp;TEXT(C744,"MMM")</t>
  </si>
  <si>
    <t>CS/OUT/0744</t>
  </si>
  <si>
    <t>=(YEAR(C745))&amp;"/"&amp;TEXT(C745,"MMM")</t>
  </si>
  <si>
    <t>CS/OUT/0745</t>
  </si>
  <si>
    <t>=(YEAR(C746))&amp;"/"&amp;TEXT(C746,"MMM")</t>
  </si>
  <si>
    <t>CS/OUT/0746</t>
  </si>
  <si>
    <t>=(YEAR(C747))&amp;"/"&amp;TEXT(C747,"MMM")</t>
  </si>
  <si>
    <t>CS/OUT/0747</t>
  </si>
  <si>
    <t>=(YEAR(C748))&amp;"/"&amp;TEXT(C748,"MMM")</t>
  </si>
  <si>
    <t>CS/OUT/0748</t>
  </si>
  <si>
    <t>=(YEAR(C749))&amp;"/"&amp;TEXT(C749,"MMM")</t>
  </si>
  <si>
    <t>CS/OUT/0749</t>
  </si>
  <si>
    <t>=(YEAR(C750))&amp;"/"&amp;TEXT(C750,"MMM")</t>
  </si>
  <si>
    <t>CS/OUT/0750</t>
  </si>
  <si>
    <t>=(YEAR(C751))&amp;"/"&amp;TEXT(C751,"MMM")</t>
  </si>
  <si>
    <t>CS/OUT/0751</t>
  </si>
  <si>
    <t>=(YEAR(C752))&amp;"/"&amp;TEXT(C752,"MMM")</t>
  </si>
  <si>
    <t>CS/OUT/0752</t>
  </si>
  <si>
    <t>=(YEAR(C753))&amp;"/"&amp;TEXT(C753,"MMM")</t>
  </si>
  <si>
    <t>CS/OUT/0753</t>
  </si>
  <si>
    <t>=(YEAR(C754))&amp;"/"&amp;TEXT(C754,"MMM")</t>
  </si>
  <si>
    <t>CS/OUT/0754</t>
  </si>
  <si>
    <t>=(YEAR(C755))&amp;"/"&amp;TEXT(C755,"MMM")</t>
  </si>
  <si>
    <t>CS/OUT/0755</t>
  </si>
  <si>
    <t>=(YEAR(C756))&amp;"/"&amp;TEXT(C756,"MMM")</t>
  </si>
  <si>
    <t>CS/OUT/0756</t>
  </si>
  <si>
    <t>=(YEAR(C757))&amp;"/"&amp;TEXT(C757,"MMM")</t>
  </si>
  <si>
    <t>CS/OUT/0757</t>
  </si>
  <si>
    <t>=(YEAR(C758))&amp;"/"&amp;TEXT(C758,"MMM")</t>
  </si>
  <si>
    <t>CS/OUT/0758</t>
  </si>
  <si>
    <t>=(YEAR(C759))&amp;"/"&amp;TEXT(C759,"MMM")</t>
  </si>
  <si>
    <t>CS/OUT/0759</t>
  </si>
  <si>
    <t>=(YEAR(C760))&amp;"/"&amp;TEXT(C760,"MMM")</t>
  </si>
  <si>
    <t>CS/OUT/0760</t>
  </si>
  <si>
    <t>=(YEAR(C761))&amp;"/"&amp;TEXT(C761,"MMM")</t>
  </si>
  <si>
    <t>CS/OUT/0761</t>
  </si>
  <si>
    <t>=(YEAR(C762))&amp;"/"&amp;TEXT(C762,"MMM")</t>
  </si>
  <si>
    <t>CS/OUT/0762</t>
  </si>
  <si>
    <t>=(YEAR(C763))&amp;"/"&amp;TEXT(C763,"MMM")</t>
  </si>
  <si>
    <t>CS/OUT/0763</t>
  </si>
  <si>
    <t>=(YEAR(C764))&amp;"/"&amp;TEXT(C764,"MMM")</t>
  </si>
  <si>
    <t>CS/OUT/0764</t>
  </si>
  <si>
    <t>=(YEAR(C765))&amp;"/"&amp;TEXT(C765,"MMM")</t>
  </si>
  <si>
    <t>CS/OUT/0765</t>
  </si>
  <si>
    <t>=(YEAR(C766))&amp;"/"&amp;TEXT(C766,"MMM")</t>
  </si>
  <si>
    <t>CS/OUT/0766</t>
  </si>
  <si>
    <t>=(YEAR(C767))&amp;"/"&amp;TEXT(C767,"MMM")</t>
  </si>
  <si>
    <t>CS/OUT/0767</t>
  </si>
  <si>
    <t>=(YEAR(C768))&amp;"/"&amp;TEXT(C768,"MMM")</t>
  </si>
  <si>
    <t>CS/OUT/0768</t>
  </si>
  <si>
    <t>=(YEAR(C769))&amp;"/"&amp;TEXT(C769,"MMM")</t>
  </si>
  <si>
    <t>CS/OUT/0769</t>
  </si>
  <si>
    <t>=(YEAR(C770))&amp;"/"&amp;TEXT(C770,"MMM")</t>
  </si>
  <si>
    <t>CS/OUT/0770</t>
  </si>
  <si>
    <t>=(YEAR(C771))&amp;"/"&amp;TEXT(C771,"MMM")</t>
  </si>
  <si>
    <t>CS/OUT/0771</t>
  </si>
  <si>
    <t>=(YEAR(C772))&amp;"/"&amp;TEXT(C772,"MMM")</t>
  </si>
  <si>
    <t>CS/OUT/0772</t>
  </si>
  <si>
    <t>=(YEAR(C773))&amp;"/"&amp;TEXT(C773,"MMM")</t>
  </si>
  <si>
    <t>CS/OUT/0773</t>
  </si>
  <si>
    <t>=(YEAR(C774))&amp;"/"&amp;TEXT(C774,"MMM")</t>
  </si>
  <si>
    <t>CS/OUT/0774</t>
  </si>
  <si>
    <t>=(YEAR(C775))&amp;"/"&amp;TEXT(C775,"MMM")</t>
  </si>
  <si>
    <t>CS/OUT/0775</t>
  </si>
  <si>
    <t>=(YEAR(C776))&amp;"/"&amp;TEXT(C776,"MMM")</t>
  </si>
  <si>
    <t>CS/OUT/0776</t>
  </si>
  <si>
    <t>=(YEAR(C777))&amp;"/"&amp;TEXT(C777,"MMM")</t>
  </si>
  <si>
    <t>CS/OUT/0777</t>
  </si>
  <si>
    <t>=(YEAR(C778))&amp;"/"&amp;TEXT(C778,"MMM")</t>
  </si>
  <si>
    <t>CS/OUT/0778</t>
  </si>
  <si>
    <t>=(YEAR(C779))&amp;"/"&amp;TEXT(C779,"MMM")</t>
  </si>
  <si>
    <t>CS/OUT/0779</t>
  </si>
  <si>
    <t>=(YEAR(C780))&amp;"/"&amp;TEXT(C780,"MMM")</t>
  </si>
  <si>
    <t>CS/OUT/0780</t>
  </si>
  <si>
    <t>=(YEAR(C781))&amp;"/"&amp;TEXT(C781,"MMM")</t>
  </si>
  <si>
    <t>CS/OUT/0781</t>
  </si>
  <si>
    <t>=(YEAR(C782))&amp;"/"&amp;TEXT(C782,"MMM")</t>
  </si>
  <si>
    <t>CS/OUT/0782</t>
  </si>
  <si>
    <t>=(YEAR(C783))&amp;"/"&amp;TEXT(C783,"MMM")</t>
  </si>
  <si>
    <t>CS/OUT/0783</t>
  </si>
  <si>
    <t>=(YEAR(C784))&amp;"/"&amp;TEXT(C784,"MMM")</t>
  </si>
  <si>
    <t>CS/OUT/0784</t>
  </si>
  <si>
    <t>=(YEAR(C785))&amp;"/"&amp;TEXT(C785,"MMM")</t>
  </si>
  <si>
    <t>CS/OUT/0785</t>
  </si>
  <si>
    <t>=(YEAR(C786))&amp;"/"&amp;TEXT(C786,"MMM")</t>
  </si>
  <si>
    <t>CS/OUT/0786</t>
  </si>
  <si>
    <t>=(YEAR(C787))&amp;"/"&amp;TEXT(C787,"MMM")</t>
  </si>
  <si>
    <t>CS/OUT/0787</t>
  </si>
  <si>
    <t>=(YEAR(C788))&amp;"/"&amp;TEXT(C788,"MMM")</t>
  </si>
  <si>
    <t>CS/OUT/0788</t>
  </si>
  <si>
    <t>=(YEAR(C789))&amp;"/"&amp;TEXT(C789,"MMM")</t>
  </si>
  <si>
    <t>CS/OUT/0789</t>
  </si>
  <si>
    <t>=(YEAR(C790))&amp;"/"&amp;TEXT(C790,"MMM")</t>
  </si>
  <si>
    <t>CS/OUT/0790</t>
  </si>
  <si>
    <t>=(YEAR(C791))&amp;"/"&amp;TEXT(C791,"MMM")</t>
  </si>
  <si>
    <t>CS/OUT/0791</t>
  </si>
  <si>
    <t>=(YEAR(C792))&amp;"/"&amp;TEXT(C792,"MMM")</t>
  </si>
  <si>
    <t>CS/OUT/0792</t>
  </si>
  <si>
    <t>=(YEAR(C793))&amp;"/"&amp;TEXT(C793,"MMM")</t>
  </si>
  <si>
    <t>CS/OUT/0793</t>
  </si>
  <si>
    <t>=(YEAR(C794))&amp;"/"&amp;TEXT(C794,"MMM")</t>
  </si>
  <si>
    <t>CS/OUT/0794</t>
  </si>
  <si>
    <t>=(YEAR(C795))&amp;"/"&amp;TEXT(C795,"MMM")</t>
  </si>
  <si>
    <t>CS/OUT/0795</t>
  </si>
  <si>
    <t>=(YEAR(C796))&amp;"/"&amp;TEXT(C796,"MMM")</t>
  </si>
  <si>
    <t>CS/OUT/0796</t>
  </si>
  <si>
    <t>=(YEAR(C797))&amp;"/"&amp;TEXT(C797,"MMM")</t>
  </si>
  <si>
    <t>CS/OUT/0797</t>
  </si>
  <si>
    <t>=(YEAR(C798))&amp;"/"&amp;TEXT(C798,"MMM")</t>
  </si>
  <si>
    <t>CS/OUT/0798</t>
  </si>
  <si>
    <t>=(YEAR(C799))&amp;"/"&amp;TEXT(C799,"MMM")</t>
  </si>
  <si>
    <t>CS/OUT/0799</t>
  </si>
  <si>
    <t>=(YEAR(C800))&amp;"/"&amp;TEXT(C800,"MMM")</t>
  </si>
  <si>
    <t>CS/OUT/0800</t>
  </si>
  <si>
    <t>=(YEAR(C801))&amp;"/"&amp;TEXT(C801,"MMM")</t>
  </si>
  <si>
    <t>CS/OUT/0801</t>
  </si>
  <si>
    <t>=(YEAR(C802))&amp;"/"&amp;TEXT(C802,"MMM")</t>
  </si>
  <si>
    <t>CS/OUT/0802</t>
  </si>
  <si>
    <t>=(YEAR(C803))&amp;"/"&amp;TEXT(C803,"MMM")</t>
  </si>
  <si>
    <t>CS/OUT/0803</t>
  </si>
  <si>
    <t>=(YEAR(C804))&amp;"/"&amp;TEXT(C804,"MMM")</t>
  </si>
  <si>
    <t>CS/OUT/0804</t>
  </si>
  <si>
    <t>=(YEAR(C805))&amp;"/"&amp;TEXT(C805,"MMM")</t>
  </si>
  <si>
    <t>CS/OUT/0805</t>
  </si>
  <si>
    <t>=(YEAR(C806))&amp;"/"&amp;TEXT(C806,"MMM")</t>
  </si>
  <si>
    <t>CS/OUT/0806</t>
  </si>
  <si>
    <t>=(YEAR(C807))&amp;"/"&amp;TEXT(C807,"MMM")</t>
  </si>
  <si>
    <t>CS/OUT/0807</t>
  </si>
  <si>
    <t>=(YEAR(C808))&amp;"/"&amp;TEXT(C808,"MMM")</t>
  </si>
  <si>
    <t>CS/OUT/0808</t>
  </si>
  <si>
    <t>=(YEAR(C809))&amp;"/"&amp;TEXT(C809,"MMM")</t>
  </si>
  <si>
    <t>CS/OUT/0809</t>
  </si>
  <si>
    <t>=(YEAR(C810))&amp;"/"&amp;TEXT(C810,"MMM")</t>
  </si>
  <si>
    <t>CS/OUT/0810</t>
  </si>
  <si>
    <t>=(YEAR(C811))&amp;"/"&amp;TEXT(C811,"MMM")</t>
  </si>
  <si>
    <t>CS/OUT/0811</t>
  </si>
  <si>
    <t>=(YEAR(C812))&amp;"/"&amp;TEXT(C812,"MMM")</t>
  </si>
  <si>
    <t>CS/OUT/0812</t>
  </si>
  <si>
    <t>=(YEAR(C813))&amp;"/"&amp;TEXT(C813,"MMM")</t>
  </si>
  <si>
    <t>CS/OUT/0813</t>
  </si>
  <si>
    <t>=(YEAR(C814))&amp;"/"&amp;TEXT(C814,"MMM")</t>
  </si>
  <si>
    <t>CS/OUT/0814</t>
  </si>
  <si>
    <t>=(YEAR(C815))&amp;"/"&amp;TEXT(C815,"MMM")</t>
  </si>
  <si>
    <t>CS/OUT/0815</t>
  </si>
  <si>
    <t>=(YEAR(C816))&amp;"/"&amp;TEXT(C816,"MMM")</t>
  </si>
  <si>
    <t>CS/OUT/0816</t>
  </si>
  <si>
    <t>=(YEAR(C817))&amp;"/"&amp;TEXT(C817,"MMM")</t>
  </si>
  <si>
    <t>CS/OUT/0817</t>
  </si>
  <si>
    <t>=(YEAR(C818))&amp;"/"&amp;TEXT(C818,"MMM")</t>
  </si>
  <si>
    <t>CS/OUT/0818</t>
  </si>
  <si>
    <t>=(YEAR(C819))&amp;"/"&amp;TEXT(C819,"MMM")</t>
  </si>
  <si>
    <t>CS/OUT/0819</t>
  </si>
  <si>
    <t>=(YEAR(C820))&amp;"/"&amp;TEXT(C820,"MMM")</t>
  </si>
  <si>
    <t>CS/OUT/0820</t>
  </si>
  <si>
    <t>=(YEAR(C821))&amp;"/"&amp;TEXT(C821,"MMM")</t>
  </si>
  <si>
    <t>CS/OUT/0821</t>
  </si>
  <si>
    <t>=(YEAR(C822))&amp;"/"&amp;TEXT(C822,"MMM")</t>
  </si>
  <si>
    <t>CS/OUT/0822</t>
  </si>
  <si>
    <t>=(YEAR(C823))&amp;"/"&amp;TEXT(C823,"MMM")</t>
  </si>
  <si>
    <t>CS/OUT/0823</t>
  </si>
  <si>
    <t>=(YEAR(C824))&amp;"/"&amp;TEXT(C824,"MMM")</t>
  </si>
  <si>
    <t>CS/OUT/0824</t>
  </si>
  <si>
    <t>=(YEAR(C825))&amp;"/"&amp;TEXT(C825,"MMM")</t>
  </si>
  <si>
    <t>CS/OUT/0825</t>
  </si>
  <si>
    <t>=(YEAR(C826))&amp;"/"&amp;TEXT(C826,"MMM")</t>
  </si>
  <si>
    <t>CS/OUT/0826</t>
  </si>
  <si>
    <t>=(YEAR(C827))&amp;"/"&amp;TEXT(C827,"MMM")</t>
  </si>
  <si>
    <t>CS/OUT/0827</t>
  </si>
  <si>
    <t>=(YEAR(C828))&amp;"/"&amp;TEXT(C828,"MMM")</t>
  </si>
  <si>
    <t>CS/OUT/0828</t>
  </si>
  <si>
    <t>=(YEAR(C829))&amp;"/"&amp;TEXT(C829,"MMM")</t>
  </si>
  <si>
    <t>CS/OUT/0829</t>
  </si>
  <si>
    <t>=(YEAR(C830))&amp;"/"&amp;TEXT(C830,"MMM")</t>
  </si>
  <si>
    <t>CS/OUT/0830</t>
  </si>
  <si>
    <t>=(YEAR(C831))&amp;"/"&amp;TEXT(C831,"MMM")</t>
  </si>
  <si>
    <t>CS/OUT/0831</t>
  </si>
  <si>
    <t>=(YEAR(C832))&amp;"/"&amp;TEXT(C832,"MMM")</t>
  </si>
  <si>
    <t>CS/OUT/0832</t>
  </si>
  <si>
    <t>=(YEAR(C833))&amp;"/"&amp;TEXT(C833,"MMM")</t>
  </si>
  <si>
    <t>CS/OUT/0833</t>
  </si>
  <si>
    <t>=(YEAR(C834))&amp;"/"&amp;TEXT(C834,"MMM")</t>
  </si>
  <si>
    <t>CS/OUT/0834</t>
  </si>
  <si>
    <t>=(YEAR(C835))&amp;"/"&amp;TEXT(C835,"MMM")</t>
  </si>
  <si>
    <t>CS/OUT/0835</t>
  </si>
  <si>
    <t>=(YEAR(C836))&amp;"/"&amp;TEXT(C836,"MMM")</t>
  </si>
  <si>
    <t>CS/OUT/0836</t>
  </si>
  <si>
    <t>=(YEAR(C837))&amp;"/"&amp;TEXT(C837,"MMM")</t>
  </si>
  <si>
    <t>CS/OUT/0837</t>
  </si>
  <si>
    <t>=(YEAR(C838))&amp;"/"&amp;TEXT(C838,"MMM")</t>
  </si>
  <si>
    <t>CS/OUT/0838</t>
  </si>
  <si>
    <t>=(YEAR(C839))&amp;"/"&amp;TEXT(C839,"MMM")</t>
  </si>
  <si>
    <t>CS/OUT/0839</t>
  </si>
  <si>
    <t>=(YEAR(C840))&amp;"/"&amp;TEXT(C840,"MMM")</t>
  </si>
  <si>
    <t>CS/OUT/0840</t>
  </si>
  <si>
    <t>=(YEAR(C841))&amp;"/"&amp;TEXT(C841,"MMM")</t>
  </si>
  <si>
    <t>CS/OUT/0841</t>
  </si>
  <si>
    <t>=(YEAR(C842))&amp;"/"&amp;TEXT(C842,"MMM")</t>
  </si>
  <si>
    <t>CS/OUT/0842</t>
  </si>
  <si>
    <t>=(YEAR(C843))&amp;"/"&amp;TEXT(C843,"MMM")</t>
  </si>
  <si>
    <t>CS/OUT/0843</t>
  </si>
  <si>
    <t>=(YEAR(C844))&amp;"/"&amp;TEXT(C844,"MMM")</t>
  </si>
  <si>
    <t>CS/OUT/0844</t>
  </si>
  <si>
    <t>=(YEAR(C845))&amp;"/"&amp;TEXT(C845,"MMM")</t>
  </si>
  <si>
    <t>CS/OUT/0845</t>
  </si>
  <si>
    <t>=(YEAR(C846))&amp;"/"&amp;TEXT(C846,"MMM")</t>
  </si>
  <si>
    <t>CS/OUT/0846</t>
  </si>
  <si>
    <t>=(YEAR(C847))&amp;"/"&amp;TEXT(C847,"MMM")</t>
  </si>
  <si>
    <t>CS/OUT/0847</t>
  </si>
  <si>
    <t>=(YEAR(C848))&amp;"/"&amp;TEXT(C848,"MMM")</t>
  </si>
  <si>
    <t>CS/OUT/0848</t>
  </si>
  <si>
    <t>=(YEAR(C849))&amp;"/"&amp;TEXT(C849,"MMM")</t>
  </si>
  <si>
    <t>CS/OUT/0849</t>
  </si>
  <si>
    <t>=(YEAR(C850))&amp;"/"&amp;TEXT(C850,"MMM")</t>
  </si>
  <si>
    <t>CS/OUT/0850</t>
  </si>
  <si>
    <t>=(YEAR(C851))&amp;"/"&amp;TEXT(C851,"MMM")</t>
  </si>
  <si>
    <t>CS/OUT/0851</t>
  </si>
  <si>
    <t>=(YEAR(C852))&amp;"/"&amp;TEXT(C852,"MMM")</t>
  </si>
  <si>
    <t>CS/OUT/0852</t>
  </si>
  <si>
    <t>=(YEAR(C853))&amp;"/"&amp;TEXT(C853,"MMM")</t>
  </si>
  <si>
    <t>CS/OUT/0853</t>
  </si>
  <si>
    <t>=(YEAR(C854))&amp;"/"&amp;TEXT(C854,"MMM")</t>
  </si>
  <si>
    <t>CS/OUT/0854</t>
  </si>
  <si>
    <t>=(YEAR(C855))&amp;"/"&amp;TEXT(C855,"MMM")</t>
  </si>
  <si>
    <t>CS/OUT/0855</t>
  </si>
  <si>
    <t>=(YEAR(C856))&amp;"/"&amp;TEXT(C856,"MMM")</t>
  </si>
  <si>
    <t>CS/OUT/0856</t>
  </si>
  <si>
    <t>=(YEAR(C857))&amp;"/"&amp;TEXT(C857,"MMM")</t>
  </si>
  <si>
    <t>CS/OUT/0857</t>
  </si>
  <si>
    <t>=(YEAR(C858))&amp;"/"&amp;TEXT(C858,"MMM")</t>
  </si>
  <si>
    <t>CS/OUT/0858</t>
  </si>
  <si>
    <t>=(YEAR(C859))&amp;"/"&amp;TEXT(C859,"MMM")</t>
  </si>
  <si>
    <t>CS/OUT/0859</t>
  </si>
  <si>
    <t>=(YEAR(C860))&amp;"/"&amp;TEXT(C860,"MMM")</t>
  </si>
  <si>
    <t>CS/OUT/0860</t>
  </si>
  <si>
    <t>=(YEAR(C861))&amp;"/"&amp;TEXT(C861,"MMM")</t>
  </si>
  <si>
    <t>CS/OUT/0861</t>
  </si>
  <si>
    <t>=(YEAR(C862))&amp;"/"&amp;TEXT(C862,"MMM")</t>
  </si>
  <si>
    <t>CS/OUT/0862</t>
  </si>
  <si>
    <t>=(YEAR(C863))&amp;"/"&amp;TEXT(C863,"MMM")</t>
  </si>
  <si>
    <t>CS/OUT/0863</t>
  </si>
  <si>
    <t>=(YEAR(C864))&amp;"/"&amp;TEXT(C864,"MMM")</t>
  </si>
  <si>
    <t>CS/OUT/0864</t>
  </si>
  <si>
    <t>=(YEAR(C865))&amp;"/"&amp;TEXT(C865,"MMM")</t>
  </si>
  <si>
    <t>CS/OUT/0865</t>
  </si>
  <si>
    <t>=(YEAR(C866))&amp;"/"&amp;TEXT(C866,"MMM")</t>
  </si>
  <si>
    <t>CS/OUT/0866</t>
  </si>
  <si>
    <t>=(YEAR(C867))&amp;"/"&amp;TEXT(C867,"MMM")</t>
  </si>
  <si>
    <t>CS/OUT/0867</t>
  </si>
  <si>
    <t>=(YEAR(C868))&amp;"/"&amp;TEXT(C868,"MMM")</t>
  </si>
  <si>
    <t>CS/OUT/0868</t>
  </si>
  <si>
    <t>=(YEAR(C869))&amp;"/"&amp;TEXT(C869,"MMM")</t>
  </si>
  <si>
    <t>CS/OUT/0869</t>
  </si>
  <si>
    <t>=(YEAR(C870))&amp;"/"&amp;TEXT(C870,"MMM")</t>
  </si>
  <si>
    <t>CS/OUT/0870</t>
  </si>
  <si>
    <t>=(YEAR(C871))&amp;"/"&amp;TEXT(C871,"MMM")</t>
  </si>
  <si>
    <t>CS/OUT/0871</t>
  </si>
  <si>
    <t>=(YEAR(C872))&amp;"/"&amp;TEXT(C872,"MMM")</t>
  </si>
  <si>
    <t>CS/OUT/0872</t>
  </si>
  <si>
    <t>=(YEAR(C873))&amp;"/"&amp;TEXT(C873,"MMM")</t>
  </si>
  <si>
    <t>CS/OUT/0873</t>
  </si>
  <si>
    <t>=(YEAR(C874))&amp;"/"&amp;TEXT(C874,"MMM")</t>
  </si>
  <si>
    <t>CS/OUT/0874</t>
  </si>
  <si>
    <t>=(YEAR(C875))&amp;"/"&amp;TEXT(C875,"MMM")</t>
  </si>
  <si>
    <t>CS/OUT/0875</t>
  </si>
  <si>
    <t>=(YEAR(C876))&amp;"/"&amp;TEXT(C876,"MMM")</t>
  </si>
  <si>
    <t>CS/OUT/0876</t>
  </si>
  <si>
    <t>=(YEAR(C877))&amp;"/"&amp;TEXT(C877,"MMM")</t>
  </si>
  <si>
    <t>CS/OUT/0877</t>
  </si>
  <si>
    <t>=(YEAR(C878))&amp;"/"&amp;TEXT(C878,"MMM")</t>
  </si>
  <si>
    <t>CS/OUT/0878</t>
  </si>
  <si>
    <t>=(YEAR(C879))&amp;"/"&amp;TEXT(C879,"MMM")</t>
  </si>
  <si>
    <t>CS/OUT/0879</t>
  </si>
  <si>
    <t>=(YEAR(C880))&amp;"/"&amp;TEXT(C880,"MMM")</t>
  </si>
  <si>
    <t>CS/OUT/0880</t>
  </si>
  <si>
    <t>=(YEAR(C881))&amp;"/"&amp;TEXT(C881,"MMM")</t>
  </si>
  <si>
    <t>CS/OUT/0881</t>
  </si>
  <si>
    <t>=(YEAR(C882))&amp;"/"&amp;TEXT(C882,"MMM")</t>
  </si>
  <si>
    <t>CS/OUT/0882</t>
  </si>
  <si>
    <t>=(YEAR(C883))&amp;"/"&amp;TEXT(C883,"MMM")</t>
  </si>
  <si>
    <t>CS/OUT/0883</t>
  </si>
  <si>
    <t>=(YEAR(C884))&amp;"/"&amp;TEXT(C884,"MMM")</t>
  </si>
  <si>
    <t>CS/OUT/0884</t>
  </si>
  <si>
    <t>=(YEAR(C885))&amp;"/"&amp;TEXT(C885,"MMM")</t>
  </si>
  <si>
    <t>CS/OUT/0885</t>
  </si>
  <si>
    <t>=(YEAR(C886))&amp;"/"&amp;TEXT(C886,"MMM")</t>
  </si>
  <si>
    <t>CS/OUT/0886</t>
  </si>
  <si>
    <t>=(YEAR(C887))&amp;"/"&amp;TEXT(C887,"MMM")</t>
  </si>
  <si>
    <t>CS/OUT/0887</t>
  </si>
  <si>
    <t>=(YEAR(C888))&amp;"/"&amp;TEXT(C888,"MMM")</t>
  </si>
  <si>
    <t>CS/OUT/0888</t>
  </si>
  <si>
    <t>=(YEAR(C889))&amp;"/"&amp;TEXT(C889,"MMM")</t>
  </si>
  <si>
    <t>CS/OUT/0889</t>
  </si>
  <si>
    <t>=(YEAR(C890))&amp;"/"&amp;TEXT(C890,"MMM")</t>
  </si>
  <si>
    <t>CS/OUT/0890</t>
  </si>
  <si>
    <t>=(YEAR(C891))&amp;"/"&amp;TEXT(C891,"MMM")</t>
  </si>
  <si>
    <t>Perbaikan Aplikasi, Restart Data</t>
  </si>
  <si>
    <t>CS/OUT/0891</t>
  </si>
  <si>
    <t>=(YEAR(C892))&amp;"/"&amp;TEXT(C892,"MMM")</t>
  </si>
  <si>
    <t>CS/OUT/0892</t>
  </si>
  <si>
    <t>=(YEAR(C893))&amp;"/"&amp;TEXT(C893,"MMM")</t>
  </si>
  <si>
    <t>CS/OUT/0893</t>
  </si>
  <si>
    <t>=(YEAR(C894))&amp;"/"&amp;TEXT(C894,"MMM")</t>
  </si>
  <si>
    <t>CS/OUT/0894</t>
  </si>
  <si>
    <t>=(YEAR(C895))&amp;"/"&amp;TEXT(C895,"MMM")</t>
  </si>
  <si>
    <t>CS/OUT/0895</t>
  </si>
  <si>
    <t>=(YEAR(C896))&amp;"/"&amp;TEXT(C896,"MMM")</t>
  </si>
  <si>
    <t>CS/OUT/0896</t>
  </si>
  <si>
    <t>=(YEAR(C897))&amp;"/"&amp;TEXT(C897,"MMM")</t>
  </si>
  <si>
    <t>CS/OUT/0897</t>
  </si>
  <si>
    <t>=(YEAR(C898))&amp;"/"&amp;TEXT(C898,"MMM")</t>
  </si>
  <si>
    <t>Restock</t>
  </si>
  <si>
    <t>CS/OUT/0898</t>
  </si>
  <si>
    <t>=(YEAR(C899))&amp;"/"&amp;TEXT(C899,"MMM")</t>
  </si>
  <si>
    <t>CS/OUT/0899</t>
  </si>
  <si>
    <t>=(YEAR(C900))&amp;"/"&amp;TEXT(C900,"MMM")</t>
  </si>
  <si>
    <t>CS/OUT/0900</t>
  </si>
  <si>
    <t>=(YEAR(C901))&amp;"/"&amp;TEXT(C901,"MMM")</t>
  </si>
  <si>
    <t>CS/OUT/0901</t>
  </si>
  <si>
    <t>=(YEAR(C902))&amp;"/"&amp;TEXT(C902,"MMM")</t>
  </si>
  <si>
    <t>CS/OUT/0902</t>
  </si>
  <si>
    <t>=(YEAR(C903))&amp;"/"&amp;TEXT(C903,"MMM")</t>
  </si>
  <si>
    <t>CS/OUT/0903</t>
  </si>
  <si>
    <t>=(YEAR(C904))&amp;"/"&amp;TEXT(C904,"MMM")</t>
  </si>
  <si>
    <t>CS/OUT/0904</t>
  </si>
  <si>
    <t>=(YEAR(C905))&amp;"/"&amp;TEXT(C905,"MMM")</t>
  </si>
  <si>
    <t>CS/OUT/0905</t>
  </si>
  <si>
    <t>=(YEAR(C906))&amp;"/"&amp;TEXT(C906,"MMM")</t>
  </si>
  <si>
    <t>CS/OUT/0906</t>
  </si>
  <si>
    <t>=(YEAR(C907))&amp;"/"&amp;TEXT(C907,"MMM")</t>
  </si>
  <si>
    <t>CS/OUT/0907</t>
  </si>
  <si>
    <t>=(YEAR(C908))&amp;"/"&amp;TEXT(C908,"MMM")</t>
  </si>
  <si>
    <t>CS/OUT/0908</t>
  </si>
  <si>
    <t>=(YEAR(C909))&amp;"/"&amp;TEXT(C909,"MMM")</t>
  </si>
  <si>
    <t>CS/OUT/0910</t>
  </si>
  <si>
    <t>=(YEAR(C911))&amp;"/"&amp;TEXT(C911,"MMM")</t>
  </si>
  <si>
    <t>CS/OUT/0911</t>
  </si>
  <si>
    <t>=(YEAR(C912))&amp;"/"&amp;TEXT(C912,"MMM")</t>
  </si>
  <si>
    <t>CS/OUT/0912</t>
  </si>
  <si>
    <t>=(YEAR(C913))&amp;"/"&amp;TEXT(C913,"MMM")</t>
  </si>
  <si>
    <t>CS/OUT/0913</t>
  </si>
  <si>
    <t>=(YEAR(C914))&amp;"/"&amp;TEXT(C914,"MMM")</t>
  </si>
  <si>
    <t>CS/OUT/0914</t>
  </si>
  <si>
    <t>=(YEAR(C915))&amp;"/"&amp;TEXT(C915,"MMM")</t>
  </si>
  <si>
    <t>CS/OUT/0915</t>
  </si>
  <si>
    <t>=(YEAR(C916))&amp;"/"&amp;TEXT(C916,"MMM")</t>
  </si>
  <si>
    <t>CS/OUT/0916</t>
  </si>
  <si>
    <t>=(YEAR(C917))&amp;"/"&amp;TEXT(C917,"MMM")</t>
  </si>
  <si>
    <t>CS/OUT/0917</t>
  </si>
  <si>
    <t>=(YEAR(C918))&amp;"/"&amp;TEXT(C918,"MMM")</t>
  </si>
  <si>
    <t>CS/OUT/0918</t>
  </si>
  <si>
    <t>=(YEAR(C919))&amp;"/"&amp;TEXT(C919,"MMM")</t>
  </si>
  <si>
    <t>CS/OUT/0919</t>
  </si>
  <si>
    <t>=(YEAR(C920))&amp;"/"&amp;TEXT(C920,"MMM")</t>
  </si>
  <si>
    <t>Restock nic menteng</t>
  </si>
  <si>
    <t>CS/OUT/0920</t>
  </si>
  <si>
    <t>=(YEAR(C921))&amp;"/"&amp;TEXT(C921,"MMM")</t>
  </si>
  <si>
    <t>CS/OUT/0921</t>
  </si>
  <si>
    <t>=(YEAR(C922))&amp;"/"&amp;TEXT(C922,"MMM")</t>
  </si>
  <si>
    <t>CS/OUT/0922</t>
  </si>
  <si>
    <t>=(YEAR(C923))&amp;"/"&amp;TEXT(C923,"MMM")</t>
  </si>
  <si>
    <t>CS/OUT/0923</t>
  </si>
  <si>
    <t>=(YEAR(C924))&amp;"/"&amp;TEXT(C924,"MMM")</t>
  </si>
  <si>
    <t>CS/OUT/0924</t>
  </si>
  <si>
    <t>=(YEAR(C925))&amp;"/"&amp;TEXT(C925,"MMM")</t>
  </si>
  <si>
    <t>CS/OUT/0925</t>
  </si>
  <si>
    <t>=(YEAR(C926))&amp;"/"&amp;TEXT(C926,"MMM")</t>
  </si>
  <si>
    <t>CS/OUT/0926</t>
  </si>
  <si>
    <t>=(YEAR(C927))&amp;"/"&amp;TEXT(C927,"MMM")</t>
  </si>
  <si>
    <t>CS/OUT/0927</t>
  </si>
  <si>
    <t>=(YEAR(C928))&amp;"/"&amp;TEXT(C928,"MMM")</t>
  </si>
  <si>
    <t>CS/OUT/0928</t>
  </si>
  <si>
    <t>=(YEAR(C929))&amp;"/"&amp;TEXT(C929,"MMM")</t>
  </si>
  <si>
    <t>CS/OUT/0929</t>
  </si>
  <si>
    <t>=(YEAR(C930))&amp;"/"&amp;TEXT(C930,"MMM")</t>
  </si>
  <si>
    <t>CS/OUT/0930</t>
  </si>
  <si>
    <t>=(YEAR(C931))&amp;"/"&amp;TEXT(C931,"MMM")</t>
  </si>
  <si>
    <t>CS/OUT/0931</t>
  </si>
  <si>
    <t>=(YEAR(C932))&amp;"/"&amp;TEXT(C932,"MMM")</t>
  </si>
  <si>
    <t>CS/OUT/0932</t>
  </si>
  <si>
    <t>=(YEAR(C933))&amp;"/"&amp;TEXT(C933,"MMM")</t>
  </si>
  <si>
    <t>CS/OUT/0933</t>
  </si>
  <si>
    <t>=(YEAR(C934))&amp;"/"&amp;TEXT(C934,"MMM")</t>
  </si>
  <si>
    <t>CS/OUT/0934</t>
  </si>
  <si>
    <t>=(YEAR(C935))&amp;"/"&amp;TEXT(C935,"MMM")</t>
  </si>
  <si>
    <t>CS/OUT/0935</t>
  </si>
  <si>
    <t>=(YEAR(C936))&amp;"/"&amp;TEXT(C936,"MMM")</t>
  </si>
  <si>
    <t>CS/OUT/0936</t>
  </si>
  <si>
    <t>=(YEAR(C937))&amp;"/"&amp;TEXT(C937,"MMM")</t>
  </si>
  <si>
    <t>CS/OUT/0937</t>
  </si>
  <si>
    <t>=(YEAR(C938))&amp;"/"&amp;TEXT(C938,"MMM")</t>
  </si>
  <si>
    <t>CS/OUT/0938</t>
  </si>
  <si>
    <t>=(YEAR(C939))&amp;"/"&amp;TEXT(C939,"MMM")</t>
  </si>
  <si>
    <t>CS/OUT/0939</t>
  </si>
  <si>
    <t>=(YEAR(C940))&amp;"/"&amp;TEXT(C940,"MMM")</t>
  </si>
  <si>
    <t>Ruang brand</t>
  </si>
  <si>
    <t>CS/OUT/0940</t>
  </si>
  <si>
    <t>=(YEAR(C941))&amp;"/"&amp;TEXT(C941,"MMM")</t>
  </si>
  <si>
    <t>CS/OUT/0941</t>
  </si>
  <si>
    <t>=(YEAR(C942))&amp;"/"&amp;TEXT(C942,"MMM")</t>
  </si>
  <si>
    <t>CS/OUT/0942</t>
  </si>
  <si>
    <t>=(YEAR(C943))&amp;"/"&amp;TEXT(C943,"MMM")</t>
  </si>
  <si>
    <t>CS/OUT/0943</t>
  </si>
  <si>
    <t>=(YEAR(C944))&amp;"/"&amp;TEXT(C944,"MMM")</t>
  </si>
  <si>
    <t>CS/OUT/0944</t>
  </si>
  <si>
    <t>=(YEAR(C945))&amp;"/"&amp;TEXT(C945,"MMM")</t>
  </si>
  <si>
    <t>CS/OUT/0945</t>
  </si>
  <si>
    <t>=(YEAR(C946))&amp;"/"&amp;TEXT(C946,"MMM")</t>
  </si>
  <si>
    <t>CS/OUT/0946</t>
  </si>
  <si>
    <t>=(YEAR(C947))&amp;"/"&amp;TEXT(C947,"MMM")</t>
  </si>
  <si>
    <t>CS/OUT/0947</t>
  </si>
  <si>
    <t>=(YEAR(C948))&amp;"/"&amp;TEXT(C948,"MMM")</t>
  </si>
  <si>
    <t>CS/OUT/0948</t>
  </si>
  <si>
    <t>=(YEAR(C949))&amp;"/"&amp;TEXT(C949,"MMM")</t>
  </si>
  <si>
    <t>CS/OUT/0949</t>
  </si>
  <si>
    <t>=(YEAR(C950))&amp;"/"&amp;TEXT(C950,"MMM")</t>
  </si>
  <si>
    <t>CS/OUT/0950</t>
  </si>
  <si>
    <t>=(YEAR(C951))&amp;"/"&amp;TEXT(C951,"MMM")</t>
  </si>
  <si>
    <t>CS/OUT/0951</t>
  </si>
  <si>
    <t>=(YEAR(C952))&amp;"/"&amp;TEXT(C952,"MMM")</t>
  </si>
  <si>
    <t>CS/OUT/0952</t>
  </si>
  <si>
    <t>=(YEAR(C953))&amp;"/"&amp;TEXT(C953,"MMM")</t>
  </si>
  <si>
    <t>CS/OUT/0953</t>
  </si>
  <si>
    <t>=(YEAR(C954))&amp;"/"&amp;TEXT(C954,"MMM")</t>
  </si>
  <si>
    <t>CS/OUT/0954</t>
  </si>
  <si>
    <t>=(YEAR(C955))&amp;"/"&amp;TEXT(C955,"MMM")</t>
  </si>
  <si>
    <t>CS/OUT/0955</t>
  </si>
  <si>
    <t>=(YEAR(C956))&amp;"/"&amp;TEXT(C956,"MMM")</t>
  </si>
  <si>
    <t>CS/OUT/0956</t>
  </si>
  <si>
    <t>=(YEAR(C957))&amp;"/"&amp;TEXT(C957,"MMM")</t>
  </si>
  <si>
    <t>CS/OUT/0957</t>
  </si>
  <si>
    <t>=(YEAR(C958))&amp;"/"&amp;TEXT(C958,"MMM")</t>
  </si>
  <si>
    <t>CS/OUT/0958</t>
  </si>
  <si>
    <t>=(YEAR(C959))&amp;"/"&amp;TEXT(C959,"MMM")</t>
  </si>
  <si>
    <t>CS/OUT/0959</t>
  </si>
  <si>
    <t>=(YEAR(C960))&amp;"/"&amp;TEXT(C960,"MMM")</t>
  </si>
  <si>
    <t>CS/OUT/0960</t>
  </si>
  <si>
    <t>=(YEAR(C961))&amp;"/"&amp;TEXT(C961,"MMM")</t>
  </si>
  <si>
    <t>CS/OUT/0961</t>
  </si>
  <si>
    <t>=(YEAR(C962))&amp;"/"&amp;TEXT(C962,"MMM")</t>
  </si>
  <si>
    <t>CS/OUT/0962</t>
  </si>
  <si>
    <t>=(YEAR(C963))&amp;"/"&amp;TEXT(C963,"MMM")</t>
  </si>
  <si>
    <t>CS/OUT/0963</t>
  </si>
  <si>
    <t>=(YEAR(C964))&amp;"/"&amp;TEXT(C964,"MMM")</t>
  </si>
  <si>
    <t>CS/OUT/0964</t>
  </si>
  <si>
    <t>=(YEAR(C965))&amp;"/"&amp;TEXT(C965,"MMM")</t>
  </si>
  <si>
    <t>CS/OUT/0965</t>
  </si>
  <si>
    <t>=(YEAR(C966))&amp;"/"&amp;TEXT(C966,"MMM")</t>
  </si>
  <si>
    <t>CS/OUT/0966</t>
  </si>
  <si>
    <t>=(YEAR(C967))&amp;"/"&amp;TEXT(C967,"MMM")</t>
  </si>
  <si>
    <t>CS/OUT/0967</t>
  </si>
  <si>
    <t>=(YEAR(C968))&amp;"/"&amp;TEXT(C968,"MMM")</t>
  </si>
  <si>
    <t>CS/OUT/0968</t>
  </si>
  <si>
    <t>=(YEAR(C969))&amp;"/"&amp;TEXT(C969,"MMM")</t>
  </si>
  <si>
    <t>CS/OUT/0969</t>
  </si>
  <si>
    <t>=(YEAR(C970))&amp;"/"&amp;TEXT(C970,"MMM")</t>
  </si>
  <si>
    <t>CS/OUT/0970</t>
  </si>
  <si>
    <t>=(YEAR(C971))&amp;"/"&amp;TEXT(C971,"MMM")</t>
  </si>
  <si>
    <t>CS/OUT/0971</t>
  </si>
  <si>
    <t>=(YEAR(C972))&amp;"/"&amp;TEXT(C972,"MMM")</t>
  </si>
  <si>
    <t>CS/OUT/0972</t>
  </si>
  <si>
    <t>=(YEAR(C973))&amp;"/"&amp;TEXT(C973,"MMM")</t>
  </si>
  <si>
    <t>CS/OUT/0973</t>
  </si>
  <si>
    <t>=(YEAR(C974))&amp;"/"&amp;TEXT(C974,"MMM")</t>
  </si>
  <si>
    <t>CS/OUT/0974</t>
  </si>
  <si>
    <t>=(YEAR(C975))&amp;"/"&amp;TEXT(C975,"MMM")</t>
  </si>
  <si>
    <t>CS/OUT/0975</t>
  </si>
  <si>
    <t>=(YEAR(C976))&amp;"/"&amp;TEXT(C976,"MMM")</t>
  </si>
  <si>
    <t>CS/OUT/0976</t>
  </si>
  <si>
    <t>=(YEAR(C977))&amp;"/"&amp;TEXT(C977,"MMM")</t>
  </si>
  <si>
    <t>CS/OUT/0977</t>
  </si>
  <si>
    <t>=(YEAR(C978))&amp;"/"&amp;TEXT(C978,"MMM")</t>
  </si>
  <si>
    <t>CS/OUT/0978</t>
  </si>
  <si>
    <t>=(YEAR(C979))&amp;"/"&amp;TEXT(C979,"MMM")</t>
  </si>
  <si>
    <t>CS/OUT/0979</t>
  </si>
  <si>
    <t>=(YEAR(C980))&amp;"/"&amp;TEXT(C980,"MMM")</t>
  </si>
  <si>
    <t>CS/OUT/0980</t>
  </si>
  <si>
    <t>=(YEAR(C981))&amp;"/"&amp;TEXT(C981,"MMM")</t>
  </si>
  <si>
    <t>CS/OUT/0981</t>
  </si>
  <si>
    <t>=(YEAR(C982))&amp;"/"&amp;TEXT(C982,"MMM")</t>
  </si>
  <si>
    <t>CS/OUT/0982</t>
  </si>
  <si>
    <t>=(YEAR(C983))&amp;"/"&amp;TEXT(C983,"MMM")</t>
  </si>
  <si>
    <t>CS/OUT/0983</t>
  </si>
  <si>
    <t>=(YEAR(C984))&amp;"/"&amp;TEXT(C984,"MMM")</t>
  </si>
  <si>
    <t>CS/OUT/0984</t>
  </si>
  <si>
    <t>=(YEAR(C985))&amp;"/"&amp;TEXT(C985,"MMM")</t>
  </si>
  <si>
    <t>CS/OUT/0985</t>
  </si>
  <si>
    <t>=(YEAR(C986))&amp;"/"&amp;TEXT(C986,"MMM")</t>
  </si>
  <si>
    <t>CS/OUT/0986</t>
  </si>
  <si>
    <t>=(YEAR(C987))&amp;"/"&amp;TEXT(C987,"MMM")</t>
  </si>
  <si>
    <t>CS/OUT/0987</t>
  </si>
  <si>
    <t>=(YEAR(C988))&amp;"/"&amp;TEXT(C988,"MMM")</t>
  </si>
  <si>
    <t>CS/OUT/0988</t>
  </si>
  <si>
    <t>=(YEAR(C989))&amp;"/"&amp;TEXT(C989,"MMM")</t>
  </si>
  <si>
    <t>CS/OUT/0989</t>
  </si>
  <si>
    <t>=(YEAR(C990))&amp;"/"&amp;TEXT(C990,"MMM")</t>
  </si>
  <si>
    <t>CS/OUT/0990</t>
  </si>
  <si>
    <t>=(YEAR(C991))&amp;"/"&amp;TEXT(C991,"MMM")</t>
  </si>
  <si>
    <t>CS/OUT/0991</t>
  </si>
  <si>
    <t>=(YEAR(C992))&amp;"/"&amp;TEXT(C992,"MMM")</t>
  </si>
  <si>
    <t>CS/OUT/0992</t>
  </si>
  <si>
    <t>=(YEAR(C993))&amp;"/"&amp;TEXT(C993,"MMM")</t>
  </si>
  <si>
    <t>CS/OUT/0993</t>
  </si>
  <si>
    <t>=(YEAR(C994))&amp;"/"&amp;TEXT(C994,"MMM")</t>
  </si>
  <si>
    <t>CS/OUT/0994</t>
  </si>
  <si>
    <t>=(YEAR(C995))&amp;"/"&amp;TEXT(C995,"MMM")</t>
  </si>
  <si>
    <t>CS/OUT/0995</t>
  </si>
  <si>
    <t>=(YEAR(C996))&amp;"/"&amp;TEXT(C996,"MMM")</t>
  </si>
  <si>
    <t>CS/OUT/0996</t>
  </si>
  <si>
    <t>=(YEAR(C997))&amp;"/"&amp;TEXT(C997,"MMM")</t>
  </si>
  <si>
    <t>CS/OUT/0997</t>
  </si>
  <si>
    <t>=(YEAR(C998))&amp;"/"&amp;TEXT(C998,"MMM")</t>
  </si>
  <si>
    <t>CS/OUT/0998</t>
  </si>
  <si>
    <t>=(YEAR(C999))&amp;"/"&amp;TEXT(C999,"MMM")</t>
  </si>
  <si>
    <t>CS/OUT/0999</t>
  </si>
  <si>
    <t>=(YEAR(C1000))&amp;"/"&amp;TEXT(C1000,"MMM")</t>
  </si>
  <si>
    <t>CS/OUT/1000</t>
  </si>
  <si>
    <t>=(YEAR(C1001))&amp;"/"&amp;TEXT(C1001,"MMM")</t>
  </si>
  <si>
    <t>CS/OUT/1001</t>
  </si>
  <si>
    <t>=(YEAR(C1002))&amp;"/"&amp;TEXT(C1002,"MMM")</t>
  </si>
  <si>
    <t>CS/OUT/1002</t>
  </si>
  <si>
    <t>=(YEAR(C1003))&amp;"/"&amp;TEXT(C1003,"MMM")</t>
  </si>
  <si>
    <t>CS/OUT/1003</t>
  </si>
  <si>
    <t>=(YEAR(C1004))&amp;"/"&amp;TEXT(C1004,"MMM")</t>
  </si>
  <si>
    <t>CS/OUT/1004</t>
  </si>
  <si>
    <t>=(YEAR(C1005))&amp;"/"&amp;TEXT(C1005,"MMM")</t>
  </si>
  <si>
    <t>CS/OUT/1005</t>
  </si>
  <si>
    <t>=(YEAR(C1006))&amp;"/"&amp;TEXT(C1006,"MMM")</t>
  </si>
  <si>
    <t>CS/OUT/1006</t>
  </si>
  <si>
    <t>=(YEAR(C1007))&amp;"/"&amp;TEXT(C1007,"MMM")</t>
  </si>
  <si>
    <t>CS/OUT/1007</t>
  </si>
  <si>
    <t>=(YEAR(C1008))&amp;"/"&amp;TEXT(C1008,"MMM")</t>
  </si>
  <si>
    <t>CS/OUT/1008</t>
  </si>
  <si>
    <t>=(YEAR(C1009))&amp;"/"&amp;TEXT(C1009,"MMM")</t>
  </si>
  <si>
    <t>CS/OUT/1009</t>
  </si>
  <si>
    <t>=(YEAR(C1010))&amp;"/"&amp;TEXT(C1010,"MMM")</t>
  </si>
  <si>
    <t>CS/OUT/1010</t>
  </si>
  <si>
    <t>=(YEAR(C1011))&amp;"/"&amp;TEXT(C1011,"MMM")</t>
  </si>
  <si>
    <t>CS/OUT/1011</t>
  </si>
  <si>
    <t>=(YEAR(C1012))&amp;"/"&amp;TEXT(C1012,"MMM")</t>
  </si>
  <si>
    <t>CS/OUT/1012</t>
  </si>
  <si>
    <t>=(YEAR(C1013))&amp;"/"&amp;TEXT(C1013,"MMM")</t>
  </si>
  <si>
    <t>CS/OUT/1013</t>
  </si>
  <si>
    <t>=(YEAR(C1014))&amp;"/"&amp;TEXT(C1014,"MMM")</t>
  </si>
  <si>
    <t>CS/OUT/1014</t>
  </si>
  <si>
    <t>=(YEAR(C1015))&amp;"/"&amp;TEXT(C1015,"MMM")</t>
  </si>
  <si>
    <t>CS/OUT/1015</t>
  </si>
  <si>
    <t>=(YEAR(C1016))&amp;"/"&amp;TEXT(C1016,"MMM")</t>
  </si>
  <si>
    <t>CS/OUT/1016</t>
  </si>
  <si>
    <t>=(YEAR(C1017))&amp;"/"&amp;TEXT(C1017,"MMM")</t>
  </si>
  <si>
    <t>CS/OUT/1017</t>
  </si>
  <si>
    <t>=(YEAR(C1018))&amp;"/"&amp;TEXT(C1018,"MMM")</t>
  </si>
  <si>
    <t>CS/OUT/1018</t>
  </si>
  <si>
    <t>=(YEAR(C1019))&amp;"/"&amp;TEXT(C1019,"MMM")</t>
  </si>
  <si>
    <t>CS/OUT/1019</t>
  </si>
  <si>
    <t>=(YEAR(C1020))&amp;"/"&amp;TEXT(C1020,"MMM")</t>
  </si>
  <si>
    <t>CS/OUT/1020</t>
  </si>
  <si>
    <t>=(YEAR(C1021))&amp;"/"&amp;TEXT(C1021,"MMM")</t>
  </si>
  <si>
    <t>CS/OUT/1021</t>
  </si>
  <si>
    <t>=(YEAR(C1022))&amp;"/"&amp;TEXT(C1022,"MMM")</t>
  </si>
  <si>
    <t>CS/OUT/1022</t>
  </si>
  <si>
    <t>=(YEAR(C1023))&amp;"/"&amp;TEXT(C1023,"MMM")</t>
  </si>
  <si>
    <t>CS/OUT/1023</t>
  </si>
  <si>
    <t>=(YEAR(C1024))&amp;"/"&amp;TEXT(C1024,"MMM")</t>
  </si>
  <si>
    <t>CS/OUT/1024</t>
  </si>
  <si>
    <t>=(YEAR(C1025))&amp;"/"&amp;TEXT(C1025,"MMM")</t>
  </si>
  <si>
    <t>CS/OUT/1025</t>
  </si>
  <si>
    <t>=(YEAR(C1026))&amp;"/"&amp;TEXT(C1026,"MMM")</t>
  </si>
  <si>
    <t>CS/OUT/1026</t>
  </si>
  <si>
    <t>=(YEAR(C1027))&amp;"/"&amp;TEXT(C1027,"MMM")</t>
  </si>
  <si>
    <t>CS/OUT/1027</t>
  </si>
  <si>
    <t>=(YEAR(C1028))&amp;"/"&amp;TEXT(C1028,"MMM")</t>
  </si>
  <si>
    <t>CS/OUT/1028</t>
  </si>
  <si>
    <t>=(YEAR(C1029))&amp;"/"&amp;TEXT(C1029,"MMM")</t>
  </si>
  <si>
    <t>CS/OUT/1029</t>
  </si>
  <si>
    <t>=(YEAR(C1030))&amp;"/"&amp;TEXT(C1030,"MMM")</t>
  </si>
  <si>
    <t>CS/OUT/1030</t>
  </si>
  <si>
    <t>=(YEAR(C1031))&amp;"/"&amp;TEXT(C1031,"MMM")</t>
  </si>
  <si>
    <t>CS/OUT/1031</t>
  </si>
  <si>
    <t>=(YEAR(C1032))&amp;"/"&amp;TEXT(C1032,"MMM")</t>
  </si>
  <si>
    <t>CS/OUT/1032</t>
  </si>
  <si>
    <t>=(YEAR(C1033))&amp;"/"&amp;TEXT(C1033,"MMM")</t>
  </si>
  <si>
    <t>CS/OUT/1033</t>
  </si>
  <si>
    <t>=(YEAR(C1034))&amp;"/"&amp;TEXT(C1034,"MMM")</t>
  </si>
  <si>
    <t>CS/OUT/1034</t>
  </si>
  <si>
    <t>=(YEAR(C1035))&amp;"/"&amp;TEXT(C1035,"MMM")</t>
  </si>
  <si>
    <t>CS/OUT/1035</t>
  </si>
  <si>
    <t>=(YEAR(C1036))&amp;"/"&amp;TEXT(C1036,"MMM")</t>
  </si>
  <si>
    <t>CS/OUT/1036</t>
  </si>
  <si>
    <t>=(YEAR(C1037))&amp;"/"&amp;TEXT(C1037,"MMM")</t>
  </si>
  <si>
    <t>CS/OUT/1037</t>
  </si>
  <si>
    <t>=(YEAR(C1038))&amp;"/"&amp;TEXT(C1038,"MMM")</t>
  </si>
  <si>
    <t>CS/OUT/1038</t>
  </si>
  <si>
    <t>=(YEAR(C1039))&amp;"/"&amp;TEXT(C1039,"MMM")</t>
  </si>
  <si>
    <t>CS/OUT/1039</t>
  </si>
  <si>
    <t>=(YEAR(C1040))&amp;"/"&amp;TEXT(C1040,"MMM")</t>
  </si>
  <si>
    <t>CS/OUT/1040</t>
  </si>
  <si>
    <t>=(YEAR(C1041))&amp;"/"&amp;TEXT(C1041,"MMM")</t>
  </si>
  <si>
    <t>CS/OUT/1041</t>
  </si>
  <si>
    <t>=(YEAR(C1042))&amp;"/"&amp;TEXT(C1042,"MMM")</t>
  </si>
  <si>
    <t>CS/OUT/1042</t>
  </si>
  <si>
    <t>=(YEAR(C1043))&amp;"/"&amp;TEXT(C1043,"MMM")</t>
  </si>
  <si>
    <t>CS/OUT/1043</t>
  </si>
  <si>
    <t>=(YEAR(C1044))&amp;"/"&amp;TEXT(C1044,"MMM")</t>
  </si>
  <si>
    <t>CS/OUT/1044</t>
  </si>
  <si>
    <t>=(YEAR(C1045))&amp;"/"&amp;TEXT(C1045,"MMM")</t>
  </si>
  <si>
    <t>CS/OUT/1045</t>
  </si>
  <si>
    <t>=(YEAR(C1046))&amp;"/"&amp;TEXT(C1046,"MMM")</t>
  </si>
  <si>
    <t>CS/OUT/1046</t>
  </si>
  <si>
    <t>=(YEAR(C1047))&amp;"/"&amp;TEXT(C1047,"MMM")</t>
  </si>
  <si>
    <t>CS/OUT/1047</t>
  </si>
  <si>
    <t>=(YEAR(C1048))&amp;"/"&amp;TEXT(C1048,"MMM")</t>
  </si>
  <si>
    <t>CS/OUT/1048</t>
  </si>
  <si>
    <t>=(YEAR(C1049))&amp;"/"&amp;TEXT(C1049,"MMM")</t>
  </si>
  <si>
    <t>CS/OUT/1049</t>
  </si>
  <si>
    <t>=(YEAR(C1050))&amp;"/"&amp;TEXT(C1050,"MMM")</t>
  </si>
  <si>
    <t>CS/OUT/1051</t>
  </si>
  <si>
    <t>=(YEAR(C1052))&amp;"/"&amp;TEXT(C1052,"MMM")</t>
  </si>
  <si>
    <t>CS/OUT/1052</t>
  </si>
  <si>
    <t>=(YEAR(C1053))&amp;"/"&amp;TEXT(C1053,"MMM")</t>
  </si>
  <si>
    <t>CS/OUT/1053</t>
  </si>
  <si>
    <t>=(YEAR(C1054))&amp;"/"&amp;TEXT(C1054,"MMM")</t>
  </si>
  <si>
    <t>CS/OUT/1054</t>
  </si>
  <si>
    <t>=(YEAR(C1055))&amp;"/"&amp;TEXT(C1055,"MMM")</t>
  </si>
  <si>
    <t>CS/OUT/1055</t>
  </si>
  <si>
    <t>=(YEAR(C1056))&amp;"/"&amp;TEXT(C1056,"MMM")</t>
  </si>
  <si>
    <t>CS/OUT/1056</t>
  </si>
  <si>
    <t>=(YEAR(C1057))&amp;"/"&amp;TEXT(C1057,"MMM")</t>
  </si>
  <si>
    <t>CS/OUT/1057</t>
  </si>
  <si>
    <t>=(YEAR(C1058))&amp;"/"&amp;TEXT(C1058,"MMM")</t>
  </si>
  <si>
    <t>CS/OUT/1058</t>
  </si>
  <si>
    <t>=(YEAR(C1059))&amp;"/"&amp;TEXT(C1059,"MMM")</t>
  </si>
  <si>
    <t>CS/OUT/1059</t>
  </si>
  <si>
    <t>=(YEAR(C1060))&amp;"/"&amp;TEXT(C1060,"MMM")</t>
  </si>
  <si>
    <t>CS/OUT/1060</t>
  </si>
  <si>
    <t>=(YEAR(C1061))&amp;"/"&amp;TEXT(C1061,"MMM")</t>
  </si>
  <si>
    <t>CS/OUT/1061</t>
  </si>
  <si>
    <t>=(YEAR(C1062))&amp;"/"&amp;TEXT(C1062,"MMM")</t>
  </si>
  <si>
    <t>CS/OUT/1062</t>
  </si>
  <si>
    <t>=(YEAR(C1063))&amp;"/"&amp;TEXT(C1063,"MMM")</t>
  </si>
  <si>
    <t>CS/OUT/1063</t>
  </si>
  <si>
    <t>=(YEAR(C1064))&amp;"/"&amp;TEXT(C1064,"MMM")</t>
  </si>
  <si>
    <t>CS/OUT/1064</t>
  </si>
  <si>
    <t>=(YEAR(C1065))&amp;"/"&amp;TEXT(C1065,"MMM")</t>
  </si>
  <si>
    <t>CS/OUT/1065</t>
  </si>
  <si>
    <t>=(YEAR(C1066))&amp;"/"&amp;TEXT(C1066,"MMM")</t>
  </si>
  <si>
    <t>CS/OUT/1066</t>
  </si>
  <si>
    <t>=(YEAR(C1067))&amp;"/"&amp;TEXT(C1067,"MMM")</t>
  </si>
  <si>
    <t>CS/OUT/1067</t>
  </si>
  <si>
    <t>=(YEAR(C1068))&amp;"/"&amp;TEXT(C1068,"MMM")</t>
  </si>
  <si>
    <t>CS/OUT/1068</t>
  </si>
  <si>
    <t>=(YEAR(C1069))&amp;"/"&amp;TEXT(C1069,"MMM")</t>
  </si>
  <si>
    <t>CS/OUT/1069</t>
  </si>
  <si>
    <t>=(YEAR(C1070))&amp;"/"&amp;TEXT(C1070,"MMM")</t>
  </si>
  <si>
    <t>CS/OUT/1070</t>
  </si>
  <si>
    <t>=(YEAR(C1071))&amp;"/"&amp;TEXT(C1071,"MMM")</t>
  </si>
  <si>
    <t>CS/OUT/1071</t>
  </si>
  <si>
    <t>=(YEAR(C1072))&amp;"/"&amp;TEXT(C1072,"MMM")</t>
  </si>
  <si>
    <t>Restock kolam ikan</t>
  </si>
  <si>
    <t>CS/OUT/1072</t>
  </si>
  <si>
    <t>=(YEAR(C1073))&amp;"/"&amp;TEXT(C1073,"MMM")</t>
  </si>
  <si>
    <t>CS/OUT/1073</t>
  </si>
  <si>
    <t>=(YEAR(C1074))&amp;"/"&amp;TEXT(C1074,"MMM")</t>
  </si>
  <si>
    <t>CS/OUT/1074</t>
  </si>
  <si>
    <t>=(YEAR(C1075))&amp;"/"&amp;TEXT(C1075,"MMM")</t>
  </si>
  <si>
    <t>CS/OUT/1075</t>
  </si>
  <si>
    <t>=(YEAR(C1076))&amp;"/"&amp;TEXT(C1076,"MMM")</t>
  </si>
  <si>
    <t>CS/OUT/1076</t>
  </si>
  <si>
    <t>=(YEAR(C1077))&amp;"/"&amp;TEXT(C1077,"MMM")</t>
  </si>
  <si>
    <t>CS/OUT/1077</t>
  </si>
  <si>
    <t>=(YEAR(C1078))&amp;"/"&amp;TEXT(C1078,"MMM")</t>
  </si>
  <si>
    <t>CS/OUT/1078</t>
  </si>
  <si>
    <t>=(YEAR(C1079))&amp;"/"&amp;TEXT(C1079,"MMM")</t>
  </si>
  <si>
    <t>CS/OUT/1079</t>
  </si>
  <si>
    <t>=(YEAR(C1080))&amp;"/"&amp;TEXT(C1080,"MMM")</t>
  </si>
  <si>
    <t>CS/OUT/1080</t>
  </si>
  <si>
    <t>=(YEAR(C1081))&amp;"/"&amp;TEXT(C1081,"MMM")</t>
  </si>
  <si>
    <t>CS/OUT/1081</t>
  </si>
  <si>
    <t>=(YEAR(C1082))&amp;"/"&amp;TEXT(C1082,"MMM")</t>
  </si>
  <si>
    <t>CS/OUT/1082</t>
  </si>
  <si>
    <t>=(YEAR(C1083))&amp;"/"&amp;TEXT(C1083,"MMM")</t>
  </si>
  <si>
    <t>CS/OUT/1083</t>
  </si>
  <si>
    <t>=(YEAR(C1084))&amp;"/"&amp;TEXT(C1084,"MMM")</t>
  </si>
  <si>
    <t>CS/OUT/1084</t>
  </si>
  <si>
    <t>=(YEAR(C1085))&amp;"/"&amp;TEXT(C1085,"MMM")</t>
  </si>
  <si>
    <t>CS/OUT/1085</t>
  </si>
  <si>
    <t>=(YEAR(C1086))&amp;"/"&amp;TEXT(C1086,"MMM")</t>
  </si>
  <si>
    <t>CS/OUT/1086</t>
  </si>
  <si>
    <t>=(YEAR(C1087))&amp;"/"&amp;TEXT(C1087,"MMM")</t>
  </si>
  <si>
    <t>CS/OUT/1087</t>
  </si>
  <si>
    <t>=(YEAR(C1088))&amp;"/"&amp;TEXT(C1088,"MMM")</t>
  </si>
  <si>
    <t>CS/OUT/1088</t>
  </si>
  <si>
    <t>=(YEAR(C1089))&amp;"/"&amp;TEXT(C1089,"MMM")</t>
  </si>
  <si>
    <t>CS/OUT/1089</t>
  </si>
  <si>
    <t>=(YEAR(C1090))&amp;"/"&amp;TEXT(C1090,"MMM")</t>
  </si>
  <si>
    <t>CS/OUT/1090</t>
  </si>
  <si>
    <t>=(YEAR(C1091))&amp;"/"&amp;TEXT(C1091,"MMM")</t>
  </si>
  <si>
    <t>CS/OUT/1091</t>
  </si>
  <si>
    <t>=(YEAR(C1092))&amp;"/"&amp;TEXT(C1092,"MMM")</t>
  </si>
  <si>
    <t>CS/OUT/1092</t>
  </si>
  <si>
    <t>=(YEAR(C1093))&amp;"/"&amp;TEXT(C1093,"MMM")</t>
  </si>
  <si>
    <t>CS/OUT/1093</t>
  </si>
  <si>
    <t>=(YEAR(C1094))&amp;"/"&amp;TEXT(C1094,"MMM")</t>
  </si>
  <si>
    <t>CS/OUT/1094</t>
  </si>
  <si>
    <t>=(YEAR(C1095))&amp;"/"&amp;TEXT(C1095,"MMM")</t>
  </si>
  <si>
    <t>CS/OUT/1095</t>
  </si>
  <si>
    <t>=(YEAR(C1096))&amp;"/"&amp;TEXT(C1096,"MMM")</t>
  </si>
  <si>
    <t>CS/OUT/1096</t>
  </si>
  <si>
    <t>=(YEAR(C1097))&amp;"/"&amp;TEXT(C1097,"MMM")</t>
  </si>
  <si>
    <t>CS/OUT/1097</t>
  </si>
  <si>
    <t>=(YEAR(C1098))&amp;"/"&amp;TEXT(C1098,"MMM")</t>
  </si>
  <si>
    <t>CS/OUT/1098</t>
  </si>
  <si>
    <t>=(YEAR(C1099))&amp;"/"&amp;TEXT(C1099,"MMM")</t>
  </si>
  <si>
    <t>CS/OUT/1099</t>
  </si>
  <si>
    <t>=(YEAR(C1100))&amp;"/"&amp;TEXT(C1100,"MMM")</t>
  </si>
  <si>
    <t>CS/OUT/1100</t>
  </si>
  <si>
    <t>=(YEAR(C1101))&amp;"/"&amp;TEXT(C1101,"MMM")</t>
  </si>
  <si>
    <t>CS/OUT/1101</t>
  </si>
  <si>
    <t>=(YEAR(C1102))&amp;"/"&amp;TEXT(C1102,"MMM")</t>
  </si>
  <si>
    <t>CS/OUT/1102</t>
  </si>
  <si>
    <t>=(YEAR(C1103))&amp;"/"&amp;TEXT(C1103,"MMM")</t>
  </si>
  <si>
    <t>CS/OUT/1103</t>
  </si>
  <si>
    <t>=(YEAR(C1104))&amp;"/"&amp;TEXT(C1104,"MMM")</t>
  </si>
  <si>
    <t>CS/OUT/1104</t>
  </si>
  <si>
    <t>=(YEAR(C1105))&amp;"/"&amp;TEXT(C1105,"MMM")</t>
  </si>
  <si>
    <t>CS/OUT/1105</t>
  </si>
  <si>
    <t>=(YEAR(C1106))&amp;"/"&amp;TEXT(C1106,"MMM")</t>
  </si>
  <si>
    <t>CS/OUT/1106</t>
  </si>
  <si>
    <t>=(YEAR(C1107))&amp;"/"&amp;TEXT(C1107,"MMM")</t>
  </si>
  <si>
    <t>CS/OUT/1107</t>
  </si>
  <si>
    <t>=(YEAR(C1108))&amp;"/"&amp;TEXT(C1108,"MMM")</t>
  </si>
  <si>
    <t>CS/OUT/1108</t>
  </si>
  <si>
    <t>=(YEAR(C1109))&amp;"/"&amp;TEXT(C1109,"MMM")</t>
  </si>
  <si>
    <t>CS/OUT/1109</t>
  </si>
  <si>
    <t>=(YEAR(C1110))&amp;"/"&amp;TEXT(C1110,"MMM")</t>
  </si>
  <si>
    <t>CS/OUT/1110</t>
  </si>
  <si>
    <t>=(YEAR(C1111))&amp;"/"&amp;TEXT(C1111,"MMM")</t>
  </si>
  <si>
    <t>CS/OUT/1111</t>
  </si>
  <si>
    <t>=(YEAR(C1112))&amp;"/"&amp;TEXT(C1112,"MMM")</t>
  </si>
  <si>
    <t>CS/OUT/1112</t>
  </si>
  <si>
    <t>=(YEAR(C1113))&amp;"/"&amp;TEXT(C1113,"MMM")</t>
  </si>
  <si>
    <t>CS/OUT/1113</t>
  </si>
  <si>
    <t>=(YEAR(C1114))&amp;"/"&amp;TEXT(C1114,"MMM")</t>
  </si>
  <si>
    <t>CS/OUT/1115</t>
  </si>
  <si>
    <t>=(YEAR(C1116))&amp;"/"&amp;TEXT(C1116,"MMM")</t>
  </si>
  <si>
    <t>CS/OUT/1116</t>
  </si>
  <si>
    <t>=(YEAR(C1117))&amp;"/"&amp;TEXT(C1117,"MMM")</t>
  </si>
  <si>
    <t>CS/OUT/1117</t>
  </si>
  <si>
    <t>=(YEAR(C1118))&amp;"/"&amp;TEXT(C1118,"MMM")</t>
  </si>
  <si>
    <t>CS/OUT/1118</t>
  </si>
  <si>
    <t>=(YEAR(C1119))&amp;"/"&amp;TEXT(C1119,"MMM")</t>
  </si>
  <si>
    <t>CS/OUT/1119</t>
  </si>
  <si>
    <t>=(YEAR(C1120))&amp;"/"&amp;TEXT(C1120,"MMM")</t>
  </si>
  <si>
    <t>CS/OUT/1120</t>
  </si>
  <si>
    <t>=(YEAR(C1121))&amp;"/"&amp;TEXT(C1121,"MMM")</t>
  </si>
  <si>
    <t>CS/OUT/1121</t>
  </si>
  <si>
    <t>=(YEAR(C1122))&amp;"/"&amp;TEXT(C1122,"MMM")</t>
  </si>
  <si>
    <t>CS/OUT/1122</t>
  </si>
  <si>
    <t>=(YEAR(C1123))&amp;"/"&amp;TEXT(C1123,"MMM")</t>
  </si>
  <si>
    <t>CS/OUT/1123</t>
  </si>
  <si>
    <t>=(YEAR(C1124))&amp;"/"&amp;TEXT(C1124,"MMM")</t>
  </si>
  <si>
    <t>CS/OUT/1124</t>
  </si>
  <si>
    <t>=(YEAR(C1125))&amp;"/"&amp;TEXT(C1125,"MMM")</t>
  </si>
  <si>
    <t>CS/OUT/1125</t>
  </si>
  <si>
    <t>=(YEAR(C1126))&amp;"/"&amp;TEXT(C1126,"MMM")</t>
  </si>
  <si>
    <t>CS/OUT/1126</t>
  </si>
  <si>
    <t>=(YEAR(C1127))&amp;"/"&amp;TEXT(C1127,"MMM")</t>
  </si>
  <si>
    <t>CS/OUT/1127</t>
  </si>
  <si>
    <t>=(YEAR(C1128))&amp;"/"&amp;TEXT(C1128,"MMM")</t>
  </si>
  <si>
    <t>CS/OUT/1128</t>
  </si>
  <si>
    <t>=(YEAR(C1129))&amp;"/"&amp;TEXT(C1129,"MMM")</t>
  </si>
  <si>
    <t>CS/OUT/1129</t>
  </si>
  <si>
    <t>=(YEAR(C1130))&amp;"/"&amp;TEXT(C1130,"MMM")</t>
  </si>
  <si>
    <t>CS/OUT/1130</t>
  </si>
  <si>
    <t>=(YEAR(C1131))&amp;"/"&amp;TEXT(C1131,"MMM")</t>
  </si>
  <si>
    <t>CS/OUT/1131</t>
  </si>
  <si>
    <t>=(YEAR(C1132))&amp;"/"&amp;TEXT(C1132,"MMM")</t>
  </si>
  <si>
    <t>CS/OUT/1132</t>
  </si>
  <si>
    <t>=(YEAR(C1133))&amp;"/"&amp;TEXT(C1133,"MMM")</t>
  </si>
  <si>
    <t>CS/OUT/1133</t>
  </si>
  <si>
    <t>=(YEAR(C1134))&amp;"/"&amp;TEXT(C1134,"MMM")</t>
  </si>
  <si>
    <t>CS/OUT/1134</t>
  </si>
  <si>
    <t>=(YEAR(C1135))&amp;"/"&amp;TEXT(C1135,"MMM")</t>
  </si>
  <si>
    <t>CS/OUT/1135</t>
  </si>
  <si>
    <t>=(YEAR(C1136))&amp;"/"&amp;TEXT(C1136,"MMM")</t>
  </si>
  <si>
    <t>CS/OUT/1136</t>
  </si>
  <si>
    <t>=(YEAR(C1137))&amp;"/"&amp;TEXT(C1137,"MMM")</t>
  </si>
  <si>
    <t>CS/OUT/1137</t>
  </si>
  <si>
    <t>=(YEAR(C1138))&amp;"/"&amp;TEXT(C1138,"MMM")</t>
  </si>
  <si>
    <t>CS/OUT/1138</t>
  </si>
  <si>
    <t>=(YEAR(C1139))&amp;"/"&amp;TEXT(C1139,"MMM")</t>
  </si>
  <si>
    <t>CS/OUT/1139</t>
  </si>
  <si>
    <t>=(YEAR(C1140))&amp;"/"&amp;TEXT(C1140,"MMM")</t>
  </si>
  <si>
    <t>CS/OUT/1140</t>
  </si>
  <si>
    <t>=(YEAR(C1141))&amp;"/"&amp;TEXT(C1141,"MMM")</t>
  </si>
  <si>
    <t>CS/OUT/1141</t>
  </si>
  <si>
    <t>=(YEAR(C1142))&amp;"/"&amp;TEXT(C1142,"MMM")</t>
  </si>
  <si>
    <t>CS/OUT/1142</t>
  </si>
  <si>
    <t>=(YEAR(C1143))&amp;"/"&amp;TEXT(C1143,"MMM")</t>
  </si>
  <si>
    <t>CS/OUT/1143</t>
  </si>
  <si>
    <t>=(YEAR(C1144))&amp;"/"&amp;TEXT(C1144,"MMM")</t>
  </si>
  <si>
    <t>CS/OUT/1144</t>
  </si>
  <si>
    <t>=(YEAR(C1145))&amp;"/"&amp;TEXT(C1145,"MMM")</t>
  </si>
  <si>
    <t>CS/OUT/1145</t>
  </si>
  <si>
    <t>=(YEAR(C1146))&amp;"/"&amp;TEXT(C1146,"MMM")</t>
  </si>
  <si>
    <t>CS/OUT/1146</t>
  </si>
  <si>
    <t>=(YEAR(C1147))&amp;"/"&amp;TEXT(C1147,"MMM")</t>
  </si>
  <si>
    <t>CS/OUT/1147</t>
  </si>
  <si>
    <t>=(YEAR(C1148))&amp;"/"&amp;TEXT(C1148,"MMM")</t>
  </si>
  <si>
    <t>CS/OUT/1148</t>
  </si>
  <si>
    <t>=(YEAR(C1149))&amp;"/"&amp;TEXT(C1149,"MMM")</t>
  </si>
  <si>
    <t>CS/OUT/1149</t>
  </si>
  <si>
    <t>=(YEAR(C1150))&amp;"/"&amp;TEXT(C1150,"MMM")</t>
  </si>
  <si>
    <t>CS/OUT/1151</t>
  </si>
  <si>
    <t>=(YEAR(C1152))&amp;"/"&amp;TEXT(C1152,"MMM")</t>
  </si>
  <si>
    <t>CS/OUT/1152</t>
  </si>
  <si>
    <t>=(YEAR(C1153))&amp;"/"&amp;TEXT(C1153,"MMM")</t>
  </si>
  <si>
    <t>CS/OUT/1153</t>
  </si>
  <si>
    <t>=(YEAR(C1154))&amp;"/"&amp;TEXT(C1154,"MMM")</t>
  </si>
  <si>
    <t>CS/OUT/1154</t>
  </si>
  <si>
    <t>=(YEAR(C1155))&amp;"/"&amp;TEXT(C1155,"MMM")</t>
  </si>
  <si>
    <t>CS/OUT/1155</t>
  </si>
  <si>
    <t>=(YEAR(C1156))&amp;"/"&amp;TEXT(C1156,"MMM")</t>
  </si>
  <si>
    <t>CS/OUT/1156</t>
  </si>
  <si>
    <t>=(YEAR(C1157))&amp;"/"&amp;TEXT(C1157,"MMM")</t>
  </si>
  <si>
    <t>CS/OUT/1157</t>
  </si>
  <si>
    <t>=(YEAR(C1158))&amp;"/"&amp;TEXT(C1158,"MMM")</t>
  </si>
  <si>
    <t>CS/OUT/1158</t>
  </si>
  <si>
    <t>=(YEAR(C1159))&amp;"/"&amp;TEXT(C1159,"MMM")</t>
  </si>
  <si>
    <t>CS/OUT/1159</t>
  </si>
  <si>
    <t>=(YEAR(C1160))&amp;"/"&amp;TEXT(C1160,"MMM")</t>
  </si>
  <si>
    <t>CS/OUT/1160</t>
  </si>
  <si>
    <t>=(YEAR(C1161))&amp;"/"&amp;TEXT(C1161,"MMM")</t>
  </si>
  <si>
    <t>CS/OUT/1161</t>
  </si>
  <si>
    <t>=(YEAR(C1162))&amp;"/"&amp;TEXT(C1162,"MMM")</t>
  </si>
  <si>
    <t>CS/OUT/1162</t>
  </si>
  <si>
    <t>=(YEAR(C1163))&amp;"/"&amp;TEXT(C1163,"MMM")</t>
  </si>
  <si>
    <t>CS/OUT/1163</t>
  </si>
  <si>
    <t>=(YEAR(C1164))&amp;"/"&amp;TEXT(C1164,"MMM")</t>
  </si>
  <si>
    <t>CS/OUT/1164</t>
  </si>
  <si>
    <t>=(YEAR(C1165))&amp;"/"&amp;TEXT(C1165,"MMM")</t>
  </si>
  <si>
    <t>CS/OUT/1165</t>
  </si>
  <si>
    <t>=(YEAR(C1166))&amp;"/"&amp;TEXT(C1166,"MMM")</t>
  </si>
  <si>
    <t>CS/OUT/1166</t>
  </si>
  <si>
    <t>=(YEAR(C1167))&amp;"/"&amp;TEXT(C1167,"MMM")</t>
  </si>
  <si>
    <t>CS/OUT/1167</t>
  </si>
  <si>
    <t>=(YEAR(C1168))&amp;"/"&amp;TEXT(C1168,"MMM")</t>
  </si>
  <si>
    <t>CS/OUT/1168</t>
  </si>
  <si>
    <t>=(YEAR(C1169))&amp;"/"&amp;TEXT(C1169,"MMM")</t>
  </si>
  <si>
    <t>CS/OUT/1169</t>
  </si>
  <si>
    <t>=(YEAR(C1170))&amp;"/"&amp;TEXT(C1170,"MMM")</t>
  </si>
  <si>
    <t>CS/OUT/1170</t>
  </si>
  <si>
    <t>=(YEAR(C1171))&amp;"/"&amp;TEXT(C1171,"MMM")</t>
  </si>
  <si>
    <t>CS/OUT/1171</t>
  </si>
  <si>
    <t>=(YEAR(C1172))&amp;"/"&amp;TEXT(C1172,"MMM")</t>
  </si>
  <si>
    <t>CS/OUT/1172</t>
  </si>
  <si>
    <t>=(YEAR(C1173))&amp;"/"&amp;TEXT(C1173,"MMM")</t>
  </si>
  <si>
    <t>CS/OUT/1173</t>
  </si>
  <si>
    <t>=(YEAR(C1174))&amp;"/"&amp;TEXT(C1174,"MMM")</t>
  </si>
  <si>
    <t>CS/OUT/1174</t>
  </si>
  <si>
    <t>=(YEAR(C1175))&amp;"/"&amp;TEXT(C1175,"MMM")</t>
  </si>
  <si>
    <t>CS/OUT/1175</t>
  </si>
  <si>
    <t>=(YEAR(C1176))&amp;"/"&amp;TEXT(C1176,"MMM")</t>
  </si>
  <si>
    <t>CS/OUT/1176</t>
  </si>
  <si>
    <t>=(YEAR(C1177))&amp;"/"&amp;TEXT(C1177,"MMM")</t>
  </si>
  <si>
    <t>CS/OUT/1177</t>
  </si>
  <si>
    <t>=(YEAR(C1178))&amp;"/"&amp;TEXT(C1178,"MMM")</t>
  </si>
  <si>
    <t>CS/OUT/1178</t>
  </si>
  <si>
    <t>=(YEAR(C1179))&amp;"/"&amp;TEXT(C1179,"MMM")</t>
  </si>
  <si>
    <t>CS/OUT/1179</t>
  </si>
  <si>
    <t>=(YEAR(C1180))&amp;"/"&amp;TEXT(C1180,"MMM")</t>
  </si>
  <si>
    <t>CS/OUT/1180</t>
  </si>
  <si>
    <t>=(YEAR(C1181))&amp;"/"&amp;TEXT(C1181,"MMM")</t>
  </si>
  <si>
    <t>CS/OUT/1181</t>
  </si>
  <si>
    <t>=(YEAR(C1182))&amp;"/"&amp;TEXT(C1182,"MMM")</t>
  </si>
  <si>
    <t>CS/OUT/1182</t>
  </si>
  <si>
    <t>=(YEAR(C1183))&amp;"/"&amp;TEXT(C1183,"MMM")</t>
  </si>
  <si>
    <t>CS/OUT/1183</t>
  </si>
  <si>
    <t>=(YEAR(C1184))&amp;"/"&amp;TEXT(C1184,"MMM")</t>
  </si>
  <si>
    <t>CS/OUT/1184</t>
  </si>
  <si>
    <t>=(YEAR(C1185))&amp;"/"&amp;TEXT(C1185,"MMM")</t>
  </si>
  <si>
    <t>CS/OUT/1185</t>
  </si>
  <si>
    <t>=(YEAR(C1186))&amp;"/"&amp;TEXT(C1186,"MMM")</t>
  </si>
  <si>
    <t>CS/OUT/1186</t>
  </si>
  <si>
    <t>=(YEAR(C1187))&amp;"/"&amp;TEXT(C1187,"MMM")</t>
  </si>
  <si>
    <t>CS/OUT/1187</t>
  </si>
  <si>
    <t>=(YEAR(C1188))&amp;"/"&amp;TEXT(C1188,"MMM")</t>
  </si>
  <si>
    <t>CS/OUT/1188</t>
  </si>
  <si>
    <t>=(YEAR(C1189))&amp;"/"&amp;TEXT(C1189,"MMM")</t>
  </si>
  <si>
    <t>CS/OUT/1189</t>
  </si>
  <si>
    <t>=(YEAR(C1190))&amp;"/"&amp;TEXT(C1190,"MMM")</t>
  </si>
  <si>
    <t>CS/OUT/1190</t>
  </si>
  <si>
    <t>=(YEAR(C1191))&amp;"/"&amp;TEXT(C1191,"MMM")</t>
  </si>
  <si>
    <t>CS/OUT/1191</t>
  </si>
  <si>
    <t>=(YEAR(C1192))&amp;"/"&amp;TEXT(C1192,"MMM")</t>
  </si>
  <si>
    <t>CS/OUT/1192</t>
  </si>
  <si>
    <t>=(YEAR(C1193))&amp;"/"&amp;TEXT(C1193,"MMM")</t>
  </si>
  <si>
    <t>CS/OUT/1193</t>
  </si>
  <si>
    <t>=(YEAR(C1194))&amp;"/"&amp;TEXT(C1194,"MMM")</t>
  </si>
  <si>
    <t>CS/OUT/1195</t>
  </si>
  <si>
    <t>=(YEAR(C1196))&amp;"/"&amp;TEXT(C1196,"MMM")</t>
  </si>
  <si>
    <t>CS/OUT/1196</t>
  </si>
  <si>
    <t>=(YEAR(C1197))&amp;"/"&amp;TEXT(C1197,"MMM")</t>
  </si>
  <si>
    <t>CS/OUT/1197</t>
  </si>
  <si>
    <t>=(YEAR(C1198))&amp;"/"&amp;TEXT(C1198,"MMM")</t>
  </si>
  <si>
    <t>Restock menteng</t>
  </si>
  <si>
    <t>CS/OUT/1198</t>
  </si>
  <si>
    <t>=(YEAR(C1199))&amp;"/"&amp;TEXT(C1199,"MMM")</t>
  </si>
  <si>
    <t>CS/OUT/1199</t>
  </si>
  <si>
    <t>=(YEAR(C1200))&amp;"/"&amp;TEXT(C1200,"MMM")</t>
  </si>
  <si>
    <t>CS/OUT/1200</t>
  </si>
  <si>
    <t>=(YEAR(C1201))&amp;"/"&amp;TEXT(C1201,"MMM")</t>
  </si>
  <si>
    <t>CS/OUT/1201</t>
  </si>
  <si>
    <t>=(YEAR(C1202))&amp;"/"&amp;TEXT(C1202,"MMM")</t>
  </si>
  <si>
    <t>CS/OUT/1202</t>
  </si>
  <si>
    <t>=(YEAR(C1203))&amp;"/"&amp;TEXT(C1203,"MMM")</t>
  </si>
  <si>
    <t>CS/OUT/1203</t>
  </si>
  <si>
    <t>=(YEAR(C1204))&amp;"/"&amp;TEXT(C1204,"MMM")</t>
  </si>
  <si>
    <t>CS/OUT/1204</t>
  </si>
  <si>
    <t>=(YEAR(C1205))&amp;"/"&amp;TEXT(C1205,"MMM")</t>
  </si>
  <si>
    <t>CS/OUT/1205</t>
  </si>
  <si>
    <t>=(YEAR(C1206))&amp;"/"&amp;TEXT(C1206,"MMM")</t>
  </si>
  <si>
    <t>CS/OUT/1206</t>
  </si>
  <si>
    <t>=(YEAR(C1207))&amp;"/"&amp;TEXT(C1207,"MMM")</t>
  </si>
  <si>
    <t>CS/OUT/1207</t>
  </si>
  <si>
    <t>=(YEAR(C1208))&amp;"/"&amp;TEXT(C1208,"MMM")</t>
  </si>
  <si>
    <t>CS/OUT/1208</t>
  </si>
  <si>
    <t>=(YEAR(C1209))&amp;"/"&amp;TEXT(C1209,"MMM")</t>
  </si>
  <si>
    <t>CS/OUT/1209</t>
  </si>
  <si>
    <t>=(YEAR(C1210))&amp;"/"&amp;TEXT(C1210,"MMM")</t>
  </si>
  <si>
    <t>CS/OUT/1210</t>
  </si>
  <si>
    <t>=(YEAR(C1211))&amp;"/"&amp;TEXT(C1211,"MMM")</t>
  </si>
  <si>
    <t>CS/OUT/1211</t>
  </si>
  <si>
    <t>=(YEAR(C1212))&amp;"/"&amp;TEXT(C1212,"MMM")</t>
  </si>
  <si>
    <t>CS/OUT/1212</t>
  </si>
  <si>
    <t>=(YEAR(C1213))&amp;"/"&amp;TEXT(C1213,"MMM")</t>
  </si>
  <si>
    <t>CS/OUT/1213</t>
  </si>
  <si>
    <t>=(YEAR(C1214))&amp;"/"&amp;TEXT(C1214,"MMM")</t>
  </si>
  <si>
    <t>CS/OUT/1214</t>
  </si>
  <si>
    <t>=(YEAR(C1215))&amp;"/"&amp;TEXT(C1215,"MMM")</t>
  </si>
  <si>
    <t>CS/OUT/1215</t>
  </si>
  <si>
    <t>=(YEAR(C1216))&amp;"/"&amp;TEXT(C1216,"MMM")</t>
  </si>
  <si>
    <t>CS/OUT/1216</t>
  </si>
  <si>
    <t>=(YEAR(C1217))&amp;"/"&amp;TEXT(C1217,"MMM")</t>
  </si>
  <si>
    <t>CS/OUT/1217</t>
  </si>
  <si>
    <t>=(YEAR(C1218))&amp;"/"&amp;TEXT(C1218,"MMM")</t>
  </si>
  <si>
    <t>CS/OUT/1218</t>
  </si>
  <si>
    <t>=(YEAR(C1219))&amp;"/"&amp;TEXT(C1219,"MMM")</t>
  </si>
  <si>
    <t>CS/OUT/1219</t>
  </si>
  <si>
    <t>=(YEAR(C1220))&amp;"/"&amp;TEXT(C1220,"MMM")</t>
  </si>
  <si>
    <t>CS/OUT/1220</t>
  </si>
  <si>
    <t>=(YEAR(C1221))&amp;"/"&amp;TEXT(C1221,"MMM")</t>
  </si>
  <si>
    <t>CS/OUT/1222</t>
  </si>
  <si>
    <t>=(YEAR(C1223))&amp;"/"&amp;TEXT(C1223,"MMM")</t>
  </si>
  <si>
    <t>CS/OUT/1223</t>
  </si>
  <si>
    <t>=(YEAR(C1224))&amp;"/"&amp;TEXT(C1224,"MMM")</t>
  </si>
  <si>
    <t>CS/OUT/1224</t>
  </si>
  <si>
    <t>=(YEAR(C1225))&amp;"/"&amp;TEXT(C1225,"MMM")</t>
  </si>
  <si>
    <t>CS/OUT/1225</t>
  </si>
  <si>
    <t>=(YEAR(C1226))&amp;"/"&amp;TEXT(C1226,"MMM")</t>
  </si>
  <si>
    <t>CS/OUT/1226</t>
  </si>
  <si>
    <t>=(YEAR(C1227))&amp;"/"&amp;TEXT(C1227,"MMM")</t>
  </si>
  <si>
    <t>CS/OUT/1227</t>
  </si>
  <si>
    <t>=(YEAR(C1228))&amp;"/"&amp;TEXT(C1228,"MMM")</t>
  </si>
  <si>
    <t>CS/OUT/1228</t>
  </si>
  <si>
    <t>=(YEAR(C1229))&amp;"/"&amp;TEXT(C1229,"MMM")</t>
  </si>
  <si>
    <t>CS/OUT/1229</t>
  </si>
  <si>
    <t>=(YEAR(C1230))&amp;"/"&amp;TEXT(C1230,"MMM")</t>
  </si>
  <si>
    <t>CS/OUT/1230</t>
  </si>
  <si>
    <t>=(YEAR(C1231))&amp;"/"&amp;TEXT(C1231,"MMM")</t>
  </si>
  <si>
    <t>CS/OUT/1231</t>
  </si>
  <si>
    <t>=(YEAR(C1232))&amp;"/"&amp;TEXT(C1232,"MMM")</t>
  </si>
  <si>
    <t>CS/OUT/1232</t>
  </si>
  <si>
    <t>=(YEAR(C1233))&amp;"/"&amp;TEXT(C1233,"MMM")</t>
  </si>
  <si>
    <t>CS/OUT/1233</t>
  </si>
  <si>
    <t>=(YEAR(C1234))&amp;"/"&amp;TEXT(C1234,"MMM")</t>
  </si>
  <si>
    <t>CS/OUT/1234</t>
  </si>
  <si>
    <t>=(YEAR(C1235))&amp;"/"&amp;TEXT(C1235,"MMM")</t>
  </si>
  <si>
    <t>CS/OUT/1235</t>
  </si>
  <si>
    <t>=(YEAR(C1236))&amp;"/"&amp;TEXT(C1236,"MMM")</t>
  </si>
  <si>
    <t>CS/OUT/1236</t>
  </si>
  <si>
    <t>=(YEAR(C1237))&amp;"/"&amp;TEXT(C1237,"MMM")</t>
  </si>
  <si>
    <t>CS/OUT/1237</t>
  </si>
  <si>
    <t>=(YEAR(C1238))&amp;"/"&amp;TEXT(C1238,"MMM")</t>
  </si>
  <si>
    <t>CS/OUT/1238</t>
  </si>
  <si>
    <t>=(YEAR(C1239))&amp;"/"&amp;TEXT(C1239,"MMM")</t>
  </si>
  <si>
    <t>CS/OUT/1239</t>
  </si>
  <si>
    <t>=(YEAR(C1240))&amp;"/"&amp;TEXT(C1240,"MMM")</t>
  </si>
  <si>
    <t>CS/OUT/1240</t>
  </si>
  <si>
    <t>=(YEAR(C1241))&amp;"/"&amp;TEXT(C1241,"MMM")</t>
  </si>
  <si>
    <t>CS/OUT/1241</t>
  </si>
  <si>
    <t>=(YEAR(C1242))&amp;"/"&amp;TEXT(C1242,"MMM")</t>
  </si>
  <si>
    <t>CS/OUT/1242</t>
  </si>
  <si>
    <t>=(YEAR(C1243))&amp;"/"&amp;TEXT(C1243,"MMM")</t>
  </si>
  <si>
    <t>CS/OUT/1243</t>
  </si>
  <si>
    <t>=(YEAR(C1244))&amp;"/"&amp;TEXT(C1244,"MMM")</t>
  </si>
  <si>
    <t>CS/OUT/1244</t>
  </si>
  <si>
    <t>=(YEAR(C1245))&amp;"/"&amp;TEXT(C1245,"MMM")</t>
  </si>
  <si>
    <t>CS/OUT/1245</t>
  </si>
  <si>
    <t>=(YEAR(C1246))&amp;"/"&amp;TEXT(C1246,"MMM")</t>
  </si>
  <si>
    <t>CS/OUT/1246</t>
  </si>
  <si>
    <t>=(YEAR(C1247))&amp;"/"&amp;TEXT(C1247,"MMM")</t>
  </si>
  <si>
    <t>CS/OUT/1247</t>
  </si>
  <si>
    <t>=(YEAR(C1248))&amp;"/"&amp;TEXT(C1248,"MMM")</t>
  </si>
  <si>
    <t>CS/OUT/1248</t>
  </si>
  <si>
    <t>=(YEAR(C1249))&amp;"/"&amp;TEXT(C1249,"MMM")</t>
  </si>
  <si>
    <t>CS/OUT/1249</t>
  </si>
  <si>
    <t>=(YEAR(C1250))&amp;"/"&amp;TEXT(C1250,"MMM")</t>
  </si>
  <si>
    <t>CS/OUT/1250</t>
  </si>
  <si>
    <t>=(YEAR(C1251))&amp;"/"&amp;TEXT(C1251,"MMM")</t>
  </si>
  <si>
    <t>CS/OUT/1251</t>
  </si>
  <si>
    <t>=(YEAR(C1252))&amp;"/"&amp;TEXT(C1252,"MMM")</t>
  </si>
  <si>
    <t>CS/OUT/1252</t>
  </si>
  <si>
    <t>=(YEAR(C1253))&amp;"/"&amp;TEXT(C1253,"MMM")</t>
  </si>
  <si>
    <t>CS/OUT/1253</t>
  </si>
  <si>
    <t>=(YEAR(C1254))&amp;"/"&amp;TEXT(C1254,"MMM")</t>
  </si>
  <si>
    <t>CS/OUT/1254</t>
  </si>
  <si>
    <t>=(YEAR(C1255))&amp;"/"&amp;TEXT(C1255,"MMM")</t>
  </si>
  <si>
    <t>CS/OUT/1255</t>
  </si>
  <si>
    <t>=(YEAR(C1256))&amp;"/"&amp;TEXT(C1256,"MMM")</t>
  </si>
  <si>
    <t>CS/OUT/1256</t>
  </si>
  <si>
    <t>=(YEAR(C1257))&amp;"/"&amp;TEXT(C1257,"MMM")</t>
  </si>
  <si>
    <t>Resto k</t>
  </si>
  <si>
    <t>CS/OUT/1257</t>
  </si>
  <si>
    <t>=(YEAR(C1258))&amp;"/"&amp;TEXT(C1258,"MMM")</t>
  </si>
  <si>
    <t>CS/OUT/1258</t>
  </si>
  <si>
    <t>=(YEAR(C1259))&amp;"/"&amp;TEXT(C1259,"MMM")</t>
  </si>
  <si>
    <t>CS/OUT/1259</t>
  </si>
  <si>
    <t>=(YEAR(C1260))&amp;"/"&amp;TEXT(C1260,"MMM")</t>
  </si>
  <si>
    <t>CS/OUT/1260</t>
  </si>
  <si>
    <t>=(YEAR(C1261))&amp;"/"&amp;TEXT(C1261,"MMM")</t>
  </si>
  <si>
    <t>CS/OUT/1261</t>
  </si>
  <si>
    <t>=(YEAR(C1262))&amp;"/"&amp;TEXT(C1262,"MMM")</t>
  </si>
  <si>
    <t>CS/OUT/1264</t>
  </si>
  <si>
    <t>=(YEAR(C1265))&amp;"/"&amp;TEXT(C1265,"MMM")</t>
  </si>
  <si>
    <t>CS/OUT/1265</t>
  </si>
  <si>
    <t>=(YEAR(C1266))&amp;"/"&amp;TEXT(C1266,"MMM")</t>
  </si>
  <si>
    <t>CS/OUT/1266</t>
  </si>
  <si>
    <t>=(YEAR(C1267))&amp;"/"&amp;TEXT(C1267,"MMM")</t>
  </si>
  <si>
    <t>CS/OUT/1267</t>
  </si>
  <si>
    <t>=(YEAR(C1268))&amp;"/"&amp;TEXT(C1268,"MMM")</t>
  </si>
  <si>
    <t>CS/OUT/1268</t>
  </si>
  <si>
    <t>=(YEAR(C1269))&amp;"/"&amp;TEXT(C1269,"MMM")</t>
  </si>
  <si>
    <t>CS/OUT/1269</t>
  </si>
  <si>
    <t>=(YEAR(C1270))&amp;"/"&amp;TEXT(C1270,"MMM")</t>
  </si>
  <si>
    <t>CS/OUT/1270</t>
  </si>
  <si>
    <t>=(YEAR(C1271))&amp;"/"&amp;TEXT(C1271,"MMM")</t>
  </si>
  <si>
    <t>CS/OUT/1271</t>
  </si>
  <si>
    <t>=(YEAR(C1272))&amp;"/"&amp;TEXT(C1272,"MMM")</t>
  </si>
  <si>
    <t>CS/OUT/1272</t>
  </si>
  <si>
    <t>=(YEAR(C1273))&amp;"/"&amp;TEXT(C1273,"MMM")</t>
  </si>
  <si>
    <t>CS/OUT/1273</t>
  </si>
  <si>
    <t>=(YEAR(C1274))&amp;"/"&amp;TEXT(C1274,"MMM")</t>
  </si>
  <si>
    <t>CS/OUT/1274</t>
  </si>
  <si>
    <t>=(YEAR(C1275))&amp;"/"&amp;TEXT(C1275,"MMM")</t>
  </si>
  <si>
    <t>CS/OUT/1275</t>
  </si>
  <si>
    <t>=(YEAR(C1276))&amp;"/"&amp;TEXT(C1276,"MMM")</t>
  </si>
  <si>
    <t>CS/OUT/1276</t>
  </si>
  <si>
    <t>=(YEAR(C1277))&amp;"/"&amp;TEXT(C1277,"MMM")</t>
  </si>
  <si>
    <t>CS/OUT/1277</t>
  </si>
  <si>
    <t>=(YEAR(C1278))&amp;"/"&amp;TEXT(C1278,"MMM")</t>
  </si>
  <si>
    <t>CS/OUT/1278</t>
  </si>
  <si>
    <t>=(YEAR(C1279))&amp;"/"&amp;TEXT(C1279,"MMM")</t>
  </si>
  <si>
    <t>CS/OUT/1279</t>
  </si>
  <si>
    <t>=(YEAR(C1280))&amp;"/"&amp;TEXT(C1280,"MMM")</t>
  </si>
  <si>
    <t>CS/OUT/1280</t>
  </si>
  <si>
    <t>=(YEAR(C1281))&amp;"/"&amp;TEXT(C1281,"MMM")</t>
  </si>
  <si>
    <t>CS/OUT/1281</t>
  </si>
  <si>
    <t>=(YEAR(C1282))&amp;"/"&amp;TEXT(C1282,"MMM")</t>
  </si>
  <si>
    <t>CS/OUT/1282</t>
  </si>
  <si>
    <t>=(YEAR(C1283))&amp;"/"&amp;TEXT(C1283,"MMM")</t>
  </si>
  <si>
    <t>CS/OUT/1283</t>
  </si>
  <si>
    <t>=(YEAR(C1284))&amp;"/"&amp;TEXT(C1284,"MMM")</t>
  </si>
  <si>
    <t>CS/OUT/1284</t>
  </si>
  <si>
    <t>=(YEAR(C1285))&amp;"/"&amp;TEXT(C1285,"MMM")</t>
  </si>
  <si>
    <t>CS/OUT/1285</t>
  </si>
  <si>
    <t>=(YEAR(C1286))&amp;"/"&amp;TEXT(C1286,"MMM")</t>
  </si>
  <si>
    <t>CS/OUT/1286</t>
  </si>
  <si>
    <t>=(YEAR(C1287))&amp;"/"&amp;TEXT(C1287,"MMM")</t>
  </si>
  <si>
    <t>CS/OUT/1287</t>
  </si>
  <si>
    <t>=(YEAR(C1288))&amp;"/"&amp;TEXT(C1288,"MMM")</t>
  </si>
  <si>
    <t>CS/OUT/1288</t>
  </si>
  <si>
    <t>=(YEAR(C1289))&amp;"/"&amp;TEXT(C1289,"MMM")</t>
  </si>
  <si>
    <t>CS/OUT/1289</t>
  </si>
  <si>
    <t>=(YEAR(C1290))&amp;"/"&amp;TEXT(C1290,"MMM")</t>
  </si>
  <si>
    <t>Restock serpong</t>
  </si>
  <si>
    <t>CS/OUT/1290</t>
  </si>
  <si>
    <t>=(YEAR(C1291))&amp;"/"&amp;TEXT(C1291,"MMM")</t>
  </si>
  <si>
    <t>CS/OUT/1291</t>
  </si>
  <si>
    <t>=(YEAR(C1292))&amp;"/"&amp;TEXT(C1292,"MMM")</t>
  </si>
  <si>
    <t>CS/OUT/1292</t>
  </si>
  <si>
    <t>=(YEAR(C1293))&amp;"/"&amp;TEXT(C1293,"MMM")</t>
  </si>
  <si>
    <t>Restock enjo</t>
  </si>
  <si>
    <t>CS/OUT/1293</t>
  </si>
  <si>
    <t>=(YEAR(C1294))&amp;"/"&amp;TEXT(C1294,"MMM")</t>
  </si>
  <si>
    <t>CS/OUT/1294</t>
  </si>
  <si>
    <t>=(YEAR(C1295))&amp;"/"&amp;TEXT(C1295,"MMM")</t>
  </si>
  <si>
    <t>CS/OUT/1295</t>
  </si>
  <si>
    <t>=(YEAR(C1296))&amp;"/"&amp;TEXT(C1296,"MMM")</t>
  </si>
  <si>
    <t>CS/OUT/1296</t>
  </si>
  <si>
    <t>=(YEAR(C1297))&amp;"/"&amp;TEXT(C1297,"MMM")</t>
  </si>
  <si>
    <t>CS/OUT/1297</t>
  </si>
  <si>
    <t>=(YEAR(C1298))&amp;"/"&amp;TEXT(C1298,"MMM")</t>
  </si>
  <si>
    <t>CS/OUT/1298</t>
  </si>
  <si>
    <t>=(YEAR(C1299))&amp;"/"&amp;TEXT(C1299,"MMM")</t>
  </si>
  <si>
    <t>CS/OUT/1299</t>
  </si>
  <si>
    <t>=(YEAR(C1300))&amp;"/"&amp;TEXT(C1300,"MMM")</t>
  </si>
  <si>
    <t>CS/OUT/1300</t>
  </si>
  <si>
    <t>=(YEAR(C1301))&amp;"/"&amp;TEXT(C1301,"MMM")</t>
  </si>
  <si>
    <t>Restocj</t>
  </si>
  <si>
    <t>CS/OUT/1301</t>
  </si>
  <si>
    <t>=(YEAR(C1302))&amp;"/"&amp;TEXT(C1302,"MMM")</t>
  </si>
  <si>
    <t>CS/OUT/1302</t>
  </si>
  <si>
    <t>=(YEAR(C1303))&amp;"/"&amp;TEXT(C1303,"MMM")</t>
  </si>
  <si>
    <t>CS/OUT/1303</t>
  </si>
  <si>
    <t>=(YEAR(C1304))&amp;"/"&amp;TEXT(C1304,"MMM")</t>
  </si>
  <si>
    <t>CS/OUT/1304</t>
  </si>
  <si>
    <t>=(YEAR(C1305))&amp;"/"&amp;TEXT(C1305,"MMM")</t>
  </si>
  <si>
    <t>CS/OUT/1305</t>
  </si>
  <si>
    <t>=(YEAR(C1306))&amp;"/"&amp;TEXT(C1306,"MMM")</t>
  </si>
  <si>
    <t>CS/OUT/1306</t>
  </si>
  <si>
    <t>=(YEAR(C1307))&amp;"/"&amp;TEXT(C1307,"MMM")</t>
  </si>
  <si>
    <t>CS/OUT/1307</t>
  </si>
  <si>
    <t>=(YEAR(C1308))&amp;"/"&amp;TEXT(C1308,"MMM")</t>
  </si>
  <si>
    <t>CS/OUT/1308</t>
  </si>
  <si>
    <t>=(YEAR(C1309))&amp;"/"&amp;TEXT(C1309,"MMM")</t>
  </si>
  <si>
    <t>CS/OUT/1309</t>
  </si>
  <si>
    <t>=(YEAR(C1310))&amp;"/"&amp;TEXT(C1310,"MMM")</t>
  </si>
  <si>
    <t>CS/OUT/1310</t>
  </si>
  <si>
    <t>=(YEAR(C1311))&amp;"/"&amp;TEXT(C1311,"MMM")</t>
  </si>
  <si>
    <t>CS/OUT/1311</t>
  </si>
  <si>
    <t>=(YEAR(C1312))&amp;"/"&amp;TEXT(C1312,"MMM")</t>
  </si>
  <si>
    <t>CS/OUT/1312</t>
  </si>
  <si>
    <t>=(YEAR(C1313))&amp;"/"&amp;TEXT(C1313,"MMM")</t>
  </si>
  <si>
    <t>CS/OUT/1313</t>
  </si>
  <si>
    <t>=(YEAR(C1314))&amp;"/"&amp;TEXT(C1314,"MMM")</t>
  </si>
  <si>
    <t>CS/OUT/1314</t>
  </si>
  <si>
    <t>=(YEAR(C1315))&amp;"/"&amp;TEXT(C1315,"MMM")</t>
  </si>
  <si>
    <t>CS/OUT/1315</t>
  </si>
  <si>
    <t>=(YEAR(C1316))&amp;"/"&amp;TEXT(C1316,"MMM")</t>
  </si>
  <si>
    <t>CS/OUT/1316</t>
  </si>
  <si>
    <t>=(YEAR(C1317))&amp;"/"&amp;TEXT(C1317,"MMM")</t>
  </si>
  <si>
    <t>CS/OUT/1317</t>
  </si>
  <si>
    <t>=(YEAR(C1318))&amp;"/"&amp;TEXT(C1318,"MMM")</t>
  </si>
  <si>
    <t>CS/OUT/1318</t>
  </si>
  <si>
    <t>=(YEAR(C1319))&amp;"/"&amp;TEXT(C1319,"MMM")</t>
  </si>
  <si>
    <t>CS/OUT/1319</t>
  </si>
  <si>
    <t>=(YEAR(C1320))&amp;"/"&amp;TEXT(C1320,"MMM")</t>
  </si>
  <si>
    <t>CS/OUT/1320</t>
  </si>
  <si>
    <t>=(YEAR(C1321))&amp;"/"&amp;TEXT(C1321,"MMM")</t>
  </si>
  <si>
    <t>CS/OUT/1321</t>
  </si>
  <si>
    <t>=(YEAR(C1322))&amp;"/"&amp;TEXT(C1322,"MMM")</t>
  </si>
  <si>
    <t>CS/OUT/1322</t>
  </si>
  <si>
    <t>=(YEAR(C1323))&amp;"/"&amp;TEXT(C1323,"MMM")</t>
  </si>
  <si>
    <t>CS/OUT/1323</t>
  </si>
  <si>
    <t>=(YEAR(C1324))&amp;"/"&amp;TEXT(C1324,"MMM")</t>
  </si>
  <si>
    <t>CS/OUT/1324</t>
  </si>
  <si>
    <t>=(YEAR(C1325))&amp;"/"&amp;TEXT(C1325,"MMM")</t>
  </si>
  <si>
    <t>CS/OUT/1325</t>
  </si>
  <si>
    <t>=(YEAR(C1326))&amp;"/"&amp;TEXT(C1326,"MMM")</t>
  </si>
  <si>
    <t>CS/OUT/1326</t>
  </si>
  <si>
    <t>=(YEAR(C1327))&amp;"/"&amp;TEXT(C1327,"MMM")</t>
  </si>
  <si>
    <t>CS/OUT/1327</t>
  </si>
  <si>
    <t>=(YEAR(C1328))&amp;"/"&amp;TEXT(C1328,"MMM")</t>
  </si>
  <si>
    <t>CS/OUT/1328</t>
  </si>
  <si>
    <t>=(YEAR(C1329))&amp;"/"&amp;TEXT(C1329,"MMM")</t>
  </si>
  <si>
    <t>CS/OUT/1329</t>
  </si>
  <si>
    <t>=(YEAR(C1330))&amp;"/"&amp;TEXT(C1330,"MMM")</t>
  </si>
  <si>
    <t>CS/OUT/1330</t>
  </si>
  <si>
    <t>=(YEAR(C1331))&amp;"/"&amp;TEXT(C1331,"MMM")</t>
  </si>
  <si>
    <t>CS/OUT/1331</t>
  </si>
  <si>
    <t>=(YEAR(C1332))&amp;"/"&amp;TEXT(C1332,"MMM")</t>
  </si>
  <si>
    <t>CS/OUT/1332</t>
  </si>
  <si>
    <t>=(YEAR(C1333))&amp;"/"&amp;TEXT(C1333,"MMM")</t>
  </si>
  <si>
    <t>CS/OUT/1333</t>
  </si>
  <si>
    <t>=(YEAR(C1334))&amp;"/"&amp;TEXT(C1334,"MMM")</t>
  </si>
  <si>
    <t>CS/OUT/1334</t>
  </si>
  <si>
    <t>=(YEAR(C1335))&amp;"/"&amp;TEXT(C1335,"MMM")</t>
  </si>
  <si>
    <t>CS/OUT/1335</t>
  </si>
  <si>
    <t>=(YEAR(C1336))&amp;"/"&amp;TEXT(C1336,"MMM")</t>
  </si>
  <si>
    <t>CS/OUT/1336</t>
  </si>
  <si>
    <t>=(YEAR(C1337))&amp;"/"&amp;TEXT(C1337,"MMM")</t>
  </si>
  <si>
    <t>CS/OUT/1337</t>
  </si>
  <si>
    <t>=(YEAR(C1338))&amp;"/"&amp;TEXT(C1338,"MMM")</t>
  </si>
  <si>
    <t>CS/OUT/1338</t>
  </si>
  <si>
    <t>=(YEAR(C1339))&amp;"/"&amp;TEXT(C1339,"MMM")</t>
  </si>
  <si>
    <t>CS/OUT/1339</t>
  </si>
  <si>
    <t>=(YEAR(C1340))&amp;"/"&amp;TEXT(C1340,"MMM")</t>
  </si>
  <si>
    <t>CS/OUT/1340</t>
  </si>
  <si>
    <t>=(YEAR(C1341))&amp;"/"&amp;TEXT(C1341,"MMM")</t>
  </si>
  <si>
    <t>CS/OUT/1342</t>
  </si>
  <si>
    <t>=(YEAR(C1343))&amp;"/"&amp;TEXT(C1343,"MMM")</t>
  </si>
  <si>
    <t>CS/OUT/1343</t>
  </si>
  <si>
    <t>=(YEAR(C1344))&amp;"/"&amp;TEXT(C1344,"MMM")</t>
  </si>
  <si>
    <t>CS/OUT/1344</t>
  </si>
  <si>
    <t>=(YEAR(C1345))&amp;"/"&amp;TEXT(C1345,"MMM")</t>
  </si>
  <si>
    <t>CS/OUT/1345</t>
  </si>
  <si>
    <t>=(YEAR(C1346))&amp;"/"&amp;TEXT(C1346,"MMM")</t>
  </si>
  <si>
    <t>CS/OUT/1346</t>
  </si>
  <si>
    <t>=(YEAR(C1347))&amp;"/"&amp;TEXT(C1347,"MMM")</t>
  </si>
  <si>
    <t>CS/OUT/1347</t>
  </si>
  <si>
    <t>=(YEAR(C1348))&amp;"/"&amp;TEXT(C1348,"MMM")</t>
  </si>
  <si>
    <t>CS/OUT/1348</t>
  </si>
  <si>
    <t>=(YEAR(C1349))&amp;"/"&amp;TEXT(C1349,"MMM")</t>
  </si>
  <si>
    <t>CS/OUT/1349</t>
  </si>
  <si>
    <t>=(YEAR(C1350))&amp;"/"&amp;TEXT(C1350,"MMM")</t>
  </si>
  <si>
    <t>CS/OUT/1350</t>
  </si>
  <si>
    <t>=(YEAR(C1351))&amp;"/"&amp;TEXT(C1351,"MMM")</t>
  </si>
  <si>
    <t>CS/OUT/1351</t>
  </si>
  <si>
    <t>=(YEAR(C1352))&amp;"/"&amp;TEXT(C1352,"MMM")</t>
  </si>
  <si>
    <t>CS/OUT/1352</t>
  </si>
  <si>
    <t>=(YEAR(C1353))&amp;"/"&amp;TEXT(C1353,"MMM")</t>
  </si>
  <si>
    <t>CS/OUT/1353</t>
  </si>
  <si>
    <t>=(YEAR(C1354))&amp;"/"&amp;TEXT(C1354,"MMM")</t>
  </si>
  <si>
    <t>CS/OUT/1354</t>
  </si>
  <si>
    <t>=(YEAR(C1355))&amp;"/"&amp;TEXT(C1355,"MMM")</t>
  </si>
  <si>
    <t>CS/OUT/1355</t>
  </si>
  <si>
    <t>=(YEAR(C1356))&amp;"/"&amp;TEXT(C1356,"MMM")</t>
  </si>
  <si>
    <t>CS/OUT/1356</t>
  </si>
  <si>
    <t>=(YEAR(C1357))&amp;"/"&amp;TEXT(C1357,"MMM")</t>
  </si>
  <si>
    <t>CS/OUT/1357</t>
  </si>
  <si>
    <t>=(YEAR(C1358))&amp;"/"&amp;TEXT(C1358,"MMM")</t>
  </si>
  <si>
    <t>CS/OUT/1359</t>
  </si>
  <si>
    <t>=(YEAR(C1360))&amp;"/"&amp;TEXT(C1360,"MMM")</t>
  </si>
  <si>
    <t>CS/OUT/1360</t>
  </si>
  <si>
    <t>=(YEAR(C1361))&amp;"/"&amp;TEXT(C1361,"MMM")</t>
  </si>
  <si>
    <t>CS/OUT/1361</t>
  </si>
  <si>
    <t>=(YEAR(C1362))&amp;"/"&amp;TEXT(C1362,"MMM")</t>
  </si>
  <si>
    <t>CS/OUT/1362</t>
  </si>
  <si>
    <t>=(YEAR(C1363))&amp;"/"&amp;TEXT(C1363,"MMM")</t>
  </si>
  <si>
    <t>CS/OUT/1363</t>
  </si>
  <si>
    <t>=(YEAR(C1364))&amp;"/"&amp;TEXT(C1364,"MMM")</t>
  </si>
  <si>
    <t>CS/OUT/1364</t>
  </si>
  <si>
    <t>=(YEAR(C1365))&amp;"/"&amp;TEXT(C1365,"MMM")</t>
  </si>
  <si>
    <t>CS/OUT/1365</t>
  </si>
  <si>
    <t>=(YEAR(C1366))&amp;"/"&amp;TEXT(C1366,"MMM")</t>
  </si>
  <si>
    <t>CS/OUT/1366</t>
  </si>
  <si>
    <t>=(YEAR(C1367))&amp;"/"&amp;TEXT(C1367,"MMM")</t>
  </si>
  <si>
    <t>CS/OUT/1367</t>
  </si>
  <si>
    <t>=(YEAR(C1368))&amp;"/"&amp;TEXT(C1368,"MMM")</t>
  </si>
  <si>
    <t>CS/OUT/1368</t>
  </si>
  <si>
    <t>=(YEAR(C1369))&amp;"/"&amp;TEXT(C1369,"MMM")</t>
  </si>
  <si>
    <t>CS/OUT/1369</t>
  </si>
  <si>
    <t>=(YEAR(C1370))&amp;"/"&amp;TEXT(C1370,"MMM")</t>
  </si>
  <si>
    <t>CS/OUT/1370</t>
  </si>
  <si>
    <t>=(YEAR(C1371))&amp;"/"&amp;TEXT(C1371,"MMM")</t>
  </si>
  <si>
    <t>CS/OUT/1371</t>
  </si>
  <si>
    <t>=(YEAR(C1372))&amp;"/"&amp;TEXT(C1372,"MMM")</t>
  </si>
  <si>
    <t>CS/OUT/1372</t>
  </si>
  <si>
    <t>=(YEAR(C1373))&amp;"/"&amp;TEXT(C1373,"MMM")</t>
  </si>
  <si>
    <t>CS/OUT/1373</t>
  </si>
  <si>
    <t>=(YEAR(C1374))&amp;"/"&amp;TEXT(C1374,"MMM")</t>
  </si>
  <si>
    <t>CS/OUT/1374</t>
  </si>
  <si>
    <t>=(YEAR(C1375))&amp;"/"&amp;TEXT(C1375,"MMM")</t>
  </si>
  <si>
    <t>CS/OUT/1375</t>
  </si>
  <si>
    <t>=(YEAR(C1376))&amp;"/"&amp;TEXT(C1376,"MMM")</t>
  </si>
  <si>
    <t>CS/OUT/1376</t>
  </si>
  <si>
    <t>=(YEAR(C1377))&amp;"/"&amp;TEXT(C1377,"MMM")</t>
  </si>
  <si>
    <t>Devihani25@gmail.com</t>
  </si>
  <si>
    <t>CS/OUT/1377</t>
  </si>
  <si>
    <t>=(YEAR(C1378))&amp;"/"&amp;TEXT(C1378,"MMM")</t>
  </si>
  <si>
    <t>CS/OUT/1378</t>
  </si>
  <si>
    <t>=(YEAR(C1379))&amp;"/"&amp;TEXT(C1379,"MMM")</t>
  </si>
  <si>
    <t>CS/OUT/1379</t>
  </si>
  <si>
    <t>=(YEAR(C1380))&amp;"/"&amp;TEXT(C1380,"MMM")</t>
  </si>
  <si>
    <t>CS/OUT/1380</t>
  </si>
  <si>
    <t>=(YEAR(C1381))&amp;"/"&amp;TEXT(C1381,"MMM")</t>
  </si>
  <si>
    <t>CS/OUT/1381</t>
  </si>
  <si>
    <t>=(YEAR(C1382))&amp;"/"&amp;TEXT(C1382,"MMM")</t>
  </si>
  <si>
    <t>CS/OUT/1382</t>
  </si>
  <si>
    <t>=(YEAR(C1383))&amp;"/"&amp;TEXT(C1383,"MMM")</t>
  </si>
  <si>
    <t>Retock</t>
  </si>
  <si>
    <t>CS/OUT/1383</t>
  </si>
  <si>
    <t>=(YEAR(C1384))&amp;"/"&amp;TEXT(C1384,"MMM")</t>
  </si>
  <si>
    <t>CS/OUT/1384</t>
  </si>
  <si>
    <t>=(YEAR(C1385))&amp;"/"&amp;TEXT(C1385,"MMM")</t>
  </si>
  <si>
    <t>Restoc</t>
  </si>
  <si>
    <t>CS/OUT/1385</t>
  </si>
  <si>
    <t>=(YEAR(C1386))&amp;"/"&amp;TEXT(C1386,"MMM")</t>
  </si>
  <si>
    <t>CS/OUT/1386</t>
  </si>
  <si>
    <t>=(YEAR(C1387))&amp;"/"&amp;TEXT(C1387,"MMM")</t>
  </si>
  <si>
    <t>CS/OUT/1387</t>
  </si>
  <si>
    <t>=(YEAR(C1388))&amp;"/"&amp;TEXT(C1388,"MMM")</t>
  </si>
  <si>
    <t>CS/OUT/1388</t>
  </si>
  <si>
    <t>=(YEAR(C1389))&amp;"/"&amp;TEXT(C1389,"MMM")</t>
  </si>
  <si>
    <t>CS/OUT/1389</t>
  </si>
  <si>
    <t>=(YEAR(C1390))&amp;"/"&amp;TEXT(C1390,"MMM")</t>
  </si>
  <si>
    <t>CS/OUT/1390</t>
  </si>
  <si>
    <t>=(YEAR(C1391))&amp;"/"&amp;TEXT(C1391,"MMM")</t>
  </si>
  <si>
    <t>CS/OUT/1391</t>
  </si>
  <si>
    <t>=(YEAR(C1392))&amp;"/"&amp;TEXT(C1392,"MMM")</t>
  </si>
  <si>
    <t>CS/OUT/1392</t>
  </si>
  <si>
    <t>=(YEAR(C1393))&amp;"/"&amp;TEXT(C1393,"MMM")</t>
  </si>
  <si>
    <t>CS/OUT/1393</t>
  </si>
  <si>
    <t>=(YEAR(C1394))&amp;"/"&amp;TEXT(C1394,"MMM")</t>
  </si>
  <si>
    <t>CS/OUT/1394</t>
  </si>
  <si>
    <t>=(YEAR(C1395))&amp;"/"&amp;TEXT(C1395,"MMM")</t>
  </si>
  <si>
    <t>CS/OUT/1396</t>
  </si>
  <si>
    <t>=(YEAR(C1397))&amp;"/"&amp;TEXT(C1397,"MMM")</t>
  </si>
  <si>
    <t>CS/OUT/1397</t>
  </si>
  <si>
    <t>=(YEAR(C1398))&amp;"/"&amp;TEXT(C1398,"MMM")</t>
  </si>
  <si>
    <t>CS/OUT/1398</t>
  </si>
  <si>
    <t>=(YEAR(C1399))&amp;"/"&amp;TEXT(C1399,"MMM")</t>
  </si>
  <si>
    <t>CS/OUT/1399</t>
  </si>
  <si>
    <t>=(YEAR(C1400))&amp;"/"&amp;TEXT(C1400,"MMM")</t>
  </si>
  <si>
    <t>CS/OUT/1400</t>
  </si>
  <si>
    <t>=(YEAR(C1401))&amp;"/"&amp;TEXT(C1401,"MMM")</t>
  </si>
  <si>
    <t>CS/OUT/1401</t>
  </si>
  <si>
    <t>=(YEAR(C1402))&amp;"/"&amp;TEXT(C1402,"MMM")</t>
  </si>
  <si>
    <t>CS/OUT/1402</t>
  </si>
  <si>
    <t>=(YEAR(C1403))&amp;"/"&amp;TEXT(C1403,"MMM")</t>
  </si>
  <si>
    <t>CS/OUT/1403</t>
  </si>
  <si>
    <t>=(YEAR(C1404))&amp;"/"&amp;TEXT(C1404,"MMM")</t>
  </si>
  <si>
    <t>CS/OUT/1404</t>
  </si>
  <si>
    <t>=(YEAR(C1405))&amp;"/"&amp;TEXT(C1405,"MMM")</t>
  </si>
  <si>
    <t>CS/OUT/1405</t>
  </si>
  <si>
    <t>=(YEAR(C1406))&amp;"/"&amp;TEXT(C1406,"MMM")</t>
  </si>
  <si>
    <t>CS/OUT/1406</t>
  </si>
  <si>
    <t>=(YEAR(C1407))&amp;"/"&amp;TEXT(C1407,"MMM")</t>
  </si>
  <si>
    <t>CS/OUT/1407</t>
  </si>
  <si>
    <t>=(YEAR(C1408))&amp;"/"&amp;TEXT(C1408,"MMM")</t>
  </si>
  <si>
    <t>CS/OUT/1408</t>
  </si>
  <si>
    <t>=(YEAR(C1409))&amp;"/"&amp;TEXT(C1409,"MMM")</t>
  </si>
  <si>
    <t>CS/OUT/1409</t>
  </si>
  <si>
    <t>=(YEAR(C1410))&amp;"/"&amp;TEXT(C1410,"MMM")</t>
  </si>
  <si>
    <t>CS/OUT/1410</t>
  </si>
  <si>
    <t>=(YEAR(C1411))&amp;"/"&amp;TEXT(C1411,"MMM")</t>
  </si>
  <si>
    <t>CS/OUT/1411</t>
  </si>
  <si>
    <t>=(YEAR(C1412))&amp;"/"&amp;TEXT(C1412,"MMM")</t>
  </si>
  <si>
    <t>CS/OUT/1412</t>
  </si>
  <si>
    <t>=(YEAR(C1413))&amp;"/"&amp;TEXT(C1413,"MMM")</t>
  </si>
  <si>
    <t>CS/OUT/1413</t>
  </si>
  <si>
    <t>=(YEAR(C1414))&amp;"/"&amp;TEXT(C1414,"MMM")</t>
  </si>
  <si>
    <t>CS/OUT/1414</t>
  </si>
  <si>
    <t>=(YEAR(C1415))&amp;"/"&amp;TEXT(C1415,"MMM")</t>
  </si>
  <si>
    <t>CS/OUT/1415</t>
  </si>
  <si>
    <t>=(YEAR(C1416))&amp;"/"&amp;TEXT(C1416,"MMM")</t>
  </si>
  <si>
    <t>CS/OUT/1416</t>
  </si>
  <si>
    <t>=(YEAR(C1417))&amp;"/"&amp;TEXT(C1417,"MMM")</t>
  </si>
  <si>
    <t>CS/OUT/1417</t>
  </si>
  <si>
    <t>=(YEAR(C1418))&amp;"/"&amp;TEXT(C1418,"MMM")</t>
  </si>
  <si>
    <t>CS/OUT/1418</t>
  </si>
  <si>
    <t>=(YEAR(C1419))&amp;"/"&amp;TEXT(C1419,"MMM")</t>
  </si>
  <si>
    <t>CS/OUT/1419</t>
  </si>
  <si>
    <t>=(YEAR(C1420))&amp;"/"&amp;TEXT(C1420,"MMM")</t>
  </si>
  <si>
    <t>CS/OUT/1420</t>
  </si>
  <si>
    <t>=(YEAR(C1421))&amp;"/"&amp;TEXT(C1421,"MMM")</t>
  </si>
  <si>
    <t>CS/OUT/1421</t>
  </si>
  <si>
    <t>=(YEAR(C1422))&amp;"/"&amp;TEXT(C1422,"MMM")</t>
  </si>
  <si>
    <t>CS/OUT/1422</t>
  </si>
  <si>
    <t>=(YEAR(C1423))&amp;"/"&amp;TEXT(C1423,"MMM")</t>
  </si>
  <si>
    <t>CS/OUT/1435</t>
  </si>
  <si>
    <t>=(YEAR(C1436))&amp;"/"&amp;TEXT(C1436,"MMM")</t>
  </si>
  <si>
    <t>CS/OUT/1436</t>
  </si>
  <si>
    <t>=(YEAR(C1437))&amp;"/"&amp;TEXT(C1437,"MMM")</t>
  </si>
  <si>
    <t>CS/OUT/1437</t>
  </si>
  <si>
    <t>=(YEAR(C1438))&amp;"/"&amp;TEXT(C1438,"MMM")</t>
  </si>
  <si>
    <t>CS/OUT/1438</t>
  </si>
  <si>
    <t>=(YEAR(C1439))&amp;"/"&amp;TEXT(C1439,"MMM")</t>
  </si>
  <si>
    <t>CS/OUT/1439</t>
  </si>
  <si>
    <t>=(YEAR(C1440))&amp;"/"&amp;TEXT(C1440,"MMM")</t>
  </si>
  <si>
    <t>CS/OUT/1440</t>
  </si>
  <si>
    <t>=(YEAR(C1441))&amp;"/"&amp;TEXT(C1441,"MMM")</t>
  </si>
  <si>
    <t>CS/OUT/1441</t>
  </si>
  <si>
    <t>=(YEAR(C1442))&amp;"/"&amp;TEXT(C1442,"MMM")</t>
  </si>
  <si>
    <t>CS/OUT/1442</t>
  </si>
  <si>
    <t>=(YEAR(C1443))&amp;"/"&amp;TEXT(C1443,"MMM")</t>
  </si>
  <si>
    <t>CS/OUT/1443</t>
  </si>
  <si>
    <t>=(YEAR(C1444))&amp;"/"&amp;TEXT(C1444,"MMM")</t>
  </si>
  <si>
    <t>CS/OUT/1444</t>
  </si>
  <si>
    <t>=(YEAR(C1445))&amp;"/"&amp;TEXT(C1445,"MMM")</t>
  </si>
  <si>
    <t>CS/OUT/1445</t>
  </si>
  <si>
    <t>=(YEAR(C1446))&amp;"/"&amp;TEXT(C1446,"MMM")</t>
  </si>
  <si>
    <t>CS/OUT/1446</t>
  </si>
  <si>
    <t>=(YEAR(C1447))&amp;"/"&amp;TEXT(C1447,"MMM")</t>
  </si>
  <si>
    <t>CS/OUT/1447</t>
  </si>
  <si>
    <t>=(YEAR(C1448))&amp;"/"&amp;TEXT(C1448,"MMM")</t>
  </si>
  <si>
    <t>CS/OUT/1448</t>
  </si>
  <si>
    <t>=(YEAR(C1449))&amp;"/"&amp;TEXT(C1449,"MMM")</t>
  </si>
  <si>
    <t>CS/OUT/1449</t>
  </si>
  <si>
    <t>=(YEAR(C1450))&amp;"/"&amp;TEXT(C1450,"MMM")</t>
  </si>
  <si>
    <t>CS/OUT/1450</t>
  </si>
  <si>
    <t>=(YEAR(C1451))&amp;"/"&amp;TEXT(C1451,"MMM")</t>
  </si>
  <si>
    <t>CS/OUT/1451</t>
  </si>
  <si>
    <t>=(YEAR(C1452))&amp;"/"&amp;TEXT(C1452,"MMM")</t>
  </si>
  <si>
    <t>CS/OUT/1452</t>
  </si>
  <si>
    <t>=(YEAR(C1453))&amp;"/"&amp;TEXT(C1453,"MMM")</t>
  </si>
  <si>
    <t>CS/OUT/1453</t>
  </si>
  <si>
    <t>=(YEAR(C1454))&amp;"/"&amp;TEXT(C1454,"MMM")</t>
  </si>
  <si>
    <t>CS/OUT/1454</t>
  </si>
  <si>
    <t>=(YEAR(C1455))&amp;"/"&amp;TEXT(C1455,"MMM")</t>
  </si>
  <si>
    <t>CS/OUT/1455</t>
  </si>
  <si>
    <t>=(YEAR(C1456))&amp;"/"&amp;TEXT(C1456,"MMM")</t>
  </si>
  <si>
    <t>CS/OUT/1456</t>
  </si>
  <si>
    <t>=(YEAR(C1457))&amp;"/"&amp;TEXT(C1457,"MMM")</t>
  </si>
  <si>
    <t>CS/OUT/1460</t>
  </si>
  <si>
    <t>=(YEAR(C1461))&amp;"/"&amp;TEXT(C1461,"MMM")</t>
  </si>
  <si>
    <t>CS/OUT/1461</t>
  </si>
  <si>
    <t>=(YEAR(C1462))&amp;"/"&amp;TEXT(C1462,"MMM")</t>
  </si>
  <si>
    <t>CS/OUT/1462</t>
  </si>
  <si>
    <t>=(YEAR(C1463))&amp;"/"&amp;TEXT(C1463,"MMM")</t>
  </si>
  <si>
    <t>CS/OUT/1463</t>
  </si>
  <si>
    <t>=(YEAR(C1464))&amp;"/"&amp;TEXT(C1464,"MMM")</t>
  </si>
  <si>
    <t>CS/OUT/1464</t>
  </si>
  <si>
    <t>=(YEAR(C1465))&amp;"/"&amp;TEXT(C1465,"MMM")</t>
  </si>
  <si>
    <t>CS/OUT/1465</t>
  </si>
  <si>
    <t>=(YEAR(C1466))&amp;"/"&amp;TEXT(C1466,"MMM")</t>
  </si>
  <si>
    <t>CS/OUT/1466</t>
  </si>
  <si>
    <t>=(YEAR(C1467))&amp;"/"&amp;TEXT(C1467,"MMM")</t>
  </si>
  <si>
    <t>CS/OUT/1467</t>
  </si>
  <si>
    <t>=(YEAR(C1468))&amp;"/"&amp;TEXT(C1468,"MMM")</t>
  </si>
  <si>
    <t>CS/OUT/1468</t>
  </si>
  <si>
    <t>=(YEAR(C1469))&amp;"/"&amp;TEXT(C1469,"MMM")</t>
  </si>
  <si>
    <t>CS/OUT/1469</t>
  </si>
  <si>
    <t>=(YEAR(C1470))&amp;"/"&amp;TEXT(C1470,"MMM")</t>
  </si>
  <si>
    <t>CS/OUT/1470</t>
  </si>
  <si>
    <t>=(YEAR(C1471))&amp;"/"&amp;TEXT(C1471,"MMM")</t>
  </si>
  <si>
    <t>CS/OUT/1471</t>
  </si>
  <si>
    <t>=(YEAR(C1472))&amp;"/"&amp;TEXT(C1472,"MMM")</t>
  </si>
  <si>
    <t>CS/OUT/1472</t>
  </si>
  <si>
    <t>=(YEAR(C1473))&amp;"/"&amp;TEXT(C1473,"MMM")</t>
  </si>
  <si>
    <t>CS/OUT/1473</t>
  </si>
  <si>
    <t>=(YEAR(C1474))&amp;"/"&amp;TEXT(C1474,"MMM")</t>
  </si>
  <si>
    <t>CS/OUT/1474</t>
  </si>
  <si>
    <t>=(YEAR(C1475))&amp;"/"&amp;TEXT(C1475,"MMM")</t>
  </si>
  <si>
    <t>CS/OUT/1475</t>
  </si>
  <si>
    <t>=(YEAR(C1476))&amp;"/"&amp;TEXT(C1476,"MMM")</t>
  </si>
  <si>
    <t>CS/OUT/1476</t>
  </si>
  <si>
    <t>=(YEAR(C1477))&amp;"/"&amp;TEXT(C1477,"MMM")</t>
  </si>
  <si>
    <t>CS/OUT/1477</t>
  </si>
  <si>
    <t>=(YEAR(C1478))&amp;"/"&amp;TEXT(C1478,"MMM")</t>
  </si>
  <si>
    <t>CS/OUT/1478</t>
  </si>
  <si>
    <t>=(YEAR(C1479))&amp;"/"&amp;TEXT(C1479,"MMM")</t>
  </si>
  <si>
    <t>CS/OUT/1479</t>
  </si>
  <si>
    <t>=(YEAR(C1480))&amp;"/"&amp;TEXT(C1480,"MMM")</t>
  </si>
  <si>
    <t>CS/OUT/1480</t>
  </si>
  <si>
    <t>=(YEAR(C1481))&amp;"/"&amp;TEXT(C1481,"MMM")</t>
  </si>
  <si>
    <t>CS/OUT/1481</t>
  </si>
  <si>
    <t>=(YEAR(C1482))&amp;"/"&amp;TEXT(C1482,"MMM")</t>
  </si>
  <si>
    <t>CS/OUT/1482</t>
  </si>
  <si>
    <t>=(YEAR(C1483))&amp;"/"&amp;TEXT(C1483,"MMM")</t>
  </si>
  <si>
    <t>CS/OUT/1483</t>
  </si>
  <si>
    <t>=(YEAR(C1484))&amp;"/"&amp;TEXT(C1484,"MMM")</t>
  </si>
  <si>
    <t>CS/OUT/1484</t>
  </si>
  <si>
    <t>=(YEAR(C1485))&amp;"/"&amp;TEXT(C1485,"MMM")</t>
  </si>
  <si>
    <t>CS/OUT/1485</t>
  </si>
  <si>
    <t>=(YEAR(C1486))&amp;"/"&amp;TEXT(C1486,"MMM")</t>
  </si>
  <si>
    <t>CS/OUT/1486</t>
  </si>
  <si>
    <t>=(YEAR(C1487))&amp;"/"&amp;TEXT(C1487,"MMM")</t>
  </si>
  <si>
    <t>CS/OUT/1487</t>
  </si>
  <si>
    <t>=(YEAR(C1488))&amp;"/"&amp;TEXT(C1488,"MMM")</t>
  </si>
  <si>
    <t>CS/OUT/1488</t>
  </si>
  <si>
    <t>=(YEAR(C1489))&amp;"/"&amp;TEXT(C1489,"MMM")</t>
  </si>
  <si>
    <t>CS/OUT/1489</t>
  </si>
  <si>
    <t>=(YEAR(C1490))&amp;"/"&amp;TEXT(C1490,"MMM")</t>
  </si>
  <si>
    <t>CS/OUT/1490</t>
  </si>
  <si>
    <t>=(YEAR(C1491))&amp;"/"&amp;TEXT(C1491,"MMM")</t>
  </si>
  <si>
    <t>CS/OUT/1491</t>
  </si>
  <si>
    <t>=(YEAR(C1492))&amp;"/"&amp;TEXT(C1492,"MMM")</t>
  </si>
  <si>
    <t>CS/OUT/1492</t>
  </si>
  <si>
    <t>=(YEAR(C1493))&amp;"/"&amp;TEXT(C1493,"MMM")</t>
  </si>
  <si>
    <t>CS/OUT/1493</t>
  </si>
  <si>
    <t>=(YEAR(C1494))&amp;"/"&amp;TEXT(C1494,"MMM")</t>
  </si>
  <si>
    <t>CS/OUT/1494</t>
  </si>
  <si>
    <t>=(YEAR(C1495))&amp;"/"&amp;TEXT(C1495,"MMM")</t>
  </si>
  <si>
    <t>CS/OUT/1495</t>
  </si>
  <si>
    <t>=(YEAR(C1496))&amp;"/"&amp;TEXT(C1496,"MMM")</t>
  </si>
  <si>
    <t>CS/OUT/1496</t>
  </si>
  <si>
    <t>=(YEAR(C1497))&amp;"/"&amp;TEXT(C1497,"MMM")</t>
  </si>
  <si>
    <t>CS/OUT/1497</t>
  </si>
  <si>
    <t>=(YEAR(C1498))&amp;"/"&amp;TEXT(C1498,"MMM")</t>
  </si>
  <si>
    <t>CS/OUT/1498</t>
  </si>
  <si>
    <t>=(YEAR(C1499))&amp;"/"&amp;TEXT(C1499,"MMM")</t>
  </si>
  <si>
    <t>CS/OUT/1499</t>
  </si>
  <si>
    <t>=(YEAR(C1500))&amp;"/"&amp;TEXT(C1500,"MMM")</t>
  </si>
  <si>
    <t>CS/OUT/1500</t>
  </si>
  <si>
    <t>=(YEAR(C1501))&amp;"/"&amp;TEXT(C1501,"MMM")</t>
  </si>
  <si>
    <t>CS/OUT/1501</t>
  </si>
  <si>
    <t>=(YEAR(C1502))&amp;"/"&amp;TEXT(C1502,"MMM")</t>
  </si>
  <si>
    <t>CS/OUT/1502</t>
  </si>
  <si>
    <t>=(YEAR(C1503))&amp;"/"&amp;TEXT(C1503,"MMM")</t>
  </si>
  <si>
    <t>CS/OUT/1503</t>
  </si>
  <si>
    <t>=(YEAR(C1504))&amp;"/"&amp;TEXT(C1504,"MMM")</t>
  </si>
  <si>
    <t>CS/OUT/1504</t>
  </si>
  <si>
    <t>=(YEAR(C1505))&amp;"/"&amp;TEXT(C1505,"MMM")</t>
  </si>
  <si>
    <t>CS/OUT/1505</t>
  </si>
  <si>
    <t>=(YEAR(C1506))&amp;"/"&amp;TEXT(C1506,"MMM")</t>
  </si>
  <si>
    <t>CS/OUT/1506</t>
  </si>
  <si>
    <t>=(YEAR(C1507))&amp;"/"&amp;TEXT(C1507,"MMM")</t>
  </si>
  <si>
    <t>CS/OUT/1507</t>
  </si>
  <si>
    <t>=(YEAR(C1508))&amp;"/"&amp;TEXT(C1508,"MMM")</t>
  </si>
  <si>
    <t>CS/OUT/1508</t>
  </si>
  <si>
    <t>=(YEAR(C1509))&amp;"/"&amp;TEXT(C1509,"MMM")</t>
  </si>
  <si>
    <t>CS/OUT/1509</t>
  </si>
  <si>
    <t>=(YEAR(C1510))&amp;"/"&amp;TEXT(C1510,"MMM")</t>
  </si>
  <si>
    <t>CS/OUT/1510</t>
  </si>
  <si>
    <t>=(YEAR(C1511))&amp;"/"&amp;TEXT(C1511,"MMM")</t>
  </si>
  <si>
    <t>CS/OUT/1511</t>
  </si>
  <si>
    <t>=(YEAR(C1512))&amp;"/"&amp;TEXT(C1512,"MMM")</t>
  </si>
  <si>
    <t>CS/OUT/1512</t>
  </si>
  <si>
    <t>=(YEAR(C1513))&amp;"/"&amp;TEXT(C1513,"MMM")</t>
  </si>
  <si>
    <t>CS/OUT/1513</t>
  </si>
  <si>
    <t>=(YEAR(C1514))&amp;"/"&amp;TEXT(C1514,"MMM")</t>
  </si>
  <si>
    <t>CS/OUT/1515</t>
  </si>
  <si>
    <t>=(YEAR(C1516))&amp;"/"&amp;TEXT(C1516,"MMM")</t>
  </si>
  <si>
    <t>CS/OUT/1516</t>
  </si>
  <si>
    <t>=(YEAR(C1517))&amp;"/"&amp;TEXT(C1517,"MMM")</t>
  </si>
  <si>
    <t>CS/OUT/1518</t>
  </si>
  <si>
    <t>=(YEAR(C1519))&amp;"/"&amp;TEXT(C1519,"MMM")</t>
  </si>
  <si>
    <t>CS/OUT/1519</t>
  </si>
  <si>
    <t>=(YEAR(C1520))&amp;"/"&amp;TEXT(C1520,"MMM")</t>
  </si>
  <si>
    <t>CS/OUT/1520</t>
  </si>
  <si>
    <t>=(YEAR(C1521))&amp;"/"&amp;TEXT(C1521,"MMM")</t>
  </si>
  <si>
    <t>CS/OUT/1521</t>
  </si>
  <si>
    <t>=(YEAR(C1522))&amp;"/"&amp;TEXT(C1522,"MMM")</t>
  </si>
  <si>
    <t>CS/OUT/1522</t>
  </si>
  <si>
    <t>=(YEAR(C1523))&amp;"/"&amp;TEXT(C1523,"MMM")</t>
  </si>
  <si>
    <t>CS/OUT/1523</t>
  </si>
  <si>
    <t>=(YEAR(C1524))&amp;"/"&amp;TEXT(C1524,"MMM")</t>
  </si>
  <si>
    <t>CS/OUT/1524</t>
  </si>
  <si>
    <t>=(YEAR(C1525))&amp;"/"&amp;TEXT(C1525,"MMM")</t>
  </si>
  <si>
    <t>CS/OUT/1525</t>
  </si>
  <si>
    <t>=(YEAR(C1526))&amp;"/"&amp;TEXT(C1526,"MMM")</t>
  </si>
  <si>
    <t>CS/OUT/1526</t>
  </si>
  <si>
    <t>=(YEAR(C1527))&amp;"/"&amp;TEXT(C1527,"MMM")</t>
  </si>
  <si>
    <t>CS/OUT/1527</t>
  </si>
  <si>
    <t>=(YEAR(C1528))&amp;"/"&amp;TEXT(C1528,"MMM")</t>
  </si>
  <si>
    <t>CS/OUT/1528</t>
  </si>
  <si>
    <t>=(YEAR(C1529))&amp;"/"&amp;TEXT(C1529,"MMM")</t>
  </si>
  <si>
    <t>CS/OUT/1529</t>
  </si>
  <si>
    <t>=(YEAR(C1530))&amp;"/"&amp;TEXT(C1530,"MMM")</t>
  </si>
  <si>
    <t>CS/OUT/1530</t>
  </si>
  <si>
    <t>=(YEAR(C1531))&amp;"/"&amp;TEXT(C1531,"MMM")</t>
  </si>
  <si>
    <t>CS/OUT/1531</t>
  </si>
  <si>
    <t>=(YEAR(C1532))&amp;"/"&amp;TEXT(C1532,"MMM")</t>
  </si>
  <si>
    <t>CS/OUT/1532</t>
  </si>
  <si>
    <t>=(YEAR(C1533))&amp;"/"&amp;TEXT(C1533,"MMM")</t>
  </si>
  <si>
    <t>CS/OUT/1533</t>
  </si>
  <si>
    <t>=(YEAR(C1534))&amp;"/"&amp;TEXT(C1534,"MMM")</t>
  </si>
  <si>
    <t>CS/OUT/1534</t>
  </si>
  <si>
    <t>=(YEAR(C1535))&amp;"/"&amp;TEXT(C1535,"MMM")</t>
  </si>
  <si>
    <t>CS/OUT/1535</t>
  </si>
  <si>
    <t>=(YEAR(C1536))&amp;"/"&amp;TEXT(C1536,"MMM")</t>
  </si>
  <si>
    <t>Untuk di resepsionis</t>
  </si>
  <si>
    <t>CS/OUT/1536</t>
  </si>
  <si>
    <t>=(YEAR(C1537))&amp;"/"&amp;TEXT(C1537,"MMM")</t>
  </si>
  <si>
    <t>CS/OUT/1537</t>
  </si>
  <si>
    <t>=(YEAR(C1538))&amp;"/"&amp;TEXT(C1538,"MMM")</t>
  </si>
  <si>
    <t>CS/OUT/1538</t>
  </si>
  <si>
    <t>=(YEAR(C1539))&amp;"/"&amp;TEXT(C1539,"MMM")</t>
  </si>
  <si>
    <t>CS/OUT/1539</t>
  </si>
  <si>
    <t>=(YEAR(C1540))&amp;"/"&amp;TEXT(C1540,"MMM")</t>
  </si>
  <si>
    <t>CS/OUT/1540</t>
  </si>
  <si>
    <t>=(YEAR(C1541))&amp;"/"&amp;TEXT(C1541,"MMM")</t>
  </si>
  <si>
    <t>CS/OUT/1541</t>
  </si>
  <si>
    <t>=(YEAR(C1542))&amp;"/"&amp;TEXT(C1542,"MMM")</t>
  </si>
  <si>
    <t>CS/OUT/1542</t>
  </si>
  <si>
    <t>=(YEAR(C1543))&amp;"/"&amp;TEXT(C1543,"MMM")</t>
  </si>
  <si>
    <t>CS/OUT/1543</t>
  </si>
  <si>
    <t>=(YEAR(C1544))&amp;"/"&amp;TEXT(C1544,"MMM")</t>
  </si>
  <si>
    <t>CS/OUT/1544</t>
  </si>
  <si>
    <t>=(YEAR(C1545))&amp;"/"&amp;TEXT(C1545,"MMM")</t>
  </si>
  <si>
    <t>CS/OUT/1545</t>
  </si>
  <si>
    <t>=(YEAR(C1546))&amp;"/"&amp;TEXT(C1546,"MMM")</t>
  </si>
  <si>
    <t>CS/OUT/1546</t>
  </si>
  <si>
    <t>=(YEAR(C1547))&amp;"/"&amp;TEXT(C1547,"MMM")</t>
  </si>
  <si>
    <t>CS/OUT/1547</t>
  </si>
  <si>
    <t>=(YEAR(C1548))&amp;"/"&amp;TEXT(C1548,"MMM")</t>
  </si>
  <si>
    <t>CS/OUT/1548</t>
  </si>
  <si>
    <t>=(YEAR(C1549))&amp;"/"&amp;TEXT(C1549,"MMM")</t>
  </si>
  <si>
    <t>CS/OUT/1549</t>
  </si>
  <si>
    <t>=(YEAR(C1550))&amp;"/"&amp;TEXT(C1550,"MMM")</t>
  </si>
  <si>
    <t>CS/OUT/1550</t>
  </si>
  <si>
    <t>=(YEAR(C1551))&amp;"/"&amp;TEXT(C1551,"MMM")</t>
  </si>
  <si>
    <t>CS/OUT/1551</t>
  </si>
  <si>
    <t>=(YEAR(C1552))&amp;"/"&amp;TEXT(C1552,"MMM")</t>
  </si>
  <si>
    <t>CS/OUT/1552</t>
  </si>
  <si>
    <t>=(YEAR(C1553))&amp;"/"&amp;TEXT(C1553,"MMM")</t>
  </si>
  <si>
    <t>CS/OUT/1553</t>
  </si>
  <si>
    <t>=(YEAR(C1554))&amp;"/"&amp;TEXT(C1554,"MMM")</t>
  </si>
  <si>
    <t>CS/OUT/1555</t>
  </si>
  <si>
    <t>=(YEAR(C1556))&amp;"/"&amp;TEXT(C1556,"MMM")</t>
  </si>
  <si>
    <t>CS/OUT/1556</t>
  </si>
  <si>
    <t>=(YEAR(C1557))&amp;"/"&amp;TEXT(C1557,"MMM")</t>
  </si>
  <si>
    <t>CS/OUT/1557</t>
  </si>
  <si>
    <t>=(YEAR(C1558))&amp;"/"&amp;TEXT(C1558,"MMM")</t>
  </si>
  <si>
    <t>CS/OUT/1558</t>
  </si>
  <si>
    <t>=(YEAR(C1559))&amp;"/"&amp;TEXT(C1559,"MMM")</t>
  </si>
  <si>
    <t>CS/OUT/1559</t>
  </si>
  <si>
    <t>=(YEAR(C1560))&amp;"/"&amp;TEXT(C1560,"MMM")</t>
  </si>
  <si>
    <t>CS/OUT/1560</t>
  </si>
  <si>
    <t>=(YEAR(C1561))&amp;"/"&amp;TEXT(C1561,"MMM")</t>
  </si>
  <si>
    <t>CS/OUT/1561</t>
  </si>
  <si>
    <t>=(YEAR(C1562))&amp;"/"&amp;TEXT(C1562,"MMM")</t>
  </si>
  <si>
    <t>CS/OUT/1562</t>
  </si>
  <si>
    <t>=(YEAR(C1563))&amp;"/"&amp;TEXT(C1563,"MMM")</t>
  </si>
  <si>
    <t>CS/OUT/1563</t>
  </si>
  <si>
    <t>=(YEAR(C1564))&amp;"/"&amp;TEXT(C1564,"MMM")</t>
  </si>
  <si>
    <t>CS/OUT/1564</t>
  </si>
  <si>
    <t>=(YEAR(C1565))&amp;"/"&amp;TEXT(C1565,"MMM")</t>
  </si>
  <si>
    <t>CS/OUT/1565</t>
  </si>
  <si>
    <t>=(YEAR(C1566))&amp;"/"&amp;TEXT(C1566,"MMM")</t>
  </si>
  <si>
    <t>CS/OUT/1566</t>
  </si>
  <si>
    <t>=(YEAR(C1567))&amp;"/"&amp;TEXT(C1567,"MMM")</t>
  </si>
  <si>
    <t>CS/OUT/1567</t>
  </si>
  <si>
    <t>=(YEAR(C1568))&amp;"/"&amp;TEXT(C1568,"MMM")</t>
  </si>
  <si>
    <t>CS/OUT/1568</t>
  </si>
  <si>
    <t>=(YEAR(C1569))&amp;"/"&amp;TEXT(C1569,"MMM")</t>
  </si>
  <si>
    <t>CS/OUT/1569</t>
  </si>
  <si>
    <t>=(YEAR(C1570))&amp;"/"&amp;TEXT(C1570,"MMM")</t>
  </si>
  <si>
    <t>CS/OUT/1570</t>
  </si>
  <si>
    <t>=(YEAR(C1571))&amp;"/"&amp;TEXT(C1571,"MMM")</t>
  </si>
  <si>
    <t>CS/OUT/1571</t>
  </si>
  <si>
    <t>=(YEAR(C1572))&amp;"/"&amp;TEXT(C1572,"MMM")</t>
  </si>
  <si>
    <t>CS/OUT/1572</t>
  </si>
  <si>
    <t>=(YEAR(C1573))&amp;"/"&amp;TEXT(C1573,"MMM")</t>
  </si>
  <si>
    <t>CS/OUT/1573</t>
  </si>
  <si>
    <t>=(YEAR(C1574))&amp;"/"&amp;TEXT(C1574,"MMM")</t>
  </si>
  <si>
    <t>CS/OUT/1574</t>
  </si>
  <si>
    <t>=(YEAR(C1575))&amp;"/"&amp;TEXT(C1575,"MMM")</t>
  </si>
  <si>
    <t>CS/OUT/1575</t>
  </si>
  <si>
    <t>=(YEAR(C1576))&amp;"/"&amp;TEXT(C1576,"MMM")</t>
  </si>
  <si>
    <t>CS/OUT/1576</t>
  </si>
  <si>
    <t>=(YEAR(C1577))&amp;"/"&amp;TEXT(C1577,"MMM")</t>
  </si>
  <si>
    <t>CS/OUT/1577</t>
  </si>
  <si>
    <t>=(YEAR(C1578))&amp;"/"&amp;TEXT(C1578,"MMM")</t>
  </si>
  <si>
    <t>CS/OUT/1578</t>
  </si>
  <si>
    <t>=(YEAR(C1579))&amp;"/"&amp;TEXT(C1579,"MMM")</t>
  </si>
  <si>
    <t>CS/OUT/1579</t>
  </si>
  <si>
    <t>=(YEAR(C1580))&amp;"/"&amp;TEXT(C1580,"MMM")</t>
  </si>
  <si>
    <t>CS/OUT/1580</t>
  </si>
  <si>
    <t>=(YEAR(C1581))&amp;"/"&amp;TEXT(C1581,"MMM")</t>
  </si>
  <si>
    <t>CS/OUT/1581</t>
  </si>
  <si>
    <t>=(YEAR(C1582))&amp;"/"&amp;TEXT(C1582,"MMM")</t>
  </si>
  <si>
    <t>CS/OUT/1582</t>
  </si>
  <si>
    <t>=(YEAR(C1583))&amp;"/"&amp;TEXT(C1583,"MMM")</t>
  </si>
  <si>
    <t>CS/OUT/1583</t>
  </si>
  <si>
    <t>=(YEAR(C1584))&amp;"/"&amp;TEXT(C1584,"MMM")</t>
  </si>
  <si>
    <t>CS/OUT/1584</t>
  </si>
  <si>
    <t>=(YEAR(C1585))&amp;"/"&amp;TEXT(C1585,"MMM")</t>
  </si>
  <si>
    <t>CS/OUT/1585</t>
  </si>
  <si>
    <t>=(YEAR(C1586))&amp;"/"&amp;TEXT(C1586,"MMM")</t>
  </si>
  <si>
    <t>CS/OUT/1586</t>
  </si>
  <si>
    <t>=(YEAR(C1587))&amp;"/"&amp;TEXT(C1587,"MMM")</t>
  </si>
  <si>
    <t>CS/OUT/1587</t>
  </si>
  <si>
    <t>=(YEAR(C1588))&amp;"/"&amp;TEXT(C1588,"MMM")</t>
  </si>
  <si>
    <t>CS/OUT/1588</t>
  </si>
  <si>
    <t>=(YEAR(C1589))&amp;"/"&amp;TEXT(C1589,"MMM")</t>
  </si>
  <si>
    <t>CS/OUT/1589</t>
  </si>
  <si>
    <t>=(YEAR(C1590))&amp;"/"&amp;TEXT(C1590,"MMM")</t>
  </si>
  <si>
    <t>CS/OUT/1590</t>
  </si>
  <si>
    <t>=(YEAR(C1591))&amp;"/"&amp;TEXT(C1591,"MMM")</t>
  </si>
  <si>
    <t>CS/OUT/1591</t>
  </si>
  <si>
    <t>=(YEAR(C1592))&amp;"/"&amp;TEXT(C1592,"MMM")</t>
  </si>
  <si>
    <t>CS/OUT/1592</t>
  </si>
  <si>
    <t>=(YEAR(C1593))&amp;"/"&amp;TEXT(C1593,"MMM")</t>
  </si>
  <si>
    <t>CS/OUT/1593</t>
  </si>
  <si>
    <t>=(YEAR(C1594))&amp;"/"&amp;TEXT(C1594,"MMM")</t>
  </si>
  <si>
    <t>CS/OUT/1594</t>
  </si>
  <si>
    <t>=(YEAR(C1595))&amp;"/"&amp;TEXT(C1595,"MMM")</t>
  </si>
  <si>
    <t>CS/OUT/1595</t>
  </si>
  <si>
    <t>=(YEAR(C1596))&amp;"/"&amp;TEXT(C1596,"MMM")</t>
  </si>
  <si>
    <t>CS/OUT/1596</t>
  </si>
  <si>
    <t>=(YEAR(C1597))&amp;"/"&amp;TEXT(C1597,"MMM")</t>
  </si>
  <si>
    <t>CS/OUT/1597</t>
  </si>
  <si>
    <t>=(YEAR(C1598))&amp;"/"&amp;TEXT(C1598,"MMM")</t>
  </si>
  <si>
    <t>CS/OUT/1598</t>
  </si>
  <si>
    <t>=(YEAR(C1599))&amp;"/"&amp;TEXT(C1599,"MMM")</t>
  </si>
  <si>
    <t>CS/OUT/1599</t>
  </si>
  <si>
    <t>=(YEAR(C1600))&amp;"/"&amp;TEXT(C1600,"MMM")</t>
  </si>
  <si>
    <t>CS/OUT/1600</t>
  </si>
  <si>
    <t>=(YEAR(C1601))&amp;"/"&amp;TEXT(C1601,"MMM")</t>
  </si>
  <si>
    <t>CS/OUT/1601</t>
  </si>
  <si>
    <t>=(YEAR(C1602))&amp;"/"&amp;TEXT(C1602,"MMM")</t>
  </si>
  <si>
    <t>CS/OUT/1602</t>
  </si>
  <si>
    <t>=(YEAR(C1603))&amp;"/"&amp;TEXT(C1603,"MMM")</t>
  </si>
  <si>
    <t>CS/OUT/1603</t>
  </si>
  <si>
    <t>=(YEAR(C1604))&amp;"/"&amp;TEXT(C1604,"MMM")</t>
  </si>
  <si>
    <t>CS/OUT/1604</t>
  </si>
  <si>
    <t>=(YEAR(C1605))&amp;"/"&amp;TEXT(C1605,"MMM")</t>
  </si>
  <si>
    <t>CS/OUT/1605</t>
  </si>
  <si>
    <t>=(YEAR(C1606))&amp;"/"&amp;TEXT(C1606,"MMM")</t>
  </si>
  <si>
    <t>CS/OUT/1606</t>
  </si>
  <si>
    <t>=(YEAR(C1607))&amp;"/"&amp;TEXT(C1607,"MMM")</t>
  </si>
  <si>
    <t>CS/OUT/1607</t>
  </si>
  <si>
    <t>=(YEAR(C1608))&amp;"/"&amp;TEXT(C1608,"MMM")</t>
  </si>
  <si>
    <t>CS/OUT/1608</t>
  </si>
  <si>
    <t>=(YEAR(C1609))&amp;"/"&amp;TEXT(C1609,"MMM")</t>
  </si>
  <si>
    <t>CS/OUT/1609</t>
  </si>
  <si>
    <t>=(YEAR(C1610))&amp;"/"&amp;TEXT(C1610,"MMM")</t>
  </si>
  <si>
    <t>CS/OUT/1610</t>
  </si>
  <si>
    <t>=(YEAR(C1611))&amp;"/"&amp;TEXT(C1611,"MMM")</t>
  </si>
  <si>
    <t>CS/OUT/1611</t>
  </si>
  <si>
    <t>=(YEAR(C1612))&amp;"/"&amp;TEXT(C1612,"MMM")</t>
  </si>
  <si>
    <t>CS/OUT/1612</t>
  </si>
  <si>
    <t>=(YEAR(C1613))&amp;"/"&amp;TEXT(C1613,"MMM")</t>
  </si>
  <si>
    <t>CS/OUT/1613</t>
  </si>
  <si>
    <t>=(YEAR(C1614))&amp;"/"&amp;TEXT(C1614,"MMM")</t>
  </si>
  <si>
    <t>CS/OUT/1614</t>
  </si>
  <si>
    <t>=(YEAR(C1615))&amp;"/"&amp;TEXT(C1615,"MMM")</t>
  </si>
  <si>
    <t>CS/OUT/1615</t>
  </si>
  <si>
    <t>=(YEAR(C1616))&amp;"/"&amp;TEXT(C1616,"MMM")</t>
  </si>
  <si>
    <t>CS/OUT/1616</t>
  </si>
  <si>
    <t>=(YEAR(C1617))&amp;"/"&amp;TEXT(C1617,"MMM")</t>
  </si>
  <si>
    <t>CS/OUT/1617</t>
  </si>
  <si>
    <t>=(YEAR(C1618))&amp;"/"&amp;TEXT(C1618,"MMM")</t>
  </si>
  <si>
    <t>CS/OUT/1618</t>
  </si>
  <si>
    <t>=(YEAR(C1619))&amp;"/"&amp;TEXT(C1619,"MMM")</t>
  </si>
  <si>
    <t>CS/OUT/1619</t>
  </si>
  <si>
    <t>=(YEAR(C1620))&amp;"/"&amp;TEXT(C1620,"MMM")</t>
  </si>
  <si>
    <t>CS/OUT/1620</t>
  </si>
  <si>
    <t>=(YEAR(C1621))&amp;"/"&amp;TEXT(C1621,"MMM")</t>
  </si>
  <si>
    <t>CS/OUT/1621</t>
  </si>
  <si>
    <t>=(YEAR(C1622))&amp;"/"&amp;TEXT(C1622,"MMM")</t>
  </si>
  <si>
    <t>CS/OUT/1622</t>
  </si>
  <si>
    <t>=(YEAR(C1623))&amp;"/"&amp;TEXT(C1623,"MMM")</t>
  </si>
  <si>
    <t>CS/OUT/1623</t>
  </si>
  <si>
    <t>=(YEAR(C1624))&amp;"/"&amp;TEXT(C1624,"MMM")</t>
  </si>
  <si>
    <t>CS/OUT/1624</t>
  </si>
  <si>
    <t>=(YEAR(C1625))&amp;"/"&amp;TEXT(C1625,"MMM")</t>
  </si>
  <si>
    <t>CS/OUT/1625</t>
  </si>
  <si>
    <t>=(YEAR(C1626))&amp;"/"&amp;TEXT(C1626,"MMM")</t>
  </si>
  <si>
    <t>CS/OUT/1626</t>
  </si>
  <si>
    <t>=(YEAR(C1627))&amp;"/"&amp;TEXT(C1627,"MMM")</t>
  </si>
  <si>
    <t>CS/OUT/1627</t>
  </si>
  <si>
    <t>=(YEAR(C1628))&amp;"/"&amp;TEXT(C1628,"MMM")</t>
  </si>
  <si>
    <t>CS/OUT/1628</t>
  </si>
  <si>
    <t>=(YEAR(C1629))&amp;"/"&amp;TEXT(C1629,"MMM")</t>
  </si>
  <si>
    <t>Restock Serpong</t>
  </si>
  <si>
    <t>CS/OUT/1629</t>
  </si>
  <si>
    <t>=(YEAR(C1630))&amp;"/"&amp;TEXT(C1630,"MMM")</t>
  </si>
  <si>
    <t>CS/OUT/1630</t>
  </si>
  <si>
    <t>=(YEAR(C1631))&amp;"/"&amp;TEXT(C1631,"MMM")</t>
  </si>
  <si>
    <t>CS/OUT/1631</t>
  </si>
  <si>
    <t>=(YEAR(C1632))&amp;"/"&amp;TEXT(C1632,"MMM")</t>
  </si>
  <si>
    <t>CS/OUT/1632</t>
  </si>
  <si>
    <t>=(YEAR(C1633))&amp;"/"&amp;TEXT(C1633,"MMM")</t>
  </si>
  <si>
    <t>CS/OUT/1633</t>
  </si>
  <si>
    <t>=(YEAR(C1634))&amp;"/"&amp;TEXT(C1634,"MMM")</t>
  </si>
  <si>
    <t>CS/OUT/1634</t>
  </si>
  <si>
    <t>=(YEAR(C1635))&amp;"/"&amp;TEXT(C1635,"MMM")</t>
  </si>
  <si>
    <t>CS/OUT/1635</t>
  </si>
  <si>
    <t>=(YEAR(C1636))&amp;"/"&amp;TEXT(C1636,"MMM")</t>
  </si>
  <si>
    <t>CS/OUT/1636</t>
  </si>
  <si>
    <t>=(YEAR(C1637))&amp;"/"&amp;TEXT(C1637,"MMM")</t>
  </si>
  <si>
    <t>CS/OUT/1637</t>
  </si>
  <si>
    <t>=(YEAR(C1638))&amp;"/"&amp;TEXT(C1638,"MMM")</t>
  </si>
  <si>
    <t>CS/OUT/1638</t>
  </si>
  <si>
    <t>=(YEAR(C1639))&amp;"/"&amp;TEXT(C1639,"MMM")</t>
  </si>
  <si>
    <t>CS/OUT/1639</t>
  </si>
  <si>
    <t>=(YEAR(C1640))&amp;"/"&amp;TEXT(C1640,"MMM")</t>
  </si>
  <si>
    <t>CS/OUT/1640</t>
  </si>
  <si>
    <t>=(YEAR(C1641))&amp;"/"&amp;TEXT(C1641,"MMM")</t>
  </si>
  <si>
    <t>CS/OUT/1641</t>
  </si>
  <si>
    <t>=(YEAR(C1642))&amp;"/"&amp;TEXT(C1642,"MMM")</t>
  </si>
  <si>
    <t>CS/OUT/1642</t>
  </si>
  <si>
    <t>=(YEAR(C1643))&amp;"/"&amp;TEXT(C1643,"MMM")</t>
  </si>
  <si>
    <t>CS/OUT/1643</t>
  </si>
  <si>
    <t>=(YEAR(C1644))&amp;"/"&amp;TEXT(C1644,"MMM")</t>
  </si>
  <si>
    <t>CS/OUT/1644</t>
  </si>
  <si>
    <t>=(YEAR(C1645))&amp;"/"&amp;TEXT(C1645,"MMM")</t>
  </si>
  <si>
    <t>CS/OUT/1645</t>
  </si>
  <si>
    <t>=(YEAR(C1646))&amp;"/"&amp;TEXT(C1646,"MMM")</t>
  </si>
  <si>
    <t>CS/OUT/1646</t>
  </si>
  <si>
    <t>=(YEAR(C1647))&amp;"/"&amp;TEXT(C1647,"MMM")</t>
  </si>
  <si>
    <t>CS/OUT/1647</t>
  </si>
  <si>
    <t>=(YEAR(C1648))&amp;"/"&amp;TEXT(C1648,"MMM")</t>
  </si>
  <si>
    <t>CS/OUT/1648</t>
  </si>
  <si>
    <t>=(YEAR(C1649))&amp;"/"&amp;TEXT(C1649,"MMM")</t>
  </si>
  <si>
    <t>CS/OUT/1649</t>
  </si>
  <si>
    <t>=(YEAR(C1650))&amp;"/"&amp;TEXT(C1650,"MMM")</t>
  </si>
  <si>
    <t>CS/OUT/1650</t>
  </si>
  <si>
    <t>=(YEAR(C1651))&amp;"/"&amp;TEXT(C1651,"MMM")</t>
  </si>
  <si>
    <t>CS/OUT/1651</t>
  </si>
  <si>
    <t>=(YEAR(C1652))&amp;"/"&amp;TEXT(C1652,"MMM")</t>
  </si>
  <si>
    <t>CS/OUT/1652</t>
  </si>
  <si>
    <t>=(YEAR(C1653))&amp;"/"&amp;TEXT(C1653,"MMM")</t>
  </si>
  <si>
    <t>CS/OUT/1653</t>
  </si>
  <si>
    <t>=(YEAR(C1654))&amp;"/"&amp;TEXT(C1654,"MMM")</t>
  </si>
  <si>
    <t>CS/OUT/1654</t>
  </si>
  <si>
    <t>=(YEAR(C1655))&amp;"/"&amp;TEXT(C1655,"MMM")</t>
  </si>
  <si>
    <t>CS/OUT/1655</t>
  </si>
  <si>
    <t>=(YEAR(C1656))&amp;"/"&amp;TEXT(C1656,"MMM")</t>
  </si>
  <si>
    <t>CS/OUT/1656</t>
  </si>
  <si>
    <t>=(YEAR(C1657))&amp;"/"&amp;TEXT(C1657,"MMM")</t>
  </si>
  <si>
    <t>CS/OUT/1657</t>
  </si>
  <si>
    <t>=(YEAR(C1658))&amp;"/"&amp;TEXT(C1658,"MMM")</t>
  </si>
  <si>
    <t>CS/OUT/1658</t>
  </si>
  <si>
    <t>=(YEAR(C1659))&amp;"/"&amp;TEXT(C1659,"MMM")</t>
  </si>
  <si>
    <t>CS/OUT/1659</t>
  </si>
  <si>
    <t>=(YEAR(C1660))&amp;"/"&amp;TEXT(C1660,"MMM")</t>
  </si>
  <si>
    <t>CS/OUT/1660</t>
  </si>
  <si>
    <t>=(YEAR(C1661))&amp;"/"&amp;TEXT(C1661,"MMM")</t>
  </si>
  <si>
    <t>CS/OUT/1661</t>
  </si>
  <si>
    <t>=(YEAR(C1662))&amp;"/"&amp;TEXT(C1662,"MMM")</t>
  </si>
  <si>
    <t>CS/OUT/1662</t>
  </si>
  <si>
    <t>=(YEAR(C1663))&amp;"/"&amp;TEXT(C1663,"MMM")</t>
  </si>
  <si>
    <t>CS/OUT/1663</t>
  </si>
  <si>
    <t>=(YEAR(C1664))&amp;"/"&amp;TEXT(C1664,"MMM")</t>
  </si>
  <si>
    <t>CS/OUT/1664</t>
  </si>
  <si>
    <t>=(YEAR(C1665))&amp;"/"&amp;TEXT(C1665,"MMM")</t>
  </si>
  <si>
    <t>CS/OUT/1665</t>
  </si>
  <si>
    <t>=(YEAR(C1666))&amp;"/"&amp;TEXT(C1666,"MMM")</t>
  </si>
  <si>
    <t>CS/OUT/1666</t>
  </si>
  <si>
    <t>=(YEAR(C1667))&amp;"/"&amp;TEXT(C1667,"MMM")</t>
  </si>
  <si>
    <t>CS/OUT/1667</t>
  </si>
  <si>
    <t>=(YEAR(C1668))&amp;"/"&amp;TEXT(C1668,"MMM")</t>
  </si>
  <si>
    <t>CS/OUT/1668</t>
  </si>
  <si>
    <t>=(YEAR(C1669))&amp;"/"&amp;TEXT(C1669,"MMM")</t>
  </si>
  <si>
    <t>CS/OUT/1669</t>
  </si>
  <si>
    <t>=(YEAR(C1670))&amp;"/"&amp;TEXT(C1670,"MMM")</t>
  </si>
  <si>
    <t>CS/OUT/1670</t>
  </si>
  <si>
    <t>=(YEAR(C1671))&amp;"/"&amp;TEXT(C1671,"MMM")</t>
  </si>
  <si>
    <t>CS/OUT/1671</t>
  </si>
  <si>
    <t>=(YEAR(C1672))&amp;"/"&amp;TEXT(C1672,"MMM")</t>
  </si>
  <si>
    <t>CS/OUT/1672</t>
  </si>
  <si>
    <t>=(YEAR(C1673))&amp;"/"&amp;TEXT(C1673,"MMM")</t>
  </si>
  <si>
    <t>CS/OUT/1673</t>
  </si>
  <si>
    <t>=(YEAR(C1674))&amp;"/"&amp;TEXT(C1674,"MMM")</t>
  </si>
  <si>
    <t>CS/OUT/1674</t>
  </si>
  <si>
    <t>=(YEAR(C1675))&amp;"/"&amp;TEXT(C1675,"MMM")</t>
  </si>
  <si>
    <t>CS/OUT/1675</t>
  </si>
  <si>
    <t>=(YEAR(C1676))&amp;"/"&amp;TEXT(C1676,"MMM")</t>
  </si>
  <si>
    <t>CS/OUT/1676</t>
  </si>
  <si>
    <t>=(YEAR(C1677))&amp;"/"&amp;TEXT(C1677,"MMM")</t>
  </si>
  <si>
    <t>CS/OUT/1677</t>
  </si>
  <si>
    <t>=(YEAR(C1678))&amp;"/"&amp;TEXT(C1678,"MMM")</t>
  </si>
  <si>
    <t>CS/OUT/1678</t>
  </si>
  <si>
    <t>=(YEAR(C1679))&amp;"/"&amp;TEXT(C1679,"MMM")</t>
  </si>
  <si>
    <t>CS/OUT/1679</t>
  </si>
  <si>
    <t>=(YEAR(C1680))&amp;"/"&amp;TEXT(C1680,"MMM")</t>
  </si>
  <si>
    <t>CS/OUT/1680</t>
  </si>
  <si>
    <t>=(YEAR(C1681))&amp;"/"&amp;TEXT(C1681,"MMM")</t>
  </si>
  <si>
    <t>CS/OUT/1681</t>
  </si>
  <si>
    <t>=(YEAR(C1682))&amp;"/"&amp;TEXT(C1682,"MMM")</t>
  </si>
  <si>
    <t>CS/OUT/1682</t>
  </si>
  <si>
    <t>=(YEAR(C1683))&amp;"/"&amp;TEXT(C1683,"MMM")</t>
  </si>
  <si>
    <t>CS/OUT/1683</t>
  </si>
  <si>
    <t>=(YEAR(C1684))&amp;"/"&amp;TEXT(C1684,"MMM")</t>
  </si>
  <si>
    <t>CS/OUT/1686</t>
  </si>
  <si>
    <t>=(YEAR(C1687))&amp;"/"&amp;TEXT(C1687,"MMM")</t>
  </si>
  <si>
    <t>CS/OUT/1687</t>
  </si>
  <si>
    <t>=(YEAR(C1688))&amp;"/"&amp;TEXT(C1688,"MMM")</t>
  </si>
  <si>
    <t>CS/OUT/1688</t>
  </si>
  <si>
    <t>=(YEAR(C1689))&amp;"/"&amp;TEXT(C1689,"MMM")</t>
  </si>
  <si>
    <t>CS/OUT/1689</t>
  </si>
  <si>
    <t>=(YEAR(C1690))&amp;"/"&amp;TEXT(C1690,"MMM")</t>
  </si>
  <si>
    <t>CS/OUT/1690</t>
  </si>
  <si>
    <t>=(YEAR(C1691))&amp;"/"&amp;TEXT(C1691,"MMM")</t>
  </si>
  <si>
    <t>CS/OUT/1691</t>
  </si>
  <si>
    <t>=(YEAR(C1692))&amp;"/"&amp;TEXT(C1692,"MMM")</t>
  </si>
  <si>
    <t>CS/OUT/1692</t>
  </si>
  <si>
    <t>=(YEAR(C1693))&amp;"/"&amp;TEXT(C1693,"MMM")</t>
  </si>
  <si>
    <t>CS/OUT/1693</t>
  </si>
  <si>
    <t>=(YEAR(C1694))&amp;"/"&amp;TEXT(C1694,"MMM")</t>
  </si>
  <si>
    <t>CS/OUT/1694</t>
  </si>
  <si>
    <t>=(YEAR(C1695))&amp;"/"&amp;TEXT(C1695,"MMM")</t>
  </si>
  <si>
    <t>CS/OUT/1695</t>
  </si>
  <si>
    <t>=(YEAR(C1696))&amp;"/"&amp;TEXT(C1696,"MMM")</t>
  </si>
  <si>
    <t>CS/OUT/1696</t>
  </si>
  <si>
    <t>=(YEAR(C1697))&amp;"/"&amp;TEXT(C1697,"MMM")</t>
  </si>
  <si>
    <t>CS/OUT/1697</t>
  </si>
  <si>
    <t>=(YEAR(C1698))&amp;"/"&amp;TEXT(C1698,"MMM")</t>
  </si>
  <si>
    <t>CS/OUT/1698</t>
  </si>
  <si>
    <t>=(YEAR(C1699))&amp;"/"&amp;TEXT(C1699,"MMM")</t>
  </si>
  <si>
    <t>CS/OUT/1699</t>
  </si>
  <si>
    <t>=(YEAR(C1700))&amp;"/"&amp;TEXT(C1700,"MMM")</t>
  </si>
  <si>
    <t>CS/OUT/1700</t>
  </si>
  <si>
    <t>=(YEAR(C1701))&amp;"/"&amp;TEXT(C1701,"MMM")</t>
  </si>
  <si>
    <t>CS/OUT/1701</t>
  </si>
  <si>
    <t>=(YEAR(C1702))&amp;"/"&amp;TEXT(C1702,"MMM")</t>
  </si>
  <si>
    <t>CS/OUT/1702</t>
  </si>
  <si>
    <t>=(YEAR(C1703))&amp;"/"&amp;TEXT(C1703,"MMM")</t>
  </si>
  <si>
    <t>CS/OUT/1703</t>
  </si>
  <si>
    <t>=(YEAR(C1704))&amp;"/"&amp;TEXT(C1704,"MMM")</t>
  </si>
  <si>
    <t>CS/OUT/1704</t>
  </si>
  <si>
    <t>=(YEAR(C1705))&amp;"/"&amp;TEXT(C1705,"MMM")</t>
  </si>
  <si>
    <t>CS/OUT/1705</t>
  </si>
  <si>
    <t>=(YEAR(C1706))&amp;"/"&amp;TEXT(C1706,"MMM")</t>
  </si>
  <si>
    <t>CS/OUT/1706</t>
  </si>
  <si>
    <t>=(YEAR(C1707))&amp;"/"&amp;TEXT(C1707,"MMM")</t>
  </si>
  <si>
    <t>CS/OUT/1707</t>
  </si>
  <si>
    <t>=(YEAR(C1708))&amp;"/"&amp;TEXT(C1708,"MMM")</t>
  </si>
  <si>
    <t>CS/OUT/1708</t>
  </si>
  <si>
    <t>=(YEAR(C1709))&amp;"/"&amp;TEXT(C1709,"MMM")</t>
  </si>
  <si>
    <t>CS/OUT/1709</t>
  </si>
  <si>
    <t>=(YEAR(C1710))&amp;"/"&amp;TEXT(C1710,"MMM")</t>
  </si>
  <si>
    <t>CS/OUT/1710</t>
  </si>
  <si>
    <t>=(YEAR(C1711))&amp;"/"&amp;TEXT(C1711,"MMM")</t>
  </si>
  <si>
    <t>CS/OUT/1711</t>
  </si>
  <si>
    <t>=(YEAR(C1712))&amp;"/"&amp;TEXT(C1712,"MMM")</t>
  </si>
  <si>
    <t>CS/OUT/1712</t>
  </si>
  <si>
    <t>=(YEAR(C1713))&amp;"/"&amp;TEXT(C1713,"MMM")</t>
  </si>
  <si>
    <t>CS/OUT/1713</t>
  </si>
  <si>
    <t>=(YEAR(C1714))&amp;"/"&amp;TEXT(C1714,"MMM")</t>
  </si>
  <si>
    <t>CS/OUT/1714</t>
  </si>
  <si>
    <t>=(YEAR(C1715))&amp;"/"&amp;TEXT(C1715,"MMM")</t>
  </si>
  <si>
    <t>CS/OUT/1715</t>
  </si>
  <si>
    <t>=(YEAR(C1716))&amp;"/"&amp;TEXT(C1716,"MMM")</t>
  </si>
  <si>
    <t>CS/OUT/1716</t>
  </si>
  <si>
    <t>=(YEAR(C1717))&amp;"/"&amp;TEXT(C1717,"MMM")</t>
  </si>
  <si>
    <t>CS/OUT/1717</t>
  </si>
  <si>
    <t>=(YEAR(C1718))&amp;"/"&amp;TEXT(C1718,"MMM")</t>
  </si>
  <si>
    <t>CS/OUT/1718</t>
  </si>
  <si>
    <t>=(YEAR(C1719))&amp;"/"&amp;TEXT(C1719,"MMM")</t>
  </si>
  <si>
    <t>CS/OUT/1719</t>
  </si>
  <si>
    <t>=(YEAR(C1720))&amp;"/"&amp;TEXT(C1720,"MMM")</t>
  </si>
  <si>
    <t>CS/OUT/1720</t>
  </si>
  <si>
    <t>=(YEAR(C1721))&amp;"/"&amp;TEXT(C1721,"MMM")</t>
  </si>
  <si>
    <t>Restock gudang enjo</t>
  </si>
  <si>
    <t>CS/OUT/1721</t>
  </si>
  <si>
    <t>=(YEAR(C1722))&amp;"/"&amp;TEXT(C1722,"MMM")</t>
  </si>
  <si>
    <t>CS/OUT/1722</t>
  </si>
  <si>
    <t>=(YEAR(C1723))&amp;"/"&amp;TEXT(C1723,"MMM")</t>
  </si>
  <si>
    <t>CS/OUT/1723</t>
  </si>
  <si>
    <t>=(YEAR(C1724))&amp;"/"&amp;TEXT(C1724,"MMM")</t>
  </si>
  <si>
    <t>CS/OUT/1724</t>
  </si>
  <si>
    <t>=(YEAR(C1725))&amp;"/"&amp;TEXT(C1725,"MMM")</t>
  </si>
  <si>
    <t>CS/OUT/1725</t>
  </si>
  <si>
    <t>=(YEAR(C1726))&amp;"/"&amp;TEXT(C1726,"MMM")</t>
  </si>
  <si>
    <t>CS/OUT/1726</t>
  </si>
  <si>
    <t>=(YEAR(C1727))&amp;"/"&amp;TEXT(C1727,"MMM")</t>
  </si>
  <si>
    <t>CS/OUT/1727</t>
  </si>
  <si>
    <t>=(YEAR(C1728))&amp;"/"&amp;TEXT(C1728,"MMM")</t>
  </si>
  <si>
    <t>CS/OUT/1728</t>
  </si>
  <si>
    <t>=(YEAR(C1729))&amp;"/"&amp;TEXT(C1729,"MMM")</t>
  </si>
  <si>
    <t>CS/OUT/1729</t>
  </si>
  <si>
    <t>=(YEAR(C1730))&amp;"/"&amp;TEXT(C1730,"MMM")</t>
  </si>
  <si>
    <t>CS/OUT/1730</t>
  </si>
  <si>
    <t>=(YEAR(C1731))&amp;"/"&amp;TEXT(C1731,"MMM")</t>
  </si>
  <si>
    <t>CS/OUT/1731</t>
  </si>
  <si>
    <t>=(YEAR(C1732))&amp;"/"&amp;TEXT(C1732,"MMM")</t>
  </si>
  <si>
    <t>CS/OUT/1732</t>
  </si>
  <si>
    <t>=(YEAR(C1733))&amp;"/"&amp;TEXT(C1733,"MMM")</t>
  </si>
  <si>
    <t>CS/OUT/1733</t>
  </si>
  <si>
    <t>=(YEAR(C1734))&amp;"/"&amp;TEXT(C1734,"MMM")</t>
  </si>
  <si>
    <t>CS/OUT/1734</t>
  </si>
  <si>
    <t>=(YEAR(C1735))&amp;"/"&amp;TEXT(C1735,"MMM")</t>
  </si>
  <si>
    <t>CS/OUT/1735</t>
  </si>
  <si>
    <t>=(YEAR(C1736))&amp;"/"&amp;TEXT(C1736,"MMM")</t>
  </si>
  <si>
    <t>CS/OUT/1736</t>
  </si>
  <si>
    <t>=(YEAR(C1737))&amp;"/"&amp;TEXT(C1737,"MMM")</t>
  </si>
  <si>
    <t>CS/OUT/1737</t>
  </si>
  <si>
    <t>=(YEAR(C1738))&amp;"/"&amp;TEXT(C1738,"MMM")</t>
  </si>
  <si>
    <t>CS/OUT/1738</t>
  </si>
  <si>
    <t>=(YEAR(C1739))&amp;"/"&amp;TEXT(C1739,"MMM")</t>
  </si>
  <si>
    <t>CS/OUT/1739</t>
  </si>
  <si>
    <t>=(YEAR(C1740))&amp;"/"&amp;TEXT(C1740,"MMM")</t>
  </si>
  <si>
    <t>CS/OUT/1740</t>
  </si>
  <si>
    <t>=(YEAR(C1741))&amp;"/"&amp;TEXT(C1741,"MMM")</t>
  </si>
  <si>
    <t>CS/OUT/1741</t>
  </si>
  <si>
    <t>=(YEAR(C1742))&amp;"/"&amp;TEXT(C1742,"MMM")</t>
  </si>
  <si>
    <t>CS/OUT/1742</t>
  </si>
  <si>
    <t>=(YEAR(C1743))&amp;"/"&amp;TEXT(C1743,"MMM")</t>
  </si>
  <si>
    <t>CS/OUT/1743</t>
  </si>
  <si>
    <t>=(YEAR(C1744))&amp;"/"&amp;TEXT(C1744,"MMM")</t>
  </si>
  <si>
    <t>CS/OUT/1744</t>
  </si>
  <si>
    <t>=(YEAR(C1745))&amp;"/"&amp;TEXT(C1745,"MMM")</t>
  </si>
  <si>
    <t>CS/OUT/1745</t>
  </si>
  <si>
    <t>=(YEAR(C1746))&amp;"/"&amp;TEXT(C1746,"MMM")</t>
  </si>
  <si>
    <t>CS/OUT/1746</t>
  </si>
  <si>
    <t>=(YEAR(C1747))&amp;"/"&amp;TEXT(C1747,"MMM")</t>
  </si>
  <si>
    <t>CS/OUT/1747</t>
  </si>
  <si>
    <t>=(YEAR(C1748))&amp;"/"&amp;TEXT(C1748,"MMM")</t>
  </si>
  <si>
    <t>CS/OUT/1748</t>
  </si>
  <si>
    <t>=(YEAR(C1749))&amp;"/"&amp;TEXT(C1749,"MMM")</t>
  </si>
  <si>
    <t>CS/OUT/1749</t>
  </si>
  <si>
    <t>=(YEAR(C1750))&amp;"/"&amp;TEXT(C1750,"MMM")</t>
  </si>
  <si>
    <t>CS/OUT/1750</t>
  </si>
  <si>
    <t>=(YEAR(C1751))&amp;"/"&amp;TEXT(C1751,"MMM")</t>
  </si>
  <si>
    <t>CS/OUT/1751</t>
  </si>
  <si>
    <t>=(YEAR(C1752))&amp;"/"&amp;TEXT(C1752,"MMM")</t>
  </si>
  <si>
    <t>CS/OUT/1753</t>
  </si>
  <si>
    <t>=(YEAR(C1754))&amp;"/"&amp;TEXT(C1754,"MMM")</t>
  </si>
  <si>
    <t>CS/OUT/1754</t>
  </si>
  <si>
    <t>=(YEAR(C1755))&amp;"/"&amp;TEXT(C1755,"MMM")</t>
  </si>
  <si>
    <t>CS/OUT/1755</t>
  </si>
  <si>
    <t>=(YEAR(C1756))&amp;"/"&amp;TEXT(C1756,"MMM")</t>
  </si>
  <si>
    <t>CS/OUT/1756</t>
  </si>
  <si>
    <t>=(YEAR(C1757))&amp;"/"&amp;TEXT(C1757,"MMM")</t>
  </si>
  <si>
    <t>CS/OUT/1757</t>
  </si>
  <si>
    <t>=(YEAR(C1758))&amp;"/"&amp;TEXT(C1758,"MMM")</t>
  </si>
  <si>
    <t>CS/OUT/1758</t>
  </si>
  <si>
    <t>=(YEAR(C1759))&amp;"/"&amp;TEXT(C1759,"MMM")</t>
  </si>
  <si>
    <t>CS/OUT/1759</t>
  </si>
  <si>
    <t>=(YEAR(C1760))&amp;"/"&amp;TEXT(C1760,"MMM")</t>
  </si>
  <si>
    <t>CS/OUT/1760</t>
  </si>
  <si>
    <t>=(YEAR(C1761))&amp;"/"&amp;TEXT(C1761,"MMM")</t>
  </si>
  <si>
    <t>CS/OUT/1761</t>
  </si>
  <si>
    <t>=(YEAR(C1762))&amp;"/"&amp;TEXT(C1762,"MMM")</t>
  </si>
  <si>
    <t>CS/OUT/1762</t>
  </si>
  <si>
    <t>=(YEAR(C1763))&amp;"/"&amp;TEXT(C1763,"MMM")</t>
  </si>
  <si>
    <t>CS/OUT/1763</t>
  </si>
  <si>
    <t>=(YEAR(C1764))&amp;"/"&amp;TEXT(C1764,"MMM")</t>
  </si>
  <si>
    <t>CS/OUT/1764</t>
  </si>
  <si>
    <t>=(YEAR(C1765))&amp;"/"&amp;TEXT(C1765,"MMM")</t>
  </si>
  <si>
    <t>CS/OUT/1765</t>
  </si>
  <si>
    <t>=(YEAR(C1766))&amp;"/"&amp;TEXT(C1766,"MMM")</t>
  </si>
  <si>
    <t>CS/OUT/1766</t>
  </si>
  <si>
    <t>=(YEAR(C1767))&amp;"/"&amp;TEXT(C1767,"MMM")</t>
  </si>
  <si>
    <t>CS/OUT/1767</t>
  </si>
  <si>
    <t>=(YEAR(C1768))&amp;"/"&amp;TEXT(C1768,"MMM")</t>
  </si>
  <si>
    <t>CS/OUT/1768</t>
  </si>
  <si>
    <t>=(YEAR(C1769))&amp;"/"&amp;TEXT(C1769,"MMM")</t>
  </si>
  <si>
    <t>CS/OUT/1769</t>
  </si>
  <si>
    <t>=(YEAR(C1770))&amp;"/"&amp;TEXT(C1770,"MMM")</t>
  </si>
  <si>
    <t>CS/OUT/1770</t>
  </si>
  <si>
    <t>=(YEAR(C1771))&amp;"/"&amp;TEXT(C1771,"MMM")</t>
  </si>
  <si>
    <t>CS/OUT/1771</t>
  </si>
  <si>
    <t>=(YEAR(C1772))&amp;"/"&amp;TEXT(C1772,"MMM")</t>
  </si>
  <si>
    <t>CS/OUT/1772</t>
  </si>
  <si>
    <t>=(YEAR(C1773))&amp;"/"&amp;TEXT(C1773,"MMM")</t>
  </si>
  <si>
    <t>CS/OUT/1773</t>
  </si>
  <si>
    <t>=(YEAR(C1774))&amp;"/"&amp;TEXT(C1774,"MMM")</t>
  </si>
  <si>
    <t>CS/OUT/1774</t>
  </si>
  <si>
    <t>=(YEAR(C1775))&amp;"/"&amp;TEXT(C1775,"MMM")</t>
  </si>
  <si>
    <t>CS/OUT/1775</t>
  </si>
  <si>
    <t>=(YEAR(C1776))&amp;"/"&amp;TEXT(C1776,"MMM")</t>
  </si>
  <si>
    <t>CS/OUT/1776</t>
  </si>
  <si>
    <t>=(YEAR(C1777))&amp;"/"&amp;TEXT(C1777,"MMM")</t>
  </si>
  <si>
    <t>CS/OUT/1777</t>
  </si>
  <si>
    <t>=(YEAR(C1778))&amp;"/"&amp;TEXT(C1778,"MMM")</t>
  </si>
  <si>
    <t>CS/OUT/1778</t>
  </si>
  <si>
    <t>=(YEAR(C1779))&amp;"/"&amp;TEXT(C1779,"MMM")</t>
  </si>
  <si>
    <t>CS/OUT/1779</t>
  </si>
  <si>
    <t>=(YEAR(C1780))&amp;"/"&amp;TEXT(C1780,"MMM")</t>
  </si>
  <si>
    <t>CS/OUT/1780</t>
  </si>
  <si>
    <t>=(YEAR(C1781))&amp;"/"&amp;TEXT(C1781,"MMM")</t>
  </si>
  <si>
    <t>CS/OUT/1781</t>
  </si>
  <si>
    <t>=(YEAR(C1782))&amp;"/"&amp;TEXT(C1782,"MMM")</t>
  </si>
  <si>
    <t>CS/OUT/1782</t>
  </si>
  <si>
    <t>=(YEAR(C1783))&amp;"/"&amp;TEXT(C1783,"MMM")</t>
  </si>
  <si>
    <t>CS/OUT/1783</t>
  </si>
  <si>
    <t>=(YEAR(C1784))&amp;"/"&amp;TEXT(C1784,"MMM")</t>
  </si>
  <si>
    <t>CS/OUT/1784</t>
  </si>
  <si>
    <t>=(YEAR(C1785))&amp;"/"&amp;TEXT(C1785,"MMM")</t>
  </si>
  <si>
    <t>CS/OUT/1785</t>
  </si>
  <si>
    <t>=(YEAR(C1786))&amp;"/"&amp;TEXT(C1786,"MMM")</t>
  </si>
  <si>
    <t>CS/OUT/1786</t>
  </si>
  <si>
    <t>=(YEAR(C1787))&amp;"/"&amp;TEXT(C1787,"MMM")</t>
  </si>
  <si>
    <t>CS/OUT/1787</t>
  </si>
  <si>
    <t>=(YEAR(C1788))&amp;"/"&amp;TEXT(C1788,"MMM")</t>
  </si>
  <si>
    <t>CS/OUT/1788</t>
  </si>
  <si>
    <t>=(YEAR(C1789))&amp;"/"&amp;TEXT(C1789,"MMM")</t>
  </si>
  <si>
    <t>CS/OUT/1789</t>
  </si>
  <si>
    <t>=(YEAR(C1790))&amp;"/"&amp;TEXT(C1790,"MMM")</t>
  </si>
  <si>
    <t>CS/OUT/1790</t>
  </si>
  <si>
    <t>=(YEAR(C1791))&amp;"/"&amp;TEXT(C1791,"MMM")</t>
  </si>
  <si>
    <t>CS/OUT/1791</t>
  </si>
  <si>
    <t>=(YEAR(C1792))&amp;"/"&amp;TEXT(C1792,"MMM")</t>
  </si>
  <si>
    <t>CS/OUT/1792</t>
  </si>
  <si>
    <t>=(YEAR(C1793))&amp;"/"&amp;TEXT(C1793,"MMM")</t>
  </si>
  <si>
    <t>CS/OUT/1793</t>
  </si>
  <si>
    <t>=(YEAR(C1794))&amp;"/"&amp;TEXT(C1794,"MMM")</t>
  </si>
  <si>
    <t>CS/OUT/1794</t>
  </si>
  <si>
    <t>=(YEAR(C1795))&amp;"/"&amp;TEXT(C1795,"MMM")</t>
  </si>
  <si>
    <t>CS/OUT/1795</t>
  </si>
  <si>
    <t>=(YEAR(C1796))&amp;"/"&amp;TEXT(C1796,"MMM")</t>
  </si>
  <si>
    <t>CS/OUT/1796</t>
  </si>
  <si>
    <t>=(YEAR(C1797))&amp;"/"&amp;TEXT(C1797,"MMM")</t>
  </si>
  <si>
    <t>CS/OUT/1797</t>
  </si>
  <si>
    <t>=(YEAR(C1798))&amp;"/"&amp;TEXT(C1798,"MMM")</t>
  </si>
  <si>
    <t>CS/OUT/1798</t>
  </si>
  <si>
    <t>=(YEAR(C1799))&amp;"/"&amp;TEXT(C1799,"MMM")</t>
  </si>
  <si>
    <t>CS/OUT/1800</t>
  </si>
  <si>
    <t>=(YEAR(C1801))&amp;"/"&amp;TEXT(C1801,"MMM")</t>
  </si>
  <si>
    <t>CS/OUT/1801</t>
  </si>
  <si>
    <t>=(YEAR(C1802))&amp;"/"&amp;TEXT(C1802,"MMM")</t>
  </si>
  <si>
    <t>CS/OUT/1802</t>
  </si>
  <si>
    <t>=(YEAR(C1803))&amp;"/"&amp;TEXT(C1803,"MMM")</t>
  </si>
  <si>
    <t>CS/OUT/1803</t>
  </si>
  <si>
    <t>=(YEAR(C1804))&amp;"/"&amp;TEXT(C1804,"MMM")</t>
  </si>
  <si>
    <t>CS/OUT/1804</t>
  </si>
  <si>
    <t>=(YEAR(C1805))&amp;"/"&amp;TEXT(C1805,"MMM")</t>
  </si>
  <si>
    <t>CS/OUT/1805</t>
  </si>
  <si>
    <t>=(YEAR(C1806))&amp;"/"&amp;TEXT(C1806,"MMM")</t>
  </si>
  <si>
    <t>CS/OUT/1806</t>
  </si>
  <si>
    <t>=(YEAR(C1807))&amp;"/"&amp;TEXT(C1807,"MMM")</t>
  </si>
  <si>
    <t>CS/OUT/1807</t>
  </si>
  <si>
    <t>=(YEAR(C1808))&amp;"/"&amp;TEXT(C1808,"MMM")</t>
  </si>
  <si>
    <t>CS/OUT/1808</t>
  </si>
  <si>
    <t>=(YEAR(C1809))&amp;"/"&amp;TEXT(C1809,"MMM")</t>
  </si>
  <si>
    <t>CS/OUT/1809</t>
  </si>
  <si>
    <t>=(YEAR(C1810))&amp;"/"&amp;TEXT(C1810,"MMM")</t>
  </si>
  <si>
    <t>CS/OUT/1810</t>
  </si>
  <si>
    <t>=(YEAR(C1811))&amp;"/"&amp;TEXT(C1811,"MMM")</t>
  </si>
  <si>
    <t>CS/OUT/1811</t>
  </si>
  <si>
    <t>=(YEAR(C1812))&amp;"/"&amp;TEXT(C1812,"MMM")</t>
  </si>
  <si>
    <t>CS/OUT/1812</t>
  </si>
  <si>
    <t>=(YEAR(C1813))&amp;"/"&amp;TEXT(C1813,"MMM")</t>
  </si>
  <si>
    <t>CS/OUT/1813</t>
  </si>
  <si>
    <t>=(YEAR(C1814))&amp;"/"&amp;TEXT(C1814,"MMM")</t>
  </si>
  <si>
    <t>CS/OUT/1814</t>
  </si>
  <si>
    <t>=(YEAR(C1815))&amp;"/"&amp;TEXT(C1815,"MMM")</t>
  </si>
  <si>
    <t>CS/OUT/1815</t>
  </si>
  <si>
    <t>=(YEAR(C1816))&amp;"/"&amp;TEXT(C1816,"MMM")</t>
  </si>
  <si>
    <t>CS/OUT/1816</t>
  </si>
  <si>
    <t>=(YEAR(C1817))&amp;"/"&amp;TEXT(C1817,"MMM")</t>
  </si>
  <si>
    <t>CS/OUT/1817</t>
  </si>
  <si>
    <t>=(YEAR(C1818))&amp;"/"&amp;TEXT(C1818,"MMM")</t>
  </si>
  <si>
    <t>CS/OUT/1818</t>
  </si>
  <si>
    <t>=(YEAR(C1819))&amp;"/"&amp;TEXT(C1819,"MMM")</t>
  </si>
  <si>
    <t>CS/OUT/1819</t>
  </si>
  <si>
    <t>=(YEAR(C1820))&amp;"/"&amp;TEXT(C1820,"MMM")</t>
  </si>
  <si>
    <t>CS/OUT/1820</t>
  </si>
  <si>
    <t>=(YEAR(C1821))&amp;"/"&amp;TEXT(C1821,"MMM")</t>
  </si>
  <si>
    <t>CS/OUT/1821</t>
  </si>
  <si>
    <t>=(YEAR(C1822))&amp;"/"&amp;TEXT(C1822,"MMM")</t>
  </si>
  <si>
    <t>CS/OUT/1822</t>
  </si>
  <si>
    <t>=(YEAR(C1823))&amp;"/"&amp;TEXT(C1823,"MMM")</t>
  </si>
  <si>
    <t>CS/OUT/1823</t>
  </si>
  <si>
    <t>=(YEAR(C1824))&amp;"/"&amp;TEXT(C1824,"MMM")</t>
  </si>
  <si>
    <t>CS/OUT/1824</t>
  </si>
  <si>
    <t>=(YEAR(C1825))&amp;"/"&amp;TEXT(C1825,"MMM")</t>
  </si>
  <si>
    <t>CS/OUT/1825</t>
  </si>
  <si>
    <t>=(YEAR(C1826))&amp;"/"&amp;TEXT(C1826,"MMM")</t>
  </si>
  <si>
    <t>CS/OUT/1826</t>
  </si>
  <si>
    <t>=(YEAR(C1827))&amp;"/"&amp;TEXT(C1827,"MMM")</t>
  </si>
  <si>
    <t>CS/OUT/1827</t>
  </si>
  <si>
    <t>=(YEAR(C1828))&amp;"/"&amp;TEXT(C1828,"MMM")</t>
  </si>
  <si>
    <t>CS/OUT/1828</t>
  </si>
  <si>
    <t>=(YEAR(C1829))&amp;"/"&amp;TEXT(C1829,"MMM")</t>
  </si>
  <si>
    <t>CS/OUT/1829</t>
  </si>
  <si>
    <t>=(YEAR(C1830))&amp;"/"&amp;TEXT(C1830,"MMM")</t>
  </si>
  <si>
    <t>CS/OUT/1830</t>
  </si>
  <si>
    <t>=(YEAR(C1831))&amp;"/"&amp;TEXT(C1831,"MMM")</t>
  </si>
  <si>
    <t>CS/OUT/1831</t>
  </si>
  <si>
    <t>=(YEAR(C1832))&amp;"/"&amp;TEXT(C1832,"MMM")</t>
  </si>
  <si>
    <t>CS/OUT/1832</t>
  </si>
  <si>
    <t>=(YEAR(C1833))&amp;"/"&amp;TEXT(C1833,"MMM")</t>
  </si>
  <si>
    <t>CS/OUT/1833</t>
  </si>
  <si>
    <t>=(YEAR(C1834))&amp;"/"&amp;TEXT(C1834,"MMM")</t>
  </si>
  <si>
    <t>CS/OUT/1834</t>
  </si>
  <si>
    <t>=(YEAR(C1835))&amp;"/"&amp;TEXT(C1835,"MMM")</t>
  </si>
  <si>
    <t>CS/OUT/1835</t>
  </si>
  <si>
    <t>=(YEAR(C1836))&amp;"/"&amp;TEXT(C1836,"MMM")</t>
  </si>
  <si>
    <t>CS/OUT/1837</t>
  </si>
  <si>
    <t>=(YEAR(C1838))&amp;"/"&amp;TEXT(C1838,"MMM")</t>
  </si>
  <si>
    <t>CS/OUT/1838</t>
  </si>
  <si>
    <t>=(YEAR(C1839))&amp;"/"&amp;TEXT(C1839,"MMM")</t>
  </si>
  <si>
    <t>CS/OUT/1839</t>
  </si>
  <si>
    <t>=(YEAR(C1840))&amp;"/"&amp;TEXT(C1840,"MMM")</t>
  </si>
  <si>
    <t>CS/OUT/1840</t>
  </si>
  <si>
    <t>=(YEAR(C1841))&amp;"/"&amp;TEXT(C1841,"MMM")</t>
  </si>
  <si>
    <t>CS/OUT/1842</t>
  </si>
  <si>
    <t>=(YEAR(C1843))&amp;"/"&amp;TEXT(C1843,"MMM")</t>
  </si>
  <si>
    <t>CS/OUT/1843</t>
  </si>
  <si>
    <t>=(YEAR(C1844))&amp;"/"&amp;TEXT(C1844,"MMM")</t>
  </si>
  <si>
    <t>CS/OUT/1845</t>
  </si>
  <si>
    <t>=(YEAR(C1846))&amp;"/"&amp;TEXT(C1846,"MMM")</t>
  </si>
  <si>
    <t>CS/OUT/1846</t>
  </si>
  <si>
    <t>=(YEAR(C1847))&amp;"/"&amp;TEXT(C1847,"MMM")</t>
  </si>
  <si>
    <t>CS/OUT/1847</t>
  </si>
  <si>
    <t>=(YEAR(C1848))&amp;"/"&amp;TEXT(C1848,"MMM")</t>
  </si>
  <si>
    <t>CS/OUT/1848</t>
  </si>
  <si>
    <t>=(YEAR(C1849))&amp;"/"&amp;TEXT(C1849,"MMM")</t>
  </si>
  <si>
    <t>CS/OUT/1850</t>
  </si>
  <si>
    <t>=(YEAR(C1851))&amp;"/"&amp;TEXT(C1851,"MMM")</t>
  </si>
  <si>
    <t>CS/OUT/1851</t>
  </si>
  <si>
    <t>=(YEAR(C1852))&amp;"/"&amp;TEXT(C1852,"MMM")</t>
  </si>
  <si>
    <t>CS/OUT/1852</t>
  </si>
  <si>
    <t>=(YEAR(C1853))&amp;"/"&amp;TEXT(C1853,"MMM")</t>
  </si>
  <si>
    <t>CS/OUT/1853</t>
  </si>
  <si>
    <t>=(YEAR(C1854))&amp;"/"&amp;TEXT(C1854,"MMM")</t>
  </si>
  <si>
    <t>CS/OUT/1854</t>
  </si>
  <si>
    <t>=(YEAR(C1855))&amp;"/"&amp;TEXT(C1855,"MMM")</t>
  </si>
  <si>
    <t>CS/OUT/1855</t>
  </si>
  <si>
    <t>=(YEAR(C1856))&amp;"/"&amp;TEXT(C1856,"MMM")</t>
  </si>
  <si>
    <t>CS/OUT/1856</t>
  </si>
  <si>
    <t>=(YEAR(C1857))&amp;"/"&amp;TEXT(C1857,"MMM")</t>
  </si>
  <si>
    <t>CS/OUT/1857</t>
  </si>
  <si>
    <t>=(YEAR(C1858))&amp;"/"&amp;TEXT(C1858,"MMM")</t>
  </si>
  <si>
    <t>CS/OUT/1858</t>
  </si>
  <si>
    <t>=(YEAR(C1859))&amp;"/"&amp;TEXT(C1859,"MMM")</t>
  </si>
  <si>
    <t>CS/OUT/1859</t>
  </si>
  <si>
    <t>=(YEAR(C1860))&amp;"/"&amp;TEXT(C1860,"MMM")</t>
  </si>
  <si>
    <t>CS/OUT/1860</t>
  </si>
  <si>
    <t>=(YEAR(C1861))&amp;"/"&amp;TEXT(C1861,"MMM")</t>
  </si>
  <si>
    <t>CS/OUT/1861</t>
  </si>
  <si>
    <t>=(YEAR(C1862))&amp;"/"&amp;TEXT(C1862,"MMM")</t>
  </si>
  <si>
    <t>CS/OUT/1862</t>
  </si>
  <si>
    <t>=(YEAR(C1863))&amp;"/"&amp;TEXT(C1863,"MMM")</t>
  </si>
  <si>
    <t>CS/OUT/1863</t>
  </si>
  <si>
    <t>=(YEAR(C1864))&amp;"/"&amp;TEXT(C1864,"MMM")</t>
  </si>
  <si>
    <t>CS/OUT/1864</t>
  </si>
  <si>
    <t>=(YEAR(C1865))&amp;"/"&amp;TEXT(C1865,"MMM")</t>
  </si>
  <si>
    <t>CS/OUT/1865</t>
  </si>
  <si>
    <t>=(YEAR(C1866))&amp;"/"&amp;TEXT(C1866,"MMM")</t>
  </si>
  <si>
    <t>CS/OUT/1866</t>
  </si>
  <si>
    <t>=(YEAR(C1867))&amp;"/"&amp;TEXT(C1867,"MMM")</t>
  </si>
  <si>
    <t>CS/OUT/1867</t>
  </si>
  <si>
    <t>=(YEAR(C1868))&amp;"/"&amp;TEXT(C1868,"MMM")</t>
  </si>
  <si>
    <t>CS/OUT/1868</t>
  </si>
  <si>
    <t>=(YEAR(C1869))&amp;"/"&amp;TEXT(C1869,"MMM")</t>
  </si>
  <si>
    <t>CS/OUT/1869</t>
  </si>
  <si>
    <t>=(YEAR(C1870))&amp;"/"&amp;TEXT(C1870,"MMM")</t>
  </si>
  <si>
    <t>CS/OUT/1870</t>
  </si>
  <si>
    <t>=(YEAR(C1871))&amp;"/"&amp;TEXT(C1871,"MMM")</t>
  </si>
  <si>
    <t>CS/OUT/1871</t>
  </si>
  <si>
    <t>=(YEAR(C1872))&amp;"/"&amp;TEXT(C1872,"MMM")</t>
  </si>
  <si>
    <t>CS/OUT/1872</t>
  </si>
  <si>
    <t>=(YEAR(C1873))&amp;"/"&amp;TEXT(C1873,"MMM")</t>
  </si>
  <si>
    <t>CS/OUT/1873</t>
  </si>
  <si>
    <t>=(YEAR(C1874))&amp;"/"&amp;TEXT(C1874,"MMM")</t>
  </si>
  <si>
    <t>CS/OUT/1874</t>
  </si>
  <si>
    <t>=(YEAR(C1875))&amp;"/"&amp;TEXT(C1875,"MMM")</t>
  </si>
  <si>
    <t>CS/OUT/1875</t>
  </si>
  <si>
    <t>=(YEAR(C1876))&amp;"/"&amp;TEXT(C1876,"MMM")</t>
  </si>
  <si>
    <t>CS/OUT/1876</t>
  </si>
  <si>
    <t>=(YEAR(C1877))&amp;"/"&amp;TEXT(C1877,"MMM")</t>
  </si>
  <si>
    <t>CS/OUT/1877</t>
  </si>
  <si>
    <t>=(YEAR(C1878))&amp;"/"&amp;TEXT(C1878,"MMM")</t>
  </si>
  <si>
    <t>CS/OUT/1878</t>
  </si>
  <si>
    <t>=(YEAR(C1879))&amp;"/"&amp;TEXT(C1879,"MMM")</t>
  </si>
  <si>
    <t>CS/OUT/1879</t>
  </si>
  <si>
    <t>=(YEAR(C1880))&amp;"/"&amp;TEXT(C1880,"MMM")</t>
  </si>
  <si>
    <t>CS/OUT/1880</t>
  </si>
  <si>
    <t>=(YEAR(C1881))&amp;"/"&amp;TEXT(C1881,"MMM")</t>
  </si>
  <si>
    <t>CS/OUT/1881</t>
  </si>
  <si>
    <t>=(YEAR(C1882))&amp;"/"&amp;TEXT(C1882,"MMM")</t>
  </si>
  <si>
    <t>CS/OUT/1882</t>
  </si>
  <si>
    <t>=(YEAR(C1883))&amp;"/"&amp;TEXT(C1883,"MMM")</t>
  </si>
  <si>
    <t>CS/OUT/1883</t>
  </si>
  <si>
    <t>=(YEAR(C1884))&amp;"/"&amp;TEXT(C1884,"MMM")</t>
  </si>
  <si>
    <t>CS/OUT/1884</t>
  </si>
  <si>
    <t>=(YEAR(C1885))&amp;"/"&amp;TEXT(C1885,"MMM")</t>
  </si>
  <si>
    <t>CS/OUT/1885</t>
  </si>
  <si>
    <t>=(YEAR(C1886))&amp;"/"&amp;TEXT(C1886,"MMM")</t>
  </si>
  <si>
    <t>CS/OUT/1886</t>
  </si>
  <si>
    <t>=(YEAR(C1887))&amp;"/"&amp;TEXT(C1887,"MMM")</t>
  </si>
  <si>
    <t>CS/OUT/1887</t>
  </si>
  <si>
    <t>=(YEAR(C1888))&amp;"/"&amp;TEXT(C1888,"MMM")</t>
  </si>
  <si>
    <t>CS/OUT/1888</t>
  </si>
  <si>
    <t>=(YEAR(C1889))&amp;"/"&amp;TEXT(C1889,"MMM")</t>
  </si>
  <si>
    <t>CS/OUT/1889</t>
  </si>
  <si>
    <t>=(YEAR(C1890))&amp;"/"&amp;TEXT(C1890,"MMM")</t>
  </si>
  <si>
    <t>CS/OUT/1890</t>
  </si>
  <si>
    <t>=(YEAR(C1891))&amp;"/"&amp;TEXT(C1891,"MMM")</t>
  </si>
  <si>
    <t>CS/OUT/1891</t>
  </si>
  <si>
    <t>=(YEAR(C1892))&amp;"/"&amp;TEXT(C1892,"MMM")</t>
  </si>
  <si>
    <t>CS/OUT/1892</t>
  </si>
  <si>
    <t>=(YEAR(C1893))&amp;"/"&amp;TEXT(C1893,"MMM")</t>
  </si>
  <si>
    <t>CS/OUT/1893</t>
  </si>
  <si>
    <t>=(YEAR(C1894))&amp;"/"&amp;TEXT(C1894,"MMM")</t>
  </si>
  <si>
    <t>CS/OUT/1894</t>
  </si>
  <si>
    <t>=(YEAR(C1895))&amp;"/"&amp;TEXT(C1895,"MMM")</t>
  </si>
  <si>
    <t>CS/OUT/1895</t>
  </si>
  <si>
    <t>=(YEAR(C1896))&amp;"/"&amp;TEXT(C1896,"MMM")</t>
  </si>
  <si>
    <t>CS/OUT/1896</t>
  </si>
  <si>
    <t>=(YEAR(C1897))&amp;"/"&amp;TEXT(C1897,"MMM")</t>
  </si>
  <si>
    <t>CS/OUT/1897</t>
  </si>
  <si>
    <t>=(YEAR(C1898))&amp;"/"&amp;TEXT(C1898,"MMM")</t>
  </si>
  <si>
    <t>CS/OUT/1898</t>
  </si>
  <si>
    <t>=(YEAR(C1899))&amp;"/"&amp;TEXT(C1899,"MMM")</t>
  </si>
  <si>
    <t>CS/OUT/1899</t>
  </si>
  <si>
    <t>=(YEAR(C1900))&amp;"/"&amp;TEXT(C1900,"MMM")</t>
  </si>
  <si>
    <t>CS/OUT/1900</t>
  </si>
  <si>
    <t>=(YEAR(C1901))&amp;"/"&amp;TEXT(C1901,"MMM")</t>
  </si>
  <si>
    <t>CS/OUT/1901</t>
  </si>
  <si>
    <t>=(YEAR(C1902))&amp;"/"&amp;TEXT(C1902,"MMM")</t>
  </si>
  <si>
    <t>CS/OUT/1902</t>
  </si>
  <si>
    <t>=(YEAR(C1903))&amp;"/"&amp;TEXT(C1903,"MMM")</t>
  </si>
  <si>
    <t>CS/OUT/1903</t>
  </si>
  <si>
    <t>=(YEAR(C1904))&amp;"/"&amp;TEXT(C1904,"MMM")</t>
  </si>
  <si>
    <t>CS/OUT/1904</t>
  </si>
  <si>
    <t>=(YEAR(C1905))&amp;"/"&amp;TEXT(C1905,"MMM")</t>
  </si>
  <si>
    <t>CS/OUT/1905</t>
  </si>
  <si>
    <t>=(YEAR(C1906))&amp;"/"&amp;TEXT(C1906,"MMM")</t>
  </si>
  <si>
    <t>CS/OUT/1906</t>
  </si>
  <si>
    <t>=(YEAR(C1907))&amp;"/"&amp;TEXT(C1907,"MMM")</t>
  </si>
  <si>
    <t>CS/OUT/1907</t>
  </si>
  <si>
    <t>=(YEAR(C1908))&amp;"/"&amp;TEXT(C1908,"MMM")</t>
  </si>
  <si>
    <t>CS/OUT/1908</t>
  </si>
  <si>
    <t>=(YEAR(C1909))&amp;"/"&amp;TEXT(C1909,"MMM")</t>
  </si>
  <si>
    <t>CS/OUT/1909</t>
  </si>
  <si>
    <t>=(YEAR(C1910))&amp;"/"&amp;TEXT(C1910,"MMM")</t>
  </si>
  <si>
    <t>CS/OUT/1910</t>
  </si>
  <si>
    <t>=(YEAR(C1911))&amp;"/"&amp;TEXT(C1911,"MMM")</t>
  </si>
  <si>
    <t>CS/OUT/1911</t>
  </si>
  <si>
    <t>=(YEAR(C1912))&amp;"/"&amp;TEXT(C1912,"MMM")</t>
  </si>
  <si>
    <t>CS/OUT/1912</t>
  </si>
  <si>
    <t>=(YEAR(C1913))&amp;"/"&amp;TEXT(C1913,"MMM")</t>
  </si>
  <si>
    <t>CS/OUT/1913</t>
  </si>
  <si>
    <t>=(YEAR(C1914))&amp;"/"&amp;TEXT(C1914,"MMM")</t>
  </si>
  <si>
    <t>CS/OUT/1914</t>
  </si>
  <si>
    <t>=(YEAR(C1915))&amp;"/"&amp;TEXT(C1915,"MMM")</t>
  </si>
  <si>
    <t>CS/OUT/1915</t>
  </si>
  <si>
    <t>=(YEAR(C1916))&amp;"/"&amp;TEXT(C1916,"MMM")</t>
  </si>
  <si>
    <t>CS/OUT/1916</t>
  </si>
  <si>
    <t>=(YEAR(C1917))&amp;"/"&amp;TEXT(C1917,"MMM")</t>
  </si>
  <si>
    <t>CS/OUT/1917</t>
  </si>
  <si>
    <t>=(YEAR(C1918))&amp;"/"&amp;TEXT(C1918,"MMM")</t>
  </si>
  <si>
    <t>CS/OUT/1918</t>
  </si>
  <si>
    <t>=(YEAR(C1919))&amp;"/"&amp;TEXT(C1919,"MMM")</t>
  </si>
  <si>
    <t>CS/OUT/1919</t>
  </si>
  <si>
    <t>=(YEAR(C1920))&amp;"/"&amp;TEXT(C1920,"MMM")</t>
  </si>
  <si>
    <t>CS/OUT/1920</t>
  </si>
  <si>
    <t>=(YEAR(C1921))&amp;"/"&amp;TEXT(C1921,"MMM")</t>
  </si>
  <si>
    <t>CS/OUT/1921</t>
  </si>
  <si>
    <t>=(YEAR(C1922))&amp;"/"&amp;TEXT(C1922,"MMM")</t>
  </si>
  <si>
    <t>CS/OUT/1922</t>
  </si>
  <si>
    <t>=(YEAR(C1923))&amp;"/"&amp;TEXT(C1923,"MMM")</t>
  </si>
  <si>
    <t>CS/OUT/1923</t>
  </si>
  <si>
    <t>=(YEAR(C1924))&amp;"/"&amp;TEXT(C1924,"MMM")</t>
  </si>
  <si>
    <t>CS/OUT/1924</t>
  </si>
  <si>
    <t>=(YEAR(C1925))&amp;"/"&amp;TEXT(C1925,"MMM")</t>
  </si>
  <si>
    <t>CS/OUT/1925</t>
  </si>
  <si>
    <t>=(YEAR(C1926))&amp;"/"&amp;TEXT(C1926,"MMM")</t>
  </si>
  <si>
    <t>CS/OUT/1926</t>
  </si>
  <si>
    <t>=(YEAR(C1927))&amp;"/"&amp;TEXT(C1927,"MMM")</t>
  </si>
  <si>
    <t>CS/OUT/1927</t>
  </si>
  <si>
    <t>=(YEAR(C1928))&amp;"/"&amp;TEXT(C1928,"MMM")</t>
  </si>
  <si>
    <t>CS/OUT/1928</t>
  </si>
  <si>
    <t>=(YEAR(C1929))&amp;"/"&amp;TEXT(C1929,"MMM")</t>
  </si>
  <si>
    <t>CS/OUT/1929</t>
  </si>
  <si>
    <t>=(YEAR(C1930))&amp;"/"&amp;TEXT(C1930,"MMM")</t>
  </si>
  <si>
    <t>CS/OUT/1930</t>
  </si>
  <si>
    <t>=(YEAR(C1931))&amp;"/"&amp;TEXT(C1931,"MMM")</t>
  </si>
  <si>
    <t>CS/OUT/1931</t>
  </si>
  <si>
    <t>=(YEAR(C1932))&amp;"/"&amp;TEXT(C1932,"MMM")</t>
  </si>
  <si>
    <t>CS/OUT/1932</t>
  </si>
  <si>
    <t>=(YEAR(C1933))&amp;"/"&amp;TEXT(C1933,"MMM")</t>
  </si>
  <si>
    <t>CS/OUT/1933</t>
  </si>
  <si>
    <t>=(YEAR(C1934))&amp;"/"&amp;TEXT(C1934,"MMM")</t>
  </si>
  <si>
    <t>CS/OUT/1934</t>
  </si>
  <si>
    <t>=(YEAR(C1935))&amp;"/"&amp;TEXT(C1935,"MMM")</t>
  </si>
  <si>
    <t>CS/OUT/1935</t>
  </si>
  <si>
    <t>=(YEAR(C1936))&amp;"/"&amp;TEXT(C1936,"MMM")</t>
  </si>
  <si>
    <t>CS/OUT/1936</t>
  </si>
  <si>
    <t>=(YEAR(C1937))&amp;"/"&amp;TEXT(C1937,"MMM")</t>
  </si>
  <si>
    <t>CS/OUT/1937</t>
  </si>
  <si>
    <t>=(YEAR(C1938))&amp;"/"&amp;TEXT(C1938,"MMM")</t>
  </si>
  <si>
    <t>CS/OUT/1938</t>
  </si>
  <si>
    <t>=(YEAR(C1939))&amp;"/"&amp;TEXT(C1939,"MMM")</t>
  </si>
  <si>
    <t>CS/OUT/1939</t>
  </si>
  <si>
    <t>=(YEAR(C1940))&amp;"/"&amp;TEXT(C1940,"MMM")</t>
  </si>
  <si>
    <t>CS/OUT/1940</t>
  </si>
  <si>
    <t>=(YEAR(C1941))&amp;"/"&amp;TEXT(C1941,"MMM")</t>
  </si>
  <si>
    <t>CS/OUT/1941</t>
  </si>
  <si>
    <t>=(YEAR(C1942))&amp;"/"&amp;TEXT(C1942,"MMM")</t>
  </si>
  <si>
    <t>CS/OUT/1942</t>
  </si>
  <si>
    <t>=(YEAR(C1943))&amp;"/"&amp;TEXT(C1943,"MMM")</t>
  </si>
  <si>
    <t>CS/OUT/1943</t>
  </si>
  <si>
    <t>=(YEAR(C1944))&amp;"/"&amp;TEXT(C1944,"MMM")</t>
  </si>
  <si>
    <t>CS/OUT/1944</t>
  </si>
  <si>
    <t>=(YEAR(C1945))&amp;"/"&amp;TEXT(C1945,"MMM")</t>
  </si>
  <si>
    <t>CS/OUT/1945</t>
  </si>
  <si>
    <t>=(YEAR(C1946))&amp;"/"&amp;TEXT(C1946,"MMM")</t>
  </si>
  <si>
    <t>CS/OUT/1946</t>
  </si>
  <si>
    <t>=(YEAR(C1947))&amp;"/"&amp;TEXT(C1947,"MMM")</t>
  </si>
  <si>
    <t>CS/OUT/1947</t>
  </si>
  <si>
    <t>=(YEAR(C1948))&amp;"/"&amp;TEXT(C1948,"MMM")</t>
  </si>
  <si>
    <t>CS/OUT/1948</t>
  </si>
  <si>
    <t>=(YEAR(C1949))&amp;"/"&amp;TEXT(C1949,"MMM")</t>
  </si>
  <si>
    <t>CS/OUT/1949</t>
  </si>
  <si>
    <t>=(YEAR(C1950))&amp;"/"&amp;TEXT(C1950,"MMM")</t>
  </si>
  <si>
    <t>CS/OUT/1950</t>
  </si>
  <si>
    <t>=(YEAR(C1951))&amp;"/"&amp;TEXT(C1951,"MMM")</t>
  </si>
  <si>
    <t>CS/OUT/1951</t>
  </si>
  <si>
    <t>=(YEAR(C1952))&amp;"/"&amp;TEXT(C1952,"MMM")</t>
  </si>
  <si>
    <t>CS/OUT/1952</t>
  </si>
  <si>
    <t>=(YEAR(C1953))&amp;"/"&amp;TEXT(C1953,"MMM")</t>
  </si>
  <si>
    <t>CS/OUT/1953</t>
  </si>
  <si>
    <t>=(YEAR(C1954))&amp;"/"&amp;TEXT(C1954,"MMM")</t>
  </si>
  <si>
    <t>CS/OUT/1954</t>
  </si>
  <si>
    <t>=(YEAR(C1955))&amp;"/"&amp;TEXT(C1955,"MMM")</t>
  </si>
  <si>
    <t>CS/OUT/1955</t>
  </si>
  <si>
    <t>=(YEAR(C1956))&amp;"/"&amp;TEXT(C1956,"MMM")</t>
  </si>
  <si>
    <t>CS/OUT/1956</t>
  </si>
  <si>
    <t>=(YEAR(C1957))&amp;"/"&amp;TEXT(C1957,"MMM")</t>
  </si>
  <si>
    <t>CS/OUT/1957</t>
  </si>
  <si>
    <t>=(YEAR(C1958))&amp;"/"&amp;TEXT(C1958,"MMM")</t>
  </si>
  <si>
    <t>CS/OUT/1958</t>
  </si>
  <si>
    <t>=(YEAR(C1959))&amp;"/"&amp;TEXT(C1959,"MMM")</t>
  </si>
  <si>
    <t>CS/OUT/1959</t>
  </si>
  <si>
    <t>=(YEAR(C1960))&amp;"/"&amp;TEXT(C1960,"MMM")</t>
  </si>
  <si>
    <t>CS/OUT/1960</t>
  </si>
  <si>
    <t>=(YEAR(C1961))&amp;"/"&amp;TEXT(C1961,"MMM")</t>
  </si>
  <si>
    <t>CS/OUT/1961</t>
  </si>
  <si>
    <t>=(YEAR(C1962))&amp;"/"&amp;TEXT(C1962,"MMM")</t>
  </si>
  <si>
    <t>CS/OUT/1962</t>
  </si>
  <si>
    <t>=(YEAR(C1963))&amp;"/"&amp;TEXT(C1963,"MMM")</t>
  </si>
  <si>
    <t>CS/OUT/1963</t>
  </si>
  <si>
    <t>=(YEAR(C1964))&amp;"/"&amp;TEXT(C1964,"MMM")</t>
  </si>
  <si>
    <t>CS/OUT/1964</t>
  </si>
  <si>
    <t>=(YEAR(C1965))&amp;"/"&amp;TEXT(C1965,"MMM")</t>
  </si>
  <si>
    <t>CS/OUT/1965</t>
  </si>
  <si>
    <t>=(YEAR(C1966))&amp;"/"&amp;TEXT(C1966,"MMM")</t>
  </si>
  <si>
    <t>CS/OUT/1966</t>
  </si>
  <si>
    <t>=(YEAR(C1967))&amp;"/"&amp;TEXT(C1967,"MMM")</t>
  </si>
  <si>
    <t>CS/OUT/1967</t>
  </si>
  <si>
    <t>=(YEAR(C1968))&amp;"/"&amp;TEXT(C1968,"MMM")</t>
  </si>
  <si>
    <t>CS/OUT/1968</t>
  </si>
  <si>
    <t>=(YEAR(C1969))&amp;"/"&amp;TEXT(C1969,"MMM")</t>
  </si>
  <si>
    <t>CS/OUT/1969</t>
  </si>
  <si>
    <t>=(YEAR(C1970))&amp;"/"&amp;TEXT(C1970,"MMM")</t>
  </si>
  <si>
    <t>CS/OUT/1970</t>
  </si>
  <si>
    <t>=(YEAR(C1971))&amp;"/"&amp;TEXT(C1971,"MMM")</t>
  </si>
  <si>
    <t>CS/OUT/1971</t>
  </si>
  <si>
    <t>=(YEAR(C1972))&amp;"/"&amp;TEXT(C1972,"MMM")</t>
  </si>
  <si>
    <t>CS/OUT/1972</t>
  </si>
  <si>
    <t>=(YEAR(C1973))&amp;"/"&amp;TEXT(C1973,"MMM")</t>
  </si>
  <si>
    <t>CS/OUT/1973</t>
  </si>
  <si>
    <t>=(YEAR(C1974))&amp;"/"&amp;TEXT(C1974,"MMM")</t>
  </si>
  <si>
    <t>CS/OUT/1974</t>
  </si>
  <si>
    <t>=(YEAR(C1975))&amp;"/"&amp;TEXT(C1975,"MMM")</t>
  </si>
  <si>
    <t>CS/OUT/1975</t>
  </si>
  <si>
    <t>=(YEAR(C1976))&amp;"/"&amp;TEXT(C1976,"MMM")</t>
  </si>
  <si>
    <t>CS/OUT/1976</t>
  </si>
  <si>
    <t>=(YEAR(C1977))&amp;"/"&amp;TEXT(C1977,"MMM")</t>
  </si>
  <si>
    <t>CS/OUT/1977</t>
  </si>
  <si>
    <t>=(YEAR(C1978))&amp;"/"&amp;TEXT(C1978,"MMM")</t>
  </si>
  <si>
    <t>CS/OUT/1978</t>
  </si>
  <si>
    <t>=(YEAR(C1979))&amp;"/"&amp;TEXT(C1979,"MMM")</t>
  </si>
  <si>
    <t>CS/OUT/1979</t>
  </si>
  <si>
    <t>=(YEAR(C1980))&amp;"/"&amp;TEXT(C1980,"MMM")</t>
  </si>
  <si>
    <t>CS/OUT/1980</t>
  </si>
  <si>
    <t>=(YEAR(C1981))&amp;"/"&amp;TEXT(C1981,"MMM")</t>
  </si>
  <si>
    <t>CS/OUT/1981</t>
  </si>
  <si>
    <t>=(YEAR(C1982))&amp;"/"&amp;TEXT(C1982,"MMM")</t>
  </si>
  <si>
    <t>CS/OUT/1982</t>
  </si>
  <si>
    <t>=(YEAR(C1983))&amp;"/"&amp;TEXT(C1983,"MMM")</t>
  </si>
  <si>
    <t>CS/OUT/1983</t>
  </si>
  <si>
    <t>=(YEAR(C1984))&amp;"/"&amp;TEXT(C1984,"MMM")</t>
  </si>
  <si>
    <t>CS/OUT/1984</t>
  </si>
  <si>
    <t>=(YEAR(C1985))&amp;"/"&amp;TEXT(C1985,"MMM")</t>
  </si>
  <si>
    <t>CS/OUT/1985</t>
  </si>
  <si>
    <t>=(YEAR(C1986))&amp;"/"&amp;TEXT(C1986,"MMM")</t>
  </si>
  <si>
    <t>CS/OUT/1986</t>
  </si>
  <si>
    <t>=(YEAR(C1987))&amp;"/"&amp;TEXT(C1987,"MMM")</t>
  </si>
  <si>
    <t>CS/OUT/1987</t>
  </si>
  <si>
    <t>=(YEAR(C1988))&amp;"/"&amp;TEXT(C1988,"MMM")</t>
  </si>
  <si>
    <t>CS/OUT/1988</t>
  </si>
  <si>
    <t>=(YEAR(C1989))&amp;"/"&amp;TEXT(C1989,"MMM")</t>
  </si>
  <si>
    <t>CS/OUT/1989</t>
  </si>
  <si>
    <t>=(YEAR(C1990))&amp;"/"&amp;TEXT(C1990,"MMM")</t>
  </si>
  <si>
    <t>CS/OUT/1990</t>
  </si>
  <si>
    <t>=(YEAR(C1991))&amp;"/"&amp;TEXT(C1991,"MMM")</t>
  </si>
  <si>
    <t>CS/OUT/1991</t>
  </si>
  <si>
    <t>=(YEAR(C1992))&amp;"/"&amp;TEXT(C1992,"MMM")</t>
  </si>
  <si>
    <t>CS/OUT/1992</t>
  </si>
  <si>
    <t>=(YEAR(C1993))&amp;"/"&amp;TEXT(C1993,"MMM")</t>
  </si>
  <si>
    <t>CS/OUT/1993</t>
  </si>
  <si>
    <t>=(YEAR(C1994))&amp;"/"&amp;TEXT(C1994,"MMM")</t>
  </si>
  <si>
    <t>CS/OUT/1994</t>
  </si>
  <si>
    <t>=(YEAR(C1995))&amp;"/"&amp;TEXT(C1995,"MMM")</t>
  </si>
  <si>
    <t>CS/OUT/1995</t>
  </si>
  <si>
    <t>=(YEAR(C1996))&amp;"/"&amp;TEXT(C1996,"MMM")</t>
  </si>
  <si>
    <t>CS/OUT/1996</t>
  </si>
  <si>
    <t>=(YEAR(C1997))&amp;"/"&amp;TEXT(C1997,"MMM")</t>
  </si>
  <si>
    <t>CS/OUT/1997</t>
  </si>
  <si>
    <t>=(YEAR(C1998))&amp;"/"&amp;TEXT(C1998,"MMM")</t>
  </si>
  <si>
    <t>CS/OUT/1998</t>
  </si>
  <si>
    <t>=(YEAR(C1999))&amp;"/"&amp;TEXT(C1999,"MMM")</t>
  </si>
  <si>
    <t>CS/OUT/1999</t>
  </si>
  <si>
    <t>=(YEAR(C2000))&amp;"/"&amp;TEXT(C2000,"MMM")</t>
  </si>
  <si>
    <t>CS/OUT/2000</t>
  </si>
  <si>
    <t>=(YEAR(C2001))&amp;"/"&amp;TEXT(C2001,"MMM")</t>
  </si>
  <si>
    <t>CS/OUT/2001</t>
  </si>
  <si>
    <t>=(YEAR(C2002))&amp;"/"&amp;TEXT(C2002,"MMM")</t>
  </si>
  <si>
    <t>CS/OUT/2002</t>
  </si>
  <si>
    <t>=(YEAR(C2003))&amp;"/"&amp;TEXT(C2003,"MMM")</t>
  </si>
  <si>
    <t>CS/OUT/2003</t>
  </si>
  <si>
    <t>=(YEAR(C2004))&amp;"/"&amp;TEXT(C2004,"MMM")</t>
  </si>
  <si>
    <t>CS/OUT/2004</t>
  </si>
  <si>
    <t>=(YEAR(C2005))&amp;"/"&amp;TEXT(C2005,"MMM")</t>
  </si>
  <si>
    <t>CS/OUT/2005</t>
  </si>
  <si>
    <t>=(YEAR(C2006))&amp;"/"&amp;TEXT(C2006,"MMM")</t>
  </si>
  <si>
    <t>CS/OUT/2006</t>
  </si>
  <si>
    <t>=(YEAR(C2007))&amp;"/"&amp;TEXT(C2007,"MMM")</t>
  </si>
  <si>
    <t>CS/OUT/2007</t>
  </si>
  <si>
    <t>=(YEAR(C2008))&amp;"/"&amp;TEXT(C2008,"MMM")</t>
  </si>
  <si>
    <t>CS/OUT/2008</t>
  </si>
  <si>
    <t>=(YEAR(C2009))&amp;"/"&amp;TEXT(C2009,"MMM")</t>
  </si>
  <si>
    <t>CS/OUT/2009</t>
  </si>
  <si>
    <t>=(YEAR(C2010))&amp;"/"&amp;TEXT(C2010,"MMM")</t>
  </si>
  <si>
    <t>CS/OUT/2010</t>
  </si>
  <si>
    <t>=(YEAR(C2011))&amp;"/"&amp;TEXT(C2011,"MMM")</t>
  </si>
  <si>
    <t>CS/OUT/2011</t>
  </si>
  <si>
    <t>=(YEAR(C2012))&amp;"/"&amp;TEXT(C2012,"MMM")</t>
  </si>
  <si>
    <t>CS/OUT/2012</t>
  </si>
  <si>
    <t>=(YEAR(C2013))&amp;"/"&amp;TEXT(C2013,"MMM")</t>
  </si>
  <si>
    <t>CS/OUT/2013</t>
  </si>
  <si>
    <t>=(YEAR(C2014))&amp;"/"&amp;TEXT(C2014,"MMM")</t>
  </si>
  <si>
    <t>CS/OUT/2014</t>
  </si>
  <si>
    <t>=(YEAR(C2015))&amp;"/"&amp;TEXT(C2015,"MMM")</t>
  </si>
  <si>
    <t>CS/OUT/2015</t>
  </si>
  <si>
    <t>=(YEAR(C2016))&amp;"/"&amp;TEXT(C2016,"MMM")</t>
  </si>
  <si>
    <t>CS/OUT/2016</t>
  </si>
  <si>
    <t>=(YEAR(C2017))&amp;"/"&amp;TEXT(C2017,"MMM")</t>
  </si>
  <si>
    <t>CS/OUT/2017</t>
  </si>
  <si>
    <t>=(YEAR(C2018))&amp;"/"&amp;TEXT(C2018,"MMM")</t>
  </si>
  <si>
    <t>CS/OUT/2018</t>
  </si>
  <si>
    <t>=(YEAR(C2019))&amp;"/"&amp;TEXT(C2019,"MMM")</t>
  </si>
  <si>
    <t>CS/OUT/2019</t>
  </si>
  <si>
    <t>=(YEAR(C2020))&amp;"/"&amp;TEXT(C2020,"MMM")</t>
  </si>
  <si>
    <t>CS/OUT/2020</t>
  </si>
  <si>
    <t>=(YEAR(C2021))&amp;"/"&amp;TEXT(C2021,"MMM")</t>
  </si>
  <si>
    <t>CS/OUT/2021</t>
  </si>
  <si>
    <t>=(YEAR(C2022))&amp;"/"&amp;TEXT(C2022,"MMM")</t>
  </si>
  <si>
    <t>CS/OUT/2022</t>
  </si>
  <si>
    <t>=(YEAR(C2023))&amp;"/"&amp;TEXT(C2023,"MMM")</t>
  </si>
  <si>
    <t>CS/OUT/2023</t>
  </si>
  <si>
    <t>=(YEAR(C2024))&amp;"/"&amp;TEXT(C2024,"MMM")</t>
  </si>
  <si>
    <t>CS/OUT/2024</t>
  </si>
  <si>
    <t>=(YEAR(C2025))&amp;"/"&amp;TEXT(C2025,"MMM")</t>
  </si>
  <si>
    <t>CS/OUT/2025</t>
  </si>
  <si>
    <t>=(YEAR(C2026))&amp;"/"&amp;TEXT(C2026,"MMM")</t>
  </si>
  <si>
    <t>CS/OUT/2026</t>
  </si>
  <si>
    <t>=(YEAR(C2027))&amp;"/"&amp;TEXT(C2027,"MMM")</t>
  </si>
  <si>
    <t>CS/OUT/2027</t>
  </si>
  <si>
    <t>=(YEAR(C2028))&amp;"/"&amp;TEXT(C2028,"MMM")</t>
  </si>
  <si>
    <t>CS/OUT/2028</t>
  </si>
  <si>
    <t>=(YEAR(C2029))&amp;"/"&amp;TEXT(C2029,"MMM")</t>
  </si>
  <si>
    <t>CS/OUT/2029</t>
  </si>
  <si>
    <t>=(YEAR(C2030))&amp;"/"&amp;TEXT(C2030,"MMM")</t>
  </si>
  <si>
    <t>CS/OUT/2030</t>
  </si>
  <si>
    <t>=(YEAR(C2031))&amp;"/"&amp;TEXT(C2031,"MMM")</t>
  </si>
  <si>
    <t>CS/OUT/2031</t>
  </si>
  <si>
    <t>=(YEAR(C2032))&amp;"/"&amp;TEXT(C2032,"MMM")</t>
  </si>
  <si>
    <t>CS/OUT/2032</t>
  </si>
  <si>
    <t>=(YEAR(C2033))&amp;"/"&amp;TEXT(C2033,"MMM")</t>
  </si>
  <si>
    <t>CS/OUT/2033</t>
  </si>
  <si>
    <t>=(YEAR(C2034))&amp;"/"&amp;TEXT(C2034,"MMM")</t>
  </si>
  <si>
    <t>CS/OUT/2034</t>
  </si>
  <si>
    <t>=(YEAR(C2035))&amp;"/"&amp;TEXT(C2035,"MMM")</t>
  </si>
  <si>
    <t>CS/OUT/2035</t>
  </si>
  <si>
    <t>=(YEAR(C2036))&amp;"/"&amp;TEXT(C2036,"MMM")</t>
  </si>
  <si>
    <t>CS/OUT/2036</t>
  </si>
  <si>
    <t>=(YEAR(C2037))&amp;"/"&amp;TEXT(C2037,"MMM")</t>
  </si>
  <si>
    <t>CS/OUT/2037</t>
  </si>
  <si>
    <t>=(YEAR(C2038))&amp;"/"&amp;TEXT(C2038,"MMM")</t>
  </si>
  <si>
    <t>CS/OUT/2038</t>
  </si>
  <si>
    <t>=(YEAR(C2039))&amp;"/"&amp;TEXT(C2039,"MMM")</t>
  </si>
  <si>
    <t>CS/OUT/2039</t>
  </si>
  <si>
    <t>=(YEAR(C2040))&amp;"/"&amp;TEXT(C2040,"MMM")</t>
  </si>
  <si>
    <t>CS/OUT/2040</t>
  </si>
  <si>
    <t>=(YEAR(C2041))&amp;"/"&amp;TEXT(C2041,"MMM")</t>
  </si>
  <si>
    <t>CS/OUT/2041</t>
  </si>
  <si>
    <t>=(YEAR(C2042))&amp;"/"&amp;TEXT(C2042,"MMM")</t>
  </si>
  <si>
    <t>CS/OUT/2042</t>
  </si>
  <si>
    <t>=(YEAR(C2043))&amp;"/"&amp;TEXT(C2043,"MMM")</t>
  </si>
  <si>
    <t>CS/OUT/2043</t>
  </si>
  <si>
    <t>=(YEAR(C2044))&amp;"/"&amp;TEXT(C2044,"MMM")</t>
  </si>
  <si>
    <t>CS/OUT/2044</t>
  </si>
  <si>
    <t>=(YEAR(C2045))&amp;"/"&amp;TEXT(C2045,"MMM")</t>
  </si>
  <si>
    <t>CS/OUT/2045</t>
  </si>
  <si>
    <t>=(YEAR(C2046))&amp;"/"&amp;TEXT(C2046,"MMM")</t>
  </si>
  <si>
    <t>CS/OUT/2046</t>
  </si>
  <si>
    <t>=(YEAR(C2047))&amp;"/"&amp;TEXT(C2047,"MMM")</t>
  </si>
  <si>
    <t>CS/OUT/2047</t>
  </si>
  <si>
    <t>=(YEAR(C2048))&amp;"/"&amp;TEXT(C2048,"MMM")</t>
  </si>
  <si>
    <t>CS/OUT/2048</t>
  </si>
  <si>
    <t>=(YEAR(C2049))&amp;"/"&amp;TEXT(C2049,"MMM")</t>
  </si>
  <si>
    <t>CS/OUT/2049</t>
  </si>
  <si>
    <t>=(YEAR(C2050))&amp;"/"&amp;TEXT(C2050,"MMM")</t>
  </si>
  <si>
    <t>CS/OUT/2050</t>
  </si>
  <si>
    <t>=(YEAR(C2051))&amp;"/"&amp;TEXT(C2051,"MMM")</t>
  </si>
  <si>
    <t>CS/OUT/2051</t>
  </si>
  <si>
    <t>=(YEAR(C2052))&amp;"/"&amp;TEXT(C2052,"MMM")</t>
  </si>
  <si>
    <t>CS/OUT/2052</t>
  </si>
  <si>
    <t>=(YEAR(C2053))&amp;"/"&amp;TEXT(C2053,"MMM")</t>
  </si>
  <si>
    <t>CS/OUT/2053</t>
  </si>
  <si>
    <t>=(YEAR(C2054))&amp;"/"&amp;TEXT(C2054,"MMM")</t>
  </si>
  <si>
    <t>CS/OUT/2054</t>
  </si>
  <si>
    <t>=(YEAR(C2055))&amp;"/"&amp;TEXT(C2055,"MMM")</t>
  </si>
  <si>
    <t>CS/OUT/2055</t>
  </si>
  <si>
    <t>=(YEAR(C2056))&amp;"/"&amp;TEXT(C2056,"MMM")</t>
  </si>
  <si>
    <t>CS/OUT/2056</t>
  </si>
  <si>
    <t>=(YEAR(C2057))&amp;"/"&amp;TEXT(C2057,"MMM")</t>
  </si>
  <si>
    <t>CS/OUT/2057</t>
  </si>
  <si>
    <t>=(YEAR(C2058))&amp;"/"&amp;TEXT(C2058,"MMM")</t>
  </si>
  <si>
    <t>CS/OUT/2058</t>
  </si>
  <si>
    <t>=(YEAR(C2059))&amp;"/"&amp;TEXT(C2059,"MMM")</t>
  </si>
  <si>
    <t>CS/OUT/2059</t>
  </si>
  <si>
    <t>=(YEAR(C2060))&amp;"/"&amp;TEXT(C2060,"MMM")</t>
  </si>
  <si>
    <t>CS/OUT/2060</t>
  </si>
  <si>
    <t>=(YEAR(C2061))&amp;"/"&amp;TEXT(C2061,"MMM")</t>
  </si>
  <si>
    <t>CS/OUT/2061</t>
  </si>
  <si>
    <t>=(YEAR(C2062))&amp;"/"&amp;TEXT(C2062,"MMM")</t>
  </si>
  <si>
    <t>CS/OUT/2062</t>
  </si>
  <si>
    <t>=(YEAR(C2063))&amp;"/"&amp;TEXT(C2063,"MMM")</t>
  </si>
  <si>
    <t>CS/OUT/2063</t>
  </si>
  <si>
    <t>=(YEAR(C2064))&amp;"/"&amp;TEXT(C2064,"MMM")</t>
  </si>
  <si>
    <t>CS/OUT/2064</t>
  </si>
  <si>
    <t>=(YEAR(C2065))&amp;"/"&amp;TEXT(C2065,"MMM")</t>
  </si>
  <si>
    <t>CS/OUT/2065</t>
  </si>
  <si>
    <t>=(YEAR(C2066))&amp;"/"&amp;TEXT(C2066,"MMM")</t>
  </si>
  <si>
    <t>CS/OUT/2066</t>
  </si>
  <si>
    <t>=(YEAR(C2067))&amp;"/"&amp;TEXT(C2067,"MMM")</t>
  </si>
  <si>
    <t>CS/OUT/2068</t>
  </si>
  <si>
    <t>=(YEAR(C2069))&amp;"/"&amp;TEXT(C2069,"MMM")</t>
  </si>
  <si>
    <t>CS/OUT/2069</t>
  </si>
  <si>
    <t>=(YEAR(C2070))&amp;"/"&amp;TEXT(C2070,"MMM")</t>
  </si>
  <si>
    <t>CS/OUT/2070</t>
  </si>
  <si>
    <t>=(YEAR(C2071))&amp;"/"&amp;TEXT(C2071,"MMM")</t>
  </si>
  <si>
    <t>CS/OUT/2071</t>
  </si>
  <si>
    <t>=(YEAR(C2072))&amp;"/"&amp;TEXT(C2072,"MMM")</t>
  </si>
  <si>
    <t>CS/OUT/2072</t>
  </si>
  <si>
    <t>=(YEAR(C2073))&amp;"/"&amp;TEXT(C2073,"MMM")</t>
  </si>
  <si>
    <t>CS/OUT/2073</t>
  </si>
  <si>
    <t>=(YEAR(C2074))&amp;"/"&amp;TEXT(C2074,"MMM")</t>
  </si>
  <si>
    <t>CS/OUT/2074</t>
  </si>
  <si>
    <t>=(YEAR(C2075))&amp;"/"&amp;TEXT(C2075,"MMM")</t>
  </si>
  <si>
    <t>CS/OUT/2075</t>
  </si>
  <si>
    <t>=(YEAR(C2076))&amp;"/"&amp;TEXT(C2076,"MMM")</t>
  </si>
  <si>
    <t>CS/OUT/2076</t>
  </si>
  <si>
    <t>=(YEAR(C2077))&amp;"/"&amp;TEXT(C2077,"MMM")</t>
  </si>
  <si>
    <t>CS/OUT/2077</t>
  </si>
  <si>
    <t>=(YEAR(C2078))&amp;"/"&amp;TEXT(C2078,"MMM")</t>
  </si>
  <si>
    <t>CS/OUT/2078</t>
  </si>
  <si>
    <t>=(YEAR(C2079))&amp;"/"&amp;TEXT(C2079,"MMM")</t>
  </si>
  <si>
    <t>CS/OUT/2079</t>
  </si>
  <si>
    <t>=(YEAR(C2080))&amp;"/"&amp;TEXT(C2080,"MMM")</t>
  </si>
  <si>
    <t>CS/OUT/2080</t>
  </si>
  <si>
    <t>=(YEAR(C2081))&amp;"/"&amp;TEXT(C2081,"MMM")</t>
  </si>
  <si>
    <t>CS/OUT/2081</t>
  </si>
  <si>
    <t>=(YEAR(C2082))&amp;"/"&amp;TEXT(C2082,"MMM")</t>
  </si>
  <si>
    <t>CS/OUT/2082</t>
  </si>
  <si>
    <t>=(YEAR(C2083))&amp;"/"&amp;TEXT(C2083,"MMM")</t>
  </si>
  <si>
    <t>CS/OUT/2083</t>
  </si>
  <si>
    <t>=(YEAR(C2084))&amp;"/"&amp;TEXT(C2084,"MMM")</t>
  </si>
  <si>
    <t>CS/OUT/2084</t>
  </si>
  <si>
    <t>=(YEAR(C2085))&amp;"/"&amp;TEXT(C2085,"MMM")</t>
  </si>
  <si>
    <t>CS/OUT/2086</t>
  </si>
  <si>
    <t>=(YEAR(C2087))&amp;"/"&amp;TEXT(C2087,"MMM")</t>
  </si>
  <si>
    <t>CS/OUT/2087</t>
  </si>
  <si>
    <t>=(YEAR(C2088))&amp;"/"&amp;TEXT(C2088,"MMM")</t>
  </si>
  <si>
    <t>CS/OUT/2088</t>
  </si>
  <si>
    <t>=(YEAR(C2089))&amp;"/"&amp;TEXT(C2089,"MMM")</t>
  </si>
  <si>
    <t>CS/OUT/2089</t>
  </si>
  <si>
    <t>=(YEAR(C2090))&amp;"/"&amp;TEXT(C2090,"MMM")</t>
  </si>
  <si>
    <t>CS/OUT/2090</t>
  </si>
  <si>
    <t>=(YEAR(C2091))&amp;"/"&amp;TEXT(C2091,"MMM")</t>
  </si>
  <si>
    <t>CS/OUT/2091</t>
  </si>
  <si>
    <t>=(YEAR(C2092))&amp;"/"&amp;TEXT(C2092,"MMM")</t>
  </si>
  <si>
    <t>CS/OUT/2092</t>
  </si>
  <si>
    <t>=(YEAR(C2093))&amp;"/"&amp;TEXT(C2093,"MMM")</t>
  </si>
  <si>
    <t>CS/OUT/2093</t>
  </si>
  <si>
    <t>=(YEAR(C2094))&amp;"/"&amp;TEXT(C2094,"MMM")</t>
  </si>
  <si>
    <t>CS/OUT/2094</t>
  </si>
  <si>
    <t>=(YEAR(C2095))&amp;"/"&amp;TEXT(C2095,"MMM")</t>
  </si>
  <si>
    <t>CS/OUT/2095</t>
  </si>
  <si>
    <t>=(YEAR(C2096))&amp;"/"&amp;TEXT(C2096,"MMM")</t>
  </si>
  <si>
    <t>CS/OUT/2096</t>
  </si>
  <si>
    <t>=(YEAR(C2097))&amp;"/"&amp;TEXT(C2097,"MMM")</t>
  </si>
  <si>
    <t>CS/OUT/2097</t>
  </si>
  <si>
    <t>=(YEAR(C2098))&amp;"/"&amp;TEXT(C2098,"MMM")</t>
  </si>
  <si>
    <t>CS/OUT/2098</t>
  </si>
  <si>
    <t>=(YEAR(C2099))&amp;"/"&amp;TEXT(C2099,"MMM")</t>
  </si>
  <si>
    <t>CS/OUT/2099</t>
  </si>
  <si>
    <t>=(YEAR(C2100))&amp;"/"&amp;TEXT(C2100,"MMM")</t>
  </si>
  <si>
    <t>CS/OUT/2100</t>
  </si>
  <si>
    <t>=(YEAR(C2101))&amp;"/"&amp;TEXT(C2101,"MMM")</t>
  </si>
  <si>
    <t>CS/OUT/2101</t>
  </si>
  <si>
    <t>=(YEAR(C2102))&amp;"/"&amp;TEXT(C2102,"MMM")</t>
  </si>
  <si>
    <t>CS/OUT/2102</t>
  </si>
  <si>
    <t>=(YEAR(C2103))&amp;"/"&amp;TEXT(C2103,"MMM")</t>
  </si>
  <si>
    <t>CS/OUT/2103</t>
  </si>
  <si>
    <t>=(YEAR(C2104))&amp;"/"&amp;TEXT(C2104,"MMM")</t>
  </si>
  <si>
    <t>CS/OUT/2104</t>
  </si>
  <si>
    <t>=(YEAR(C2105))&amp;"/"&amp;TEXT(C2105,"MMM")</t>
  </si>
  <si>
    <t>CS/OUT/2105</t>
  </si>
  <si>
    <t>=(YEAR(C2106))&amp;"/"&amp;TEXT(C2106,"MMM")</t>
  </si>
  <si>
    <t>CS/OUT/2106</t>
  </si>
  <si>
    <t>=(YEAR(C2107))&amp;"/"&amp;TEXT(C2107,"MMM")</t>
  </si>
  <si>
    <t>CS/OUT/2107</t>
  </si>
  <si>
    <t>=(YEAR(C2108))&amp;"/"&amp;TEXT(C2108,"MMM")</t>
  </si>
  <si>
    <t>CS/OUT/2108</t>
  </si>
  <si>
    <t>=(YEAR(C2109))&amp;"/"&amp;TEXT(C2109,"MMM")</t>
  </si>
  <si>
    <t>CS/OUT/2109</t>
  </si>
  <si>
    <t>=(YEAR(C2110))&amp;"/"&amp;TEXT(C2110,"MMM")</t>
  </si>
  <si>
    <t>CS/OUT/2110</t>
  </si>
  <si>
    <t>=(YEAR(C2111))&amp;"/"&amp;TEXT(C2111,"MMM")</t>
  </si>
  <si>
    <t>CS/OUT/2111</t>
  </si>
  <si>
    <t>=(YEAR(C2112))&amp;"/"&amp;TEXT(C2112,"MMM")</t>
  </si>
  <si>
    <t>CS/OUT/2112</t>
  </si>
  <si>
    <t>=(YEAR(C2113))&amp;"/"&amp;TEXT(C2113,"MMM")</t>
  </si>
  <si>
    <t>CS/OUT/2113</t>
  </si>
  <si>
    <t>=(YEAR(C2114))&amp;"/"&amp;TEXT(C2114,"MMM")</t>
  </si>
  <si>
    <t>CS/OUT/2114</t>
  </si>
  <si>
    <t>=(YEAR(C2115))&amp;"/"&amp;TEXT(C2115,"MMM")</t>
  </si>
  <si>
    <t>CS/OUT/2115</t>
  </si>
  <si>
    <t>=(YEAR(C2116))&amp;"/"&amp;TEXT(C2116,"MMM")</t>
  </si>
  <si>
    <t>CS/OUT/2116</t>
  </si>
  <si>
    <t>=(YEAR(C2117))&amp;"/"&amp;TEXT(C2117,"MMM")</t>
  </si>
  <si>
    <t>CS/OUT/2117</t>
  </si>
  <si>
    <t>=(YEAR(C2118))&amp;"/"&amp;TEXT(C2118,"MMM")</t>
  </si>
  <si>
    <t>CS/OUT/2118</t>
  </si>
  <si>
    <t>=(YEAR(C2119))&amp;"/"&amp;TEXT(C2119,"MMM")</t>
  </si>
  <si>
    <t>CS/OUT/2119</t>
  </si>
  <si>
    <t>=(YEAR(C2120))&amp;"/"&amp;TEXT(C2120,"MMM")</t>
  </si>
  <si>
    <t>CS/OUT/2120</t>
  </si>
  <si>
    <t>=(YEAR(C2121))&amp;"/"&amp;TEXT(C2121,"MMM")</t>
  </si>
  <si>
    <t>CS/OUT/2121</t>
  </si>
  <si>
    <t>=(YEAR(C2122))&amp;"/"&amp;TEXT(C2122,"MMM")</t>
  </si>
  <si>
    <t>CS/OUT/2122</t>
  </si>
  <si>
    <t>=(YEAR(C2123))&amp;"/"&amp;TEXT(C2123,"MMM")</t>
  </si>
  <si>
    <t>CS/OUT/2123</t>
  </si>
  <si>
    <t>=(YEAR(C2124))&amp;"/"&amp;TEXT(C2124,"MMM")</t>
  </si>
  <si>
    <t>BULAN</t>
  </si>
  <si>
    <t>Tahun</t>
  </si>
  <si>
    <t>STOK FISIK</t>
  </si>
  <si>
    <t>SELISIH</t>
  </si>
  <si>
    <t>OK/NO</t>
  </si>
  <si>
    <t>SELISIH (abs)</t>
  </si>
  <si>
    <t>HARGA SATUAN</t>
  </si>
  <si>
    <t>TOTAL HARGA AKHIR</t>
  </si>
  <si>
    <t>TOTAL HARGA SELISIH</t>
  </si>
  <si>
    <t>TOTAL HARGA SELISIH (abs)</t>
  </si>
  <si>
    <t>% (abs)</t>
  </si>
  <si>
    <t>Tolerance 0%</t>
  </si>
  <si>
    <t>Tolerance 2%</t>
  </si>
  <si>
    <t>Tolerance 5%</t>
  </si>
  <si>
    <t>Bulan</t>
  </si>
  <si>
    <t>Bulan (n)</t>
  </si>
  <si>
    <t>Sum of Qty Appsheet</t>
  </si>
  <si>
    <t>Sum of Total Selisih Qty</t>
  </si>
  <si>
    <t>Sum of Total Harga Akhir</t>
  </si>
  <si>
    <t>Sum of Total Selisih Rupiah</t>
  </si>
  <si>
    <t>Sum of Selisih ABS Piece Var</t>
  </si>
  <si>
    <t>Sum of Selisih ABS Rupiah Var</t>
  </si>
  <si>
    <t>Good Count a.0%</t>
  </si>
  <si>
    <t>Bad Count a.0%</t>
  </si>
  <si>
    <t>Good Count a.2%</t>
  </si>
  <si>
    <t>Bad Count a.2%</t>
  </si>
  <si>
    <t>Good Count a.5%</t>
  </si>
  <si>
    <t>Bad Count a.5%</t>
  </si>
  <si>
    <t>Total Count</t>
  </si>
  <si>
    <t>Accuracy Measures - Good Count a.2%</t>
  </si>
  <si>
    <t>Accuracy Measures - Net Piece Accuracy</t>
  </si>
  <si>
    <t>Accuracy Measures - Absolute Piece Var</t>
  </si>
  <si>
    <t>Accuracy Measures - Absolute Rp Var</t>
  </si>
  <si>
    <t>Weighted Scorecard Invtry</t>
  </si>
  <si>
    <t>Skor Absolute Rp Var</t>
  </si>
  <si>
    <t>Skor Absolute Piece Var</t>
  </si>
  <si>
    <t>Skor Absolute Good Count a.2%</t>
  </si>
  <si>
    <t>Skor Weighted Scorecard Invtry</t>
  </si>
  <si>
    <t>Rata-Rata Tertimbang (Bobot Akurasi Inventory 80%)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</si>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</sst>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Rp-421]#,##0"/>
    <numFmt numFmtId="165" formatCode="[$-F800]dddd\,\ mmmm\ dd\,\ yyyy"/>
    <numFmt numFmtId="166" formatCode="[$Rp-421]#,##0.00"/>
    <numFmt numFmtId="167" formatCode="0.0%"/>
    <numFmt numFmtId="168" formatCode="[$Rp-421]#,##0;[Red]\-[$Rp-421]#,##0"/>
  </numFmts>
  <fonts count="15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rgb="FF000000"/>
      <name val="Tahoma"/>
    </font>
    <font>
      <sz val="11"/>
      <color rgb="FF000000"/>
      <name val="Inconsolata"/>
    </font>
    <font>
      <sz val="10"/>
      <color theme="1"/>
      <name val="Arial"/>
    </font>
    <font>
      <sz val="10"/>
      <color rgb="FF000000"/>
      <name val="Calibri"/>
    </font>
    <font>
      <sz val="11"/>
      <color rgb="FF0070C0"/>
      <name val="Calibri"/>
    </font>
    <font>
      <sz val="10"/>
      <color rgb="FF000000"/>
      <name val="Arial"/>
      <charset val="1"/>
    </font>
    <font>
      <b/>
      <sz val="10"/>
      <color rgb="FFFFFFFF"/>
      <name val="Arial"/>
    </font>
    <font>
      <sz val="11"/>
      <color rgb="FF444444"/>
      <name val="Calibri"/>
      <family val="2"/>
      <charset val="1"/>
    </font>
    <font>
      <b/>
      <sz val="14"/>
      <color rgb="FF000000"/>
      <name val="Browallia New"/>
    </font>
    <font>
      <sz val="13"/>
      <color rgb="FF000000"/>
      <name val="Browallia New"/>
    </font>
    <font>
      <sz val="13"/>
      <color rgb="FF444444"/>
      <name val="Browallia New"/>
    </font>
    <font>
      <b/>
      <sz val="13"/>
      <color rgb="FF000000"/>
      <name val="Browallia Ne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 wrapText="1"/>
    </xf>
    <xf numFmtId="49" fontId="2" fillId="0" borderId="1" xfId="0" applyNumberFormat="1" applyFont="1" applyBorder="1"/>
    <xf numFmtId="0" fontId="2" fillId="0" borderId="1" xfId="0" applyFont="1" applyBorder="1"/>
    <xf numFmtId="49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/>
    <xf numFmtId="0" fontId="5" fillId="0" borderId="0" xfId="0" quotePrefix="1" applyFont="1"/>
    <xf numFmtId="0" fontId="5" fillId="0" borderId="0" xfId="0" applyFont="1" applyAlignment="1">
      <alignment horizontal="left"/>
    </xf>
    <xf numFmtId="0" fontId="8" fillId="0" borderId="2" xfId="0" applyFont="1" applyBorder="1" applyAlignment="1">
      <alignment wrapText="1" readingOrder="1"/>
    </xf>
    <xf numFmtId="0" fontId="8" fillId="0" borderId="3" xfId="0" applyFont="1" applyBorder="1" applyAlignment="1">
      <alignment wrapText="1" readingOrder="1"/>
    </xf>
    <xf numFmtId="0" fontId="8" fillId="0" borderId="4" xfId="0" applyFont="1" applyBorder="1" applyAlignment="1">
      <alignment wrapText="1" readingOrder="1"/>
    </xf>
    <xf numFmtId="0" fontId="8" fillId="0" borderId="5" xfId="0" applyFont="1" applyBorder="1" applyAlignment="1">
      <alignment wrapText="1" readingOrder="1"/>
    </xf>
    <xf numFmtId="0" fontId="8" fillId="0" borderId="6" xfId="0" applyFont="1" applyBorder="1" applyAlignment="1">
      <alignment wrapText="1" readingOrder="1"/>
    </xf>
    <xf numFmtId="0" fontId="8" fillId="0" borderId="7" xfId="0" applyFont="1" applyBorder="1" applyAlignment="1">
      <alignment wrapText="1" readingOrder="1"/>
    </xf>
    <xf numFmtId="0" fontId="8" fillId="0" borderId="8" xfId="0" applyFont="1" applyBorder="1" applyAlignment="1">
      <alignment wrapText="1" readingOrder="1"/>
    </xf>
    <xf numFmtId="0" fontId="8" fillId="0" borderId="9" xfId="0" applyFont="1" applyBorder="1" applyAlignment="1">
      <alignment wrapText="1" readingOrder="1"/>
    </xf>
    <xf numFmtId="0" fontId="8" fillId="0" borderId="10" xfId="0" applyFont="1" applyBorder="1" applyAlignment="1">
      <alignment wrapText="1" readingOrder="1"/>
    </xf>
    <xf numFmtId="14" fontId="8" fillId="0" borderId="3" xfId="0" applyNumberFormat="1" applyFont="1" applyBorder="1" applyAlignment="1">
      <alignment wrapText="1" readingOrder="1"/>
    </xf>
    <xf numFmtId="14" fontId="8" fillId="0" borderId="6" xfId="0" applyNumberFormat="1" applyFont="1" applyBorder="1" applyAlignment="1">
      <alignment wrapText="1" readingOrder="1"/>
    </xf>
    <xf numFmtId="14" fontId="0" fillId="0" borderId="9" xfId="0" applyNumberFormat="1" applyBorder="1" applyAlignment="1">
      <alignment wrapText="1" readingOrder="1"/>
    </xf>
    <xf numFmtId="14" fontId="0" fillId="0" borderId="0" xfId="0" applyNumberFormat="1"/>
    <xf numFmtId="165" fontId="9" fillId="3" borderId="11" xfId="0" applyNumberFormat="1" applyFont="1" applyFill="1" applyBorder="1"/>
    <xf numFmtId="0" fontId="9" fillId="3" borderId="12" xfId="0" applyFont="1" applyFill="1" applyBorder="1"/>
    <xf numFmtId="166" fontId="9" fillId="3" borderId="12" xfId="0" applyNumberFormat="1" applyFont="1" applyFill="1" applyBorder="1"/>
    <xf numFmtId="167" fontId="9" fillId="3" borderId="12" xfId="0" applyNumberFormat="1" applyFont="1" applyFill="1" applyBorder="1"/>
    <xf numFmtId="0" fontId="9" fillId="3" borderId="13" xfId="0" applyFont="1" applyFill="1" applyBorder="1"/>
    <xf numFmtId="165" fontId="5" fillId="4" borderId="14" xfId="0" applyNumberFormat="1" applyFont="1" applyFill="1" applyBorder="1"/>
    <xf numFmtId="0" fontId="5" fillId="4" borderId="15" xfId="0" applyFont="1" applyFill="1" applyBorder="1"/>
    <xf numFmtId="166" fontId="5" fillId="4" borderId="15" xfId="0" applyNumberFormat="1" applyFont="1" applyFill="1" applyBorder="1"/>
    <xf numFmtId="167" fontId="5" fillId="4" borderId="15" xfId="0" applyNumberFormat="1" applyFont="1" applyFill="1" applyBorder="1"/>
    <xf numFmtId="0" fontId="10" fillId="4" borderId="15" xfId="0" quotePrefix="1" applyFont="1" applyFill="1" applyBorder="1"/>
    <xf numFmtId="0" fontId="5" fillId="4" borderId="16" xfId="0" applyFont="1" applyFill="1" applyBorder="1"/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quotePrefix="1" applyFont="1" applyAlignment="1">
      <alignment horizontal="center" vertical="center"/>
    </xf>
    <xf numFmtId="168" fontId="13" fillId="0" borderId="0" xfId="0" quotePrefix="1" applyNumberFormat="1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0" fontId="13" fillId="0" borderId="0" xfId="0" quotePrefix="1" applyFont="1"/>
    <xf numFmtId="10" fontId="12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8" fontId="14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0" fontId="14" fillId="0" borderId="0" xfId="0" applyNumberFormat="1" applyFont="1" applyAlignment="1">
      <alignment horizontal="center" vertical="center" wrapText="1"/>
    </xf>
    <xf numFmtId="0" fontId="10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4" fillId="2" borderId="0" xfId="0" applyFont="1" applyFill="1"/>
    <xf numFmtId="164" fontId="5" fillId="0" borderId="0" xfId="0" applyNumberFormat="1" applyFont="1"/>
    <xf numFmtId="0" fontId="2" fillId="0" borderId="0" xfId="0" applyFont="1" applyAlignment="1">
      <alignment horizontal="center"/>
    </xf>
    <xf numFmtId="0" fontId="7" fillId="0" borderId="0" xfId="0" applyFont="1"/>
    <xf numFmtId="49" fontId="5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/>
    <xf numFmtId="0" fontId="5" fillId="0" borderId="1" xfId="0" applyFont="1" applyBorder="1"/>
    <xf numFmtId="164" fontId="5" fillId="0" borderId="1" xfId="0" applyNumberFormat="1" applyFont="1" applyBorder="1"/>
    <xf numFmtId="0" fontId="6" fillId="0" borderId="1" xfId="0" applyFont="1" applyBorder="1" applyAlignment="1">
      <alignment horizontal="center" vertical="top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/>
    <xf numFmtId="49" fontId="10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34"/>
  <sheetViews>
    <sheetView tabSelected="1" workbookViewId="0">
      <selection activeCell="B1" sqref="B1"/>
    </sheetView>
  </sheetViews>
  <sheetFormatPr defaultColWidth="14.42578125" defaultRowHeight="15" customHeight="1"/>
  <cols>
    <col min="1" max="1" width="11.42578125" customWidth="1"/>
    <col min="2" max="2" width="33.85546875" customWidth="1"/>
    <col min="3" max="3" width="15.140625" customWidth="1"/>
    <col min="4" max="4" width="11.5703125" customWidth="1"/>
    <col min="5" max="5" width="14.42578125" customWidth="1"/>
    <col min="6" max="6" width="15.5703125" customWidth="1"/>
    <col min="7" max="7" width="14.42578125" customWidth="1"/>
    <col min="9" max="9" width="14.7109375" customWidth="1"/>
    <col min="10" max="11" width="14.42578125" customWidth="1"/>
  </cols>
  <sheetData>
    <row r="1" spans="1:26" ht="27.75" customHeight="1">
      <c r="A1" s="60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2" t="s">
        <v>8</v>
      </c>
      <c r="J1" s="61" t="s">
        <v>9</v>
      </c>
      <c r="K1" s="6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11</v>
      </c>
      <c r="B2" s="3" t="s">
        <v>12</v>
      </c>
      <c r="C2" s="4" t="str">
        <f t="shared" ref="C2:C11" si="0">A2</f>
        <v>CSYHO008</v>
      </c>
      <c r="D2" s="5" t="s">
        <v>13</v>
      </c>
      <c r="E2" s="66">
        <v>0</v>
      </c>
      <c r="F2" s="63">
        <f>IF(A2="","",SUMIF('ITEM MASUK'!G:G,A2,'ITEM MASUK'!H:H))</f>
        <v>400</v>
      </c>
      <c r="G2" s="64">
        <f>IF(A2="","",SUMIF('ITEM KELUAR'!G:G,A2,'ITEM KELUAR'!H:H))</f>
        <v>399.6</v>
      </c>
      <c r="H2" s="64">
        <f t="shared" ref="H2:H65" si="1">IF(A2="","",(E2+F2-G2))</f>
        <v>0.39999999999997726</v>
      </c>
      <c r="I2" s="65"/>
      <c r="J2" s="65" t="e">
        <f>AVERAGE(AVERAGEIF(A:A,C2,I:I),AVERAGEIF('ITEM MASUK'!G:G,C2,'ITEM MASUK'!K:K))</f>
        <v>#DIV/0!</v>
      </c>
      <c r="K2" s="64" t="e">
        <f t="shared" ref="K2:K11" si="2">J2*H2</f>
        <v>#DIV/0!</v>
      </c>
    </row>
    <row r="3" spans="1:26" ht="15.75" customHeight="1">
      <c r="A3" s="2" t="s">
        <v>14</v>
      </c>
      <c r="B3" s="3" t="s">
        <v>15</v>
      </c>
      <c r="C3" s="4" t="str">
        <f t="shared" si="0"/>
        <v>CSYHO006</v>
      </c>
      <c r="D3" s="5" t="s">
        <v>16</v>
      </c>
      <c r="E3" s="5">
        <v>3</v>
      </c>
      <c r="F3" s="63">
        <f>IF(A3="","",SUMIF('ITEM MASUK'!G:G,A3,'ITEM MASUK'!H:H))</f>
        <v>5</v>
      </c>
      <c r="G3" s="64">
        <f>IF(A3="","",SUMIF('ITEM KELUAR'!G:G,A3,'ITEM KELUAR'!H:H))</f>
        <v>6</v>
      </c>
      <c r="H3" s="64">
        <f t="shared" si="1"/>
        <v>2</v>
      </c>
      <c r="I3" s="65"/>
      <c r="J3" s="65" t="e">
        <f>AVERAGE(AVERAGEIF(A:A,C3,I:I),AVERAGEIF('ITEM MASUK'!G:G,C3,'ITEM MASUK'!K:K))</f>
        <v>#DIV/0!</v>
      </c>
      <c r="K3" s="64" t="e">
        <f t="shared" si="2"/>
        <v>#DIV/0!</v>
      </c>
    </row>
    <row r="4" spans="1:26" ht="15.75" customHeight="1">
      <c r="A4" s="2" t="s">
        <v>17</v>
      </c>
      <c r="B4" s="3" t="s">
        <v>18</v>
      </c>
      <c r="C4" s="4" t="str">
        <f t="shared" si="0"/>
        <v>CSYHO002</v>
      </c>
      <c r="D4" s="5" t="s">
        <v>19</v>
      </c>
      <c r="E4" s="5">
        <v>33</v>
      </c>
      <c r="F4" s="63">
        <f>IF(A4="","",SUMIF('ITEM MASUK'!G:G,A4,'ITEM MASUK'!H:H))</f>
        <v>1047</v>
      </c>
      <c r="G4" s="64">
        <f>IF(A4="","",SUMIF('ITEM KELUAR'!G:G,A4,'ITEM KELUAR'!H:H))</f>
        <v>836.7</v>
      </c>
      <c r="H4" s="64">
        <f t="shared" si="1"/>
        <v>243.29999999999995</v>
      </c>
      <c r="I4" s="65">
        <v>15858</v>
      </c>
      <c r="J4" s="65">
        <f>AVERAGE(AVERAGEIF(A:A,C4,I:I),AVERAGEIF('ITEM MASUK'!G:G,C4,'ITEM MASUK'!K:K))</f>
        <v>15858</v>
      </c>
      <c r="K4" s="64">
        <f t="shared" si="2"/>
        <v>3858251.3999999994</v>
      </c>
    </row>
    <row r="5" spans="1:26" ht="15.75" customHeight="1">
      <c r="A5" s="2" t="s">
        <v>20</v>
      </c>
      <c r="B5" s="3" t="s">
        <v>21</v>
      </c>
      <c r="C5" s="4" t="str">
        <f t="shared" si="0"/>
        <v>CSYHO010</v>
      </c>
      <c r="D5" s="5" t="s">
        <v>22</v>
      </c>
      <c r="E5" s="5">
        <v>4</v>
      </c>
      <c r="F5" s="63">
        <f>IF(A5="","",SUMIF('ITEM MASUK'!G:G,A5,'ITEM MASUK'!H:H))</f>
        <v>26</v>
      </c>
      <c r="G5" s="64">
        <f>IF(A5="","",SUMIF('ITEM KELUAR'!G:G,A5,'ITEM KELUAR'!H:H))</f>
        <v>30</v>
      </c>
      <c r="H5" s="64">
        <f t="shared" si="1"/>
        <v>0</v>
      </c>
      <c r="I5" s="65">
        <v>10000</v>
      </c>
      <c r="J5" s="65">
        <f>AVERAGE(AVERAGEIF(A:A,C5,I:I),AVERAGEIF('ITEM MASUK'!G:G,C5,'ITEM MASUK'!K:K))</f>
        <v>10000</v>
      </c>
      <c r="K5" s="64">
        <f t="shared" si="2"/>
        <v>0</v>
      </c>
    </row>
    <row r="6" spans="1:26" ht="15.75" customHeight="1">
      <c r="A6" s="2" t="s">
        <v>23</v>
      </c>
      <c r="B6" s="3" t="s">
        <v>24</v>
      </c>
      <c r="C6" s="4" t="str">
        <f t="shared" si="0"/>
        <v>CSYHO009</v>
      </c>
      <c r="D6" s="5" t="s">
        <v>13</v>
      </c>
      <c r="E6" s="5">
        <v>10</v>
      </c>
      <c r="F6" s="63">
        <f>IF(A6="","",SUMIF('ITEM MASUK'!G:G,A6,'ITEM MASUK'!H:H))</f>
        <v>475</v>
      </c>
      <c r="G6" s="64">
        <f>IF(A6="","",SUMIF('ITEM KELUAR'!G:G,A6,'ITEM KELUAR'!H:H))</f>
        <v>485.1</v>
      </c>
      <c r="H6" s="64">
        <f t="shared" si="1"/>
        <v>-0.10000000000002274</v>
      </c>
      <c r="I6" s="65">
        <v>270000</v>
      </c>
      <c r="J6" s="65">
        <f>AVERAGE(AVERAGEIF(A:A,C6,I:I),AVERAGEIF('ITEM MASUK'!G:G,C6,'ITEM MASUK'!K:K))</f>
        <v>270000</v>
      </c>
      <c r="K6" s="64">
        <f t="shared" si="2"/>
        <v>-27000.000000006141</v>
      </c>
    </row>
    <row r="7" spans="1:26" ht="15.75" customHeight="1">
      <c r="A7" s="2" t="s">
        <v>25</v>
      </c>
      <c r="B7" s="3" t="s">
        <v>26</v>
      </c>
      <c r="C7" s="4" t="str">
        <f t="shared" si="0"/>
        <v>CSYHO004</v>
      </c>
      <c r="D7" s="5" t="s">
        <v>27</v>
      </c>
      <c r="E7" s="5">
        <v>5</v>
      </c>
      <c r="F7" s="63">
        <f>IF(A7="","",SUMIF('ITEM MASUK'!G:G,A7,'ITEM MASUK'!H:H))</f>
        <v>152</v>
      </c>
      <c r="G7" s="64">
        <f>IF(A7="","",SUMIF('ITEM KELUAR'!G:G,A7,'ITEM KELUAR'!H:H))</f>
        <v>142.1</v>
      </c>
      <c r="H7" s="64">
        <f t="shared" si="1"/>
        <v>14.900000000000006</v>
      </c>
      <c r="I7" s="65">
        <v>117000</v>
      </c>
      <c r="J7" s="65">
        <f>AVERAGE(AVERAGEIF(A:A,C7,I:I),AVERAGEIF('ITEM MASUK'!G:G,C7,'ITEM MASUK'!K:K))</f>
        <v>117000</v>
      </c>
      <c r="K7" s="64">
        <f t="shared" si="2"/>
        <v>1743300.0000000007</v>
      </c>
    </row>
    <row r="8" spans="1:26" ht="15.75" customHeight="1">
      <c r="A8" s="2" t="s">
        <v>28</v>
      </c>
      <c r="B8" s="3" t="s">
        <v>29</v>
      </c>
      <c r="C8" s="4" t="str">
        <f t="shared" si="0"/>
        <v>CSYHO003</v>
      </c>
      <c r="D8" s="5" t="s">
        <v>19</v>
      </c>
      <c r="E8" s="5">
        <v>40</v>
      </c>
      <c r="F8" s="63">
        <f>IF(A8="","",SUMIF('ITEM MASUK'!G:G,A8,'ITEM MASUK'!H:H))</f>
        <v>682</v>
      </c>
      <c r="G8" s="64">
        <f>IF(A8="","",SUMIF('ITEM KELUAR'!G:G,A8,'ITEM KELUAR'!H:H))</f>
        <v>671.1</v>
      </c>
      <c r="H8" s="64">
        <f t="shared" si="1"/>
        <v>50.899999999999977</v>
      </c>
      <c r="I8" s="65">
        <v>23000</v>
      </c>
      <c r="J8" s="65">
        <f>AVERAGE(AVERAGEIF(A:A,C8,I:I),AVERAGEIF('ITEM MASUK'!G:G,C8,'ITEM MASUK'!K:K))</f>
        <v>23000</v>
      </c>
      <c r="K8" s="64">
        <f t="shared" si="2"/>
        <v>1170699.9999999995</v>
      </c>
    </row>
    <row r="9" spans="1:26" ht="15.75" customHeight="1">
      <c r="A9" s="2" t="s">
        <v>30</v>
      </c>
      <c r="B9" s="3" t="s">
        <v>31</v>
      </c>
      <c r="C9" s="4" t="str">
        <f t="shared" si="0"/>
        <v>CSYHO005</v>
      </c>
      <c r="D9" s="5" t="s">
        <v>19</v>
      </c>
      <c r="E9" s="5">
        <v>4</v>
      </c>
      <c r="F9" s="63">
        <f>IF(A9="","",SUMIF('ITEM MASUK'!G:G,A9,'ITEM MASUK'!H:H))</f>
        <v>6</v>
      </c>
      <c r="G9" s="64">
        <f>IF(A9="","",SUMIF('ITEM KELUAR'!G:G,A9,'ITEM KELUAR'!H:H))</f>
        <v>6</v>
      </c>
      <c r="H9" s="64">
        <f t="shared" si="1"/>
        <v>4</v>
      </c>
      <c r="I9" s="65"/>
      <c r="J9" s="65" t="e">
        <f>AVERAGE(AVERAGEIF(A:A,C9,I:I),AVERAGEIF('ITEM MASUK'!G:G,C9,'ITEM MASUK'!K:K))</f>
        <v>#DIV/0!</v>
      </c>
      <c r="K9" s="64" t="e">
        <f t="shared" si="2"/>
        <v>#DIV/0!</v>
      </c>
    </row>
    <row r="10" spans="1:26" ht="15.75" customHeight="1">
      <c r="A10" s="2" t="s">
        <v>32</v>
      </c>
      <c r="B10" s="3" t="s">
        <v>33</v>
      </c>
      <c r="C10" s="4" t="str">
        <f t="shared" si="0"/>
        <v>CSYHO007</v>
      </c>
      <c r="D10" s="5" t="s">
        <v>16</v>
      </c>
      <c r="E10" s="5">
        <v>1</v>
      </c>
      <c r="F10" s="63">
        <f>IF(A10="","",SUMIF('ITEM MASUK'!G:G,A10,'ITEM MASUK'!H:H))</f>
        <v>7</v>
      </c>
      <c r="G10" s="64">
        <f>IF(A10="","",SUMIF('ITEM KELUAR'!G:G,A10,'ITEM KELUAR'!H:H))</f>
        <v>5</v>
      </c>
      <c r="H10" s="64">
        <f t="shared" si="1"/>
        <v>3</v>
      </c>
      <c r="I10" s="65"/>
      <c r="J10" s="65" t="e">
        <f>AVERAGE(AVERAGEIF(A:A,C10,I:I),AVERAGEIF('ITEM MASUK'!G:G,C10,'ITEM MASUK'!K:K))</f>
        <v>#DIV/0!</v>
      </c>
      <c r="K10" s="64" t="e">
        <f t="shared" si="2"/>
        <v>#DIV/0!</v>
      </c>
    </row>
    <row r="11" spans="1:26" ht="15.75" customHeight="1">
      <c r="A11" s="2" t="s">
        <v>34</v>
      </c>
      <c r="B11" s="3" t="s">
        <v>35</v>
      </c>
      <c r="C11" s="4" t="str">
        <f t="shared" si="0"/>
        <v>CSYHO001</v>
      </c>
      <c r="D11" s="5" t="s">
        <v>36</v>
      </c>
      <c r="E11" s="5">
        <v>2700</v>
      </c>
      <c r="F11" s="63">
        <f>IF(A11="","",SUMIF('ITEM MASUK'!G:G,A11,'ITEM MASUK'!H:H))</f>
        <v>26186</v>
      </c>
      <c r="G11" s="64">
        <f>IF(A11="","",SUMIF('ITEM KELUAR'!G:G,A11,'ITEM KELUAR'!H:H))</f>
        <v>26701</v>
      </c>
      <c r="H11" s="64">
        <f t="shared" si="1"/>
        <v>2185</v>
      </c>
      <c r="I11" s="65">
        <v>1361.73</v>
      </c>
      <c r="J11" s="65">
        <f>AVERAGE(AVERAGEIF(A:A,C11,I:I),AVERAGEIF('ITEM MASUK'!G:G,C11,'ITEM MASUK'!K:K))</f>
        <v>1361.73</v>
      </c>
      <c r="K11" s="65">
        <f t="shared" si="2"/>
        <v>2975380.05</v>
      </c>
    </row>
    <row r="12" spans="1:26" ht="15.75" customHeight="1">
      <c r="A12" s="52"/>
      <c r="B12" s="53"/>
      <c r="C12" s="53"/>
      <c r="D12" s="53"/>
      <c r="E12" s="54"/>
      <c r="F12" s="55" t="str">
        <f>IF(A12="","",SUMIF('ITEM MASUK'!G:G,A12,'ITEM MASUK'!H:H))</f>
        <v/>
      </c>
      <c r="G12" s="8" t="str">
        <f>IF(A12="","",SUMIF('ITEM KELUAR'!G:G,A12,'ITEM KELUAR'!H:H))</f>
        <v/>
      </c>
      <c r="H12" s="8" t="str">
        <f t="shared" si="1"/>
        <v/>
      </c>
      <c r="I12" s="56"/>
    </row>
    <row r="13" spans="1:26" ht="15.75" customHeight="1">
      <c r="A13" s="52"/>
      <c r="B13" s="53"/>
      <c r="C13" s="53"/>
      <c r="D13" s="53"/>
      <c r="E13" s="57"/>
      <c r="F13" s="55" t="str">
        <f>IF(A13="","",SUMIF('ITEM MASUK'!G:G,A13,'ITEM MASUK'!H:H))</f>
        <v/>
      </c>
      <c r="G13" s="8" t="str">
        <f>IF(A13="","",SUMIF('ITEM KELUAR'!G:G,A13,'ITEM KELUAR'!H:H))</f>
        <v/>
      </c>
      <c r="H13" s="8" t="str">
        <f t="shared" si="1"/>
        <v/>
      </c>
      <c r="I13" s="56"/>
    </row>
    <row r="14" spans="1:26" ht="15.75" customHeight="1">
      <c r="A14" s="52"/>
      <c r="B14" s="53"/>
      <c r="C14" s="53"/>
      <c r="D14" s="53"/>
      <c r="E14" s="54"/>
      <c r="F14" s="55" t="str">
        <f>IF(A14="","",SUMIF('ITEM MASUK'!G:G,A14,'ITEM MASUK'!H:H))</f>
        <v/>
      </c>
      <c r="G14" s="8" t="str">
        <f>IF(A14="","",SUMIF('ITEM KELUAR'!G:G,A14,'ITEM KELUAR'!H:H))</f>
        <v/>
      </c>
      <c r="H14" s="8" t="str">
        <f t="shared" si="1"/>
        <v/>
      </c>
      <c r="I14" s="56"/>
    </row>
    <row r="15" spans="1:26" ht="15.75" customHeight="1">
      <c r="A15" s="52"/>
      <c r="B15" s="53"/>
      <c r="C15" s="53"/>
      <c r="D15" s="53"/>
      <c r="E15" s="54"/>
      <c r="F15" s="55" t="str">
        <f>IF(A15="","",SUMIF('ITEM MASUK'!G:G,A15,'ITEM MASUK'!H:H))</f>
        <v/>
      </c>
      <c r="G15" s="8" t="str">
        <f>IF(A15="","",SUMIF('ITEM KELUAR'!G:G,A15,'ITEM KELUAR'!H:H))</f>
        <v/>
      </c>
      <c r="H15" s="8" t="str">
        <f t="shared" si="1"/>
        <v/>
      </c>
      <c r="I15" s="56"/>
    </row>
    <row r="16" spans="1:26" ht="15.75" customHeight="1">
      <c r="A16" s="52"/>
      <c r="B16" s="53"/>
      <c r="C16" s="53"/>
      <c r="D16" s="53"/>
      <c r="E16" s="54"/>
      <c r="F16" s="55" t="str">
        <f>IF(A16="","",SUMIF('ITEM MASUK'!G:G,A16,'ITEM MASUK'!H:H))</f>
        <v/>
      </c>
      <c r="G16" s="8" t="str">
        <f>IF(A16="","",SUMIF('ITEM KELUAR'!G:G,A16,'ITEM KELUAR'!H:H))</f>
        <v/>
      </c>
      <c r="H16" s="8" t="str">
        <f t="shared" si="1"/>
        <v/>
      </c>
      <c r="I16" s="56"/>
    </row>
    <row r="17" spans="1:9" ht="15.75" customHeight="1">
      <c r="A17" s="52"/>
      <c r="B17" s="53"/>
      <c r="C17" s="53"/>
      <c r="D17" s="53"/>
      <c r="E17" s="54"/>
      <c r="F17" s="55" t="str">
        <f>IF(A17="","",SUMIF('ITEM MASUK'!G:G,A17,'ITEM MASUK'!H:H))</f>
        <v/>
      </c>
      <c r="G17" s="8" t="str">
        <f>IF(A17="","",SUMIF('ITEM KELUAR'!G:G,A17,'ITEM KELUAR'!H:H))</f>
        <v/>
      </c>
      <c r="H17" s="8" t="str">
        <f t="shared" si="1"/>
        <v/>
      </c>
      <c r="I17" s="56"/>
    </row>
    <row r="18" spans="1:9" ht="15.75" customHeight="1">
      <c r="A18" s="52"/>
      <c r="B18" s="53"/>
      <c r="C18" s="53"/>
      <c r="D18" s="53"/>
      <c r="E18" s="57"/>
      <c r="F18" s="55" t="str">
        <f>IF(A18="","",SUMIF('ITEM MASUK'!G:G,A18,'ITEM MASUK'!H:H))</f>
        <v/>
      </c>
      <c r="G18" s="8" t="str">
        <f>IF(A18="","",SUMIF('ITEM KELUAR'!G:G,A18,'ITEM KELUAR'!H:H))</f>
        <v/>
      </c>
      <c r="H18" s="8" t="str">
        <f t="shared" si="1"/>
        <v/>
      </c>
      <c r="I18" s="56"/>
    </row>
    <row r="19" spans="1:9" ht="15.75" customHeight="1">
      <c r="A19" s="52"/>
      <c r="B19" s="53"/>
      <c r="C19" s="53"/>
      <c r="D19" s="53"/>
      <c r="E19" s="54"/>
      <c r="F19" s="55" t="str">
        <f>IF(A19="","",SUMIF('ITEM MASUK'!G:G,A19,'ITEM MASUK'!H:H))</f>
        <v/>
      </c>
      <c r="G19" s="8" t="str">
        <f>IF(A19="","",SUMIF('ITEM KELUAR'!G:G,A19,'ITEM KELUAR'!H:H))</f>
        <v/>
      </c>
      <c r="H19" s="8" t="str">
        <f t="shared" si="1"/>
        <v/>
      </c>
      <c r="I19" s="56"/>
    </row>
    <row r="20" spans="1:9" ht="15.75" customHeight="1">
      <c r="A20" s="52"/>
      <c r="B20" s="53"/>
      <c r="C20" s="53"/>
      <c r="D20" s="53"/>
      <c r="E20" s="54"/>
      <c r="F20" s="55" t="str">
        <f>IF(A20="","",SUMIF('ITEM MASUK'!G:G,A20,'ITEM MASUK'!H:H))</f>
        <v/>
      </c>
      <c r="G20" s="8" t="str">
        <f>IF(A20="","",SUMIF('ITEM KELUAR'!G:G,A20,'ITEM KELUAR'!H:H))</f>
        <v/>
      </c>
      <c r="H20" s="8" t="str">
        <f t="shared" si="1"/>
        <v/>
      </c>
      <c r="I20" s="56"/>
    </row>
    <row r="21" spans="1:9" ht="15.75" customHeight="1">
      <c r="A21" s="52"/>
      <c r="B21" s="53"/>
      <c r="C21" s="53"/>
      <c r="D21" s="53"/>
      <c r="E21" s="54"/>
      <c r="F21" s="55" t="str">
        <f>IF(A21="","",SUMIF('ITEM MASUK'!G:G,A21,'ITEM MASUK'!H:H))</f>
        <v/>
      </c>
      <c r="G21" s="8" t="str">
        <f>IF(A21="","",SUMIF('ITEM KELUAR'!G:G,A21,'ITEM KELUAR'!H:H))</f>
        <v/>
      </c>
      <c r="H21" s="8" t="str">
        <f t="shared" si="1"/>
        <v/>
      </c>
      <c r="I21" s="56"/>
    </row>
    <row r="22" spans="1:9" ht="15.75" customHeight="1">
      <c r="A22" s="52"/>
      <c r="B22" s="53"/>
      <c r="C22" s="53"/>
      <c r="D22" s="53"/>
      <c r="E22" s="57"/>
      <c r="F22" s="55" t="str">
        <f>IF(A22="","",SUMIF('ITEM MASUK'!G:G,A22,'ITEM MASUK'!H:H))</f>
        <v/>
      </c>
      <c r="G22" s="8" t="str">
        <f>IF(A22="","",SUMIF('ITEM KELUAR'!G:G,A22,'ITEM KELUAR'!H:H))</f>
        <v/>
      </c>
      <c r="H22" s="8" t="str">
        <f t="shared" si="1"/>
        <v/>
      </c>
      <c r="I22" s="56"/>
    </row>
    <row r="23" spans="1:9" ht="15.75" customHeight="1">
      <c r="A23" s="52"/>
      <c r="B23" s="53"/>
      <c r="C23" s="53"/>
      <c r="D23" s="53"/>
      <c r="E23" s="57"/>
      <c r="F23" s="55" t="str">
        <f>IF(A23="","",SUMIF('ITEM MASUK'!G:G,A23,'ITEM MASUK'!H:H))</f>
        <v/>
      </c>
      <c r="G23" s="8" t="str">
        <f>IF(A23="","",SUMIF('ITEM KELUAR'!G:G,A23,'ITEM KELUAR'!H:H))</f>
        <v/>
      </c>
      <c r="H23" s="8" t="str">
        <f t="shared" si="1"/>
        <v/>
      </c>
      <c r="I23" s="56"/>
    </row>
    <row r="24" spans="1:9" ht="15.75" customHeight="1">
      <c r="A24" s="52"/>
      <c r="B24" s="53"/>
      <c r="C24" s="53"/>
      <c r="D24" s="53"/>
      <c r="E24" s="54"/>
      <c r="F24" s="55" t="str">
        <f>IF(A24="","",SUMIF('ITEM MASUK'!G:G,A24,'ITEM MASUK'!H:H))</f>
        <v/>
      </c>
      <c r="G24" s="8" t="str">
        <f>IF(A24="","",SUMIF('ITEM KELUAR'!G:G,A24,'ITEM KELUAR'!H:H))</f>
        <v/>
      </c>
      <c r="H24" s="8" t="str">
        <f t="shared" si="1"/>
        <v/>
      </c>
      <c r="I24" s="56"/>
    </row>
    <row r="25" spans="1:9" ht="15.75" customHeight="1">
      <c r="A25" s="52"/>
      <c r="B25" s="53"/>
      <c r="C25" s="53"/>
      <c r="D25" s="53"/>
      <c r="E25" s="54"/>
      <c r="F25" s="55" t="str">
        <f>IF(A25="","",SUMIF('ITEM MASUK'!G:G,A25,'ITEM MASUK'!H:H))</f>
        <v/>
      </c>
      <c r="G25" s="8" t="str">
        <f>IF(A25="","",SUMIF('ITEM KELUAR'!G:G,A25,'ITEM KELUAR'!H:H))</f>
        <v/>
      </c>
      <c r="H25" s="8" t="str">
        <f t="shared" si="1"/>
        <v/>
      </c>
      <c r="I25" s="56"/>
    </row>
    <row r="26" spans="1:9" ht="15.75" customHeight="1">
      <c r="A26" s="52"/>
      <c r="B26" s="58"/>
      <c r="C26" s="53"/>
      <c r="D26" s="53"/>
      <c r="E26" s="54"/>
      <c r="F26" s="55" t="str">
        <f>IF(A26="","",SUMIF('ITEM MASUK'!G:G,A26,'ITEM MASUK'!H:H))</f>
        <v/>
      </c>
      <c r="G26" s="8" t="str">
        <f>IF(A26="","",SUMIF('ITEM KELUAR'!G:G,A26,'ITEM KELUAR'!H:H))</f>
        <v/>
      </c>
      <c r="H26" s="8" t="str">
        <f t="shared" si="1"/>
        <v/>
      </c>
      <c r="I26" s="56"/>
    </row>
    <row r="27" spans="1:9" ht="15.75" customHeight="1">
      <c r="A27" s="52"/>
      <c r="B27" s="58"/>
      <c r="C27" s="53"/>
      <c r="D27" s="53"/>
      <c r="E27" s="54"/>
      <c r="F27" s="55" t="str">
        <f>IF(A27="","",SUMIF('ITEM MASUK'!G:G,A27,'ITEM MASUK'!H:H))</f>
        <v/>
      </c>
      <c r="G27" s="8" t="str">
        <f>IF(A27="","",SUMIF('ITEM KELUAR'!G:G,A27,'ITEM KELUAR'!H:H))</f>
        <v/>
      </c>
      <c r="H27" s="8" t="str">
        <f t="shared" si="1"/>
        <v/>
      </c>
      <c r="I27" s="56"/>
    </row>
    <row r="28" spans="1:9" ht="15.75" customHeight="1">
      <c r="A28" s="52"/>
      <c r="B28" s="58"/>
      <c r="C28" s="53"/>
      <c r="D28" s="53"/>
      <c r="E28" s="54"/>
      <c r="F28" s="55" t="str">
        <f>IF(A28="","",SUMIF('ITEM MASUK'!G:G,A28,'ITEM MASUK'!H:H))</f>
        <v/>
      </c>
      <c r="G28" s="8" t="str">
        <f>IF(A28="","",SUMIF('ITEM KELUAR'!G:G,A28,'ITEM KELUAR'!H:H))</f>
        <v/>
      </c>
      <c r="H28" s="8" t="str">
        <f t="shared" si="1"/>
        <v/>
      </c>
      <c r="I28" s="56"/>
    </row>
    <row r="29" spans="1:9" ht="15.75" customHeight="1">
      <c r="A29" s="52"/>
      <c r="B29" s="58"/>
      <c r="C29" s="53"/>
      <c r="D29" s="53"/>
      <c r="E29" s="54"/>
      <c r="F29" s="55" t="str">
        <f>IF(A29="","",SUMIF('ITEM MASUK'!G:G,A29,'ITEM MASUK'!H:H))</f>
        <v/>
      </c>
      <c r="G29" s="8" t="str">
        <f>IF(A29="","",SUMIF('ITEM KELUAR'!G:G,A29,'ITEM KELUAR'!H:H))</f>
        <v/>
      </c>
      <c r="H29" s="8" t="str">
        <f t="shared" si="1"/>
        <v/>
      </c>
      <c r="I29" s="56"/>
    </row>
    <row r="30" spans="1:9" ht="15.75" customHeight="1">
      <c r="A30" s="52"/>
      <c r="B30" s="58"/>
      <c r="C30" s="53"/>
      <c r="D30" s="53"/>
      <c r="E30" s="54"/>
      <c r="F30" s="55" t="str">
        <f>IF(A30="","",SUMIF('ITEM MASUK'!G:G,A30,'ITEM MASUK'!H:H))</f>
        <v/>
      </c>
      <c r="G30" s="8" t="str">
        <f>IF(A30="","",SUMIF('ITEM KELUAR'!G:G,A30,'ITEM KELUAR'!H:H))</f>
        <v/>
      </c>
      <c r="H30" s="8" t="str">
        <f t="shared" si="1"/>
        <v/>
      </c>
      <c r="I30" s="56"/>
    </row>
    <row r="31" spans="1:9" ht="15.75" customHeight="1">
      <c r="A31" s="52"/>
      <c r="B31" s="58"/>
      <c r="C31" s="53"/>
      <c r="D31" s="53"/>
      <c r="E31" s="54"/>
      <c r="F31" s="55" t="str">
        <f>IF(A31="","",SUMIF('ITEM MASUK'!G:G,A31,'ITEM MASUK'!H:H))</f>
        <v/>
      </c>
      <c r="G31" s="8" t="str">
        <f>IF(A31="","",SUMIF('ITEM KELUAR'!G:G,A31,'ITEM KELUAR'!H:H))</f>
        <v/>
      </c>
      <c r="H31" s="8" t="str">
        <f t="shared" si="1"/>
        <v/>
      </c>
      <c r="I31" s="56"/>
    </row>
    <row r="32" spans="1:9" ht="15.75" customHeight="1">
      <c r="A32" s="52"/>
      <c r="B32" s="58"/>
      <c r="C32" s="53"/>
      <c r="D32" s="53"/>
      <c r="E32" s="54"/>
      <c r="F32" s="55" t="str">
        <f>IF(A32="","",SUMIF('ITEM MASUK'!G:G,A32,'ITEM MASUK'!H:H))</f>
        <v/>
      </c>
      <c r="G32" s="8" t="str">
        <f>IF(A32="","",SUMIF('ITEM KELUAR'!G:G,A32,'ITEM KELUAR'!H:H))</f>
        <v/>
      </c>
      <c r="H32" s="8" t="str">
        <f t="shared" si="1"/>
        <v/>
      </c>
      <c r="I32" s="56"/>
    </row>
    <row r="33" spans="1:9" ht="15.75" customHeight="1">
      <c r="A33" s="52"/>
      <c r="B33" s="58"/>
      <c r="C33" s="53"/>
      <c r="D33" s="53"/>
      <c r="E33" s="54"/>
      <c r="F33" s="55" t="str">
        <f>IF(A33="","",SUMIF('ITEM MASUK'!G:G,A33,'ITEM MASUK'!H:H))</f>
        <v/>
      </c>
      <c r="G33" s="8" t="str">
        <f>IF(A33="","",SUMIF('ITEM KELUAR'!G:G,A33,'ITEM KELUAR'!H:H))</f>
        <v/>
      </c>
      <c r="H33" s="8" t="str">
        <f t="shared" si="1"/>
        <v/>
      </c>
      <c r="I33" s="56"/>
    </row>
    <row r="34" spans="1:9" ht="15.75" customHeight="1">
      <c r="A34" s="52"/>
      <c r="B34" s="58"/>
      <c r="C34" s="53"/>
      <c r="D34" s="53"/>
      <c r="E34" s="54"/>
      <c r="F34" s="55" t="str">
        <f>IF(A34="","",SUMIF('ITEM MASUK'!G:G,A34,'ITEM MASUK'!H:H))</f>
        <v/>
      </c>
      <c r="G34" s="8" t="str">
        <f>IF(A34="","",SUMIF('ITEM KELUAR'!G:G,A34,'ITEM KELUAR'!H:H))</f>
        <v/>
      </c>
      <c r="H34" s="8" t="str">
        <f t="shared" si="1"/>
        <v/>
      </c>
      <c r="I34" s="56"/>
    </row>
    <row r="35" spans="1:9" ht="15.75" customHeight="1">
      <c r="A35" s="52"/>
      <c r="B35" s="58"/>
      <c r="C35" s="53"/>
      <c r="D35" s="53"/>
      <c r="E35" s="54"/>
      <c r="F35" s="55" t="str">
        <f>IF(A35="","",SUMIF('ITEM MASUK'!G:G,A35,'ITEM MASUK'!H:H))</f>
        <v/>
      </c>
      <c r="G35" s="8" t="str">
        <f>IF(A35="","",SUMIF('ITEM KELUAR'!G:G,A35,'ITEM KELUAR'!H:H))</f>
        <v/>
      </c>
      <c r="H35" s="8" t="str">
        <f t="shared" si="1"/>
        <v/>
      </c>
      <c r="I35" s="56"/>
    </row>
    <row r="36" spans="1:9" ht="15.75" customHeight="1">
      <c r="A36" s="52"/>
      <c r="B36" s="58"/>
      <c r="C36" s="53"/>
      <c r="D36" s="53"/>
      <c r="E36" s="54"/>
      <c r="F36" s="55" t="str">
        <f>IF(A36="","",SUMIF('ITEM MASUK'!G:G,A36,'ITEM MASUK'!H:H))</f>
        <v/>
      </c>
      <c r="G36" s="8" t="str">
        <f>IF(A36="","",SUMIF('ITEM KELUAR'!G:G,A36,'ITEM KELUAR'!H:H))</f>
        <v/>
      </c>
      <c r="H36" s="8" t="str">
        <f t="shared" si="1"/>
        <v/>
      </c>
      <c r="I36" s="56"/>
    </row>
    <row r="37" spans="1:9" ht="15.75" customHeight="1">
      <c r="A37" s="52"/>
      <c r="B37" s="58"/>
      <c r="C37" s="53"/>
      <c r="D37" s="53"/>
      <c r="E37" s="54"/>
      <c r="F37" s="55" t="str">
        <f>IF(A37="","",SUMIF('ITEM MASUK'!G:G,A37,'ITEM MASUK'!H:H))</f>
        <v/>
      </c>
      <c r="G37" s="8" t="str">
        <f>IF(A37="","",SUMIF('ITEM KELUAR'!G:G,A37,'ITEM KELUAR'!H:H))</f>
        <v/>
      </c>
      <c r="H37" s="8" t="str">
        <f t="shared" si="1"/>
        <v/>
      </c>
      <c r="I37" s="56"/>
    </row>
    <row r="38" spans="1:9" ht="15.75" customHeight="1">
      <c r="A38" s="52"/>
      <c r="B38" s="58"/>
      <c r="C38" s="53"/>
      <c r="D38" s="53"/>
      <c r="E38" s="54"/>
      <c r="F38" s="55" t="str">
        <f>IF(A38="","",SUMIF('ITEM MASUK'!G:G,A38,'ITEM MASUK'!H:H))</f>
        <v/>
      </c>
      <c r="G38" s="8" t="str">
        <f>IF(A38="","",SUMIF('ITEM KELUAR'!G:G,A38,'ITEM KELUAR'!H:H))</f>
        <v/>
      </c>
      <c r="H38" s="8" t="str">
        <f t="shared" si="1"/>
        <v/>
      </c>
      <c r="I38" s="56"/>
    </row>
    <row r="39" spans="1:9" ht="15.75" customHeight="1">
      <c r="A39" s="52"/>
      <c r="B39" s="58"/>
      <c r="C39" s="53"/>
      <c r="D39" s="53"/>
      <c r="E39" s="54"/>
      <c r="F39" s="55" t="str">
        <f>IF(A39="","",SUMIF('ITEM MASUK'!G:G,A39,'ITEM MASUK'!H:H))</f>
        <v/>
      </c>
      <c r="G39" s="8" t="str">
        <f>IF(A39="","",SUMIF('ITEM KELUAR'!G:G,A39,'ITEM KELUAR'!H:H))</f>
        <v/>
      </c>
      <c r="H39" s="8" t="str">
        <f t="shared" si="1"/>
        <v/>
      </c>
      <c r="I39" s="56"/>
    </row>
    <row r="40" spans="1:9" ht="15.75" customHeight="1">
      <c r="A40" s="52"/>
      <c r="B40" s="58"/>
      <c r="C40" s="53"/>
      <c r="D40" s="53"/>
      <c r="E40" s="54"/>
      <c r="F40" s="55" t="str">
        <f>IF(A40="","",SUMIF('ITEM MASUK'!G:G,A40,'ITEM MASUK'!H:H))</f>
        <v/>
      </c>
      <c r="G40" s="8" t="str">
        <f>IF(A40="","",SUMIF('ITEM KELUAR'!G:G,A40,'ITEM KELUAR'!H:H))</f>
        <v/>
      </c>
      <c r="H40" s="8" t="str">
        <f t="shared" si="1"/>
        <v/>
      </c>
      <c r="I40" s="56"/>
    </row>
    <row r="41" spans="1:9" ht="15.75" customHeight="1">
      <c r="A41" s="52"/>
      <c r="B41" s="58"/>
      <c r="C41" s="53"/>
      <c r="D41" s="53"/>
      <c r="E41" s="54"/>
      <c r="F41" s="55" t="str">
        <f>IF(A41="","",SUMIF('ITEM MASUK'!G:G,A41,'ITEM MASUK'!H:H))</f>
        <v/>
      </c>
      <c r="G41" s="8" t="str">
        <f>IF(A41="","",SUMIF('ITEM KELUAR'!G:G,A41,'ITEM KELUAR'!H:H))</f>
        <v/>
      </c>
      <c r="H41" s="8" t="str">
        <f t="shared" si="1"/>
        <v/>
      </c>
      <c r="I41" s="56"/>
    </row>
    <row r="42" spans="1:9" ht="15.75" customHeight="1">
      <c r="A42" s="52"/>
      <c r="B42" s="58"/>
      <c r="C42" s="53"/>
      <c r="D42" s="53"/>
      <c r="E42" s="54"/>
      <c r="F42" s="55" t="str">
        <f>IF(A42="","",SUMIF('ITEM MASUK'!G:G,A42,'ITEM MASUK'!H:H))</f>
        <v/>
      </c>
      <c r="G42" s="8" t="str">
        <f>IF(A42="","",SUMIF('ITEM KELUAR'!G:G,A42,'ITEM KELUAR'!H:H))</f>
        <v/>
      </c>
      <c r="H42" s="8" t="str">
        <f t="shared" si="1"/>
        <v/>
      </c>
      <c r="I42" s="56"/>
    </row>
    <row r="43" spans="1:9" ht="15.75" customHeight="1">
      <c r="A43" s="52"/>
      <c r="B43" s="58"/>
      <c r="C43" s="53"/>
      <c r="D43" s="53"/>
      <c r="E43" s="54"/>
      <c r="F43" s="55" t="str">
        <f>IF(A43="","",SUMIF('ITEM MASUK'!G:G,A43,'ITEM MASUK'!H:H))</f>
        <v/>
      </c>
      <c r="G43" s="8" t="str">
        <f>IF(A43="","",SUMIF('ITEM KELUAR'!G:G,A43,'ITEM KELUAR'!H:H))</f>
        <v/>
      </c>
      <c r="H43" s="8" t="str">
        <f t="shared" si="1"/>
        <v/>
      </c>
      <c r="I43" s="56"/>
    </row>
    <row r="44" spans="1:9" ht="15.75" customHeight="1">
      <c r="A44" s="52"/>
      <c r="B44" s="58"/>
      <c r="C44" s="53"/>
      <c r="D44" s="53"/>
      <c r="E44" s="54"/>
      <c r="F44" s="55" t="str">
        <f>IF(A44="","",SUMIF('ITEM MASUK'!G:G,A44,'ITEM MASUK'!H:H))</f>
        <v/>
      </c>
      <c r="G44" s="8" t="str">
        <f>IF(A44="","",SUMIF('ITEM KELUAR'!G:G,A44,'ITEM KELUAR'!H:H))</f>
        <v/>
      </c>
      <c r="H44" s="8" t="str">
        <f t="shared" si="1"/>
        <v/>
      </c>
      <c r="I44" s="56"/>
    </row>
    <row r="45" spans="1:9" ht="15.75" customHeight="1">
      <c r="A45" s="52"/>
      <c r="B45" s="58"/>
      <c r="C45" s="53"/>
      <c r="D45" s="53"/>
      <c r="E45" s="54"/>
      <c r="F45" s="55" t="str">
        <f>IF(A45="","",SUMIF('ITEM MASUK'!G:G,A45,'ITEM MASUK'!H:H))</f>
        <v/>
      </c>
      <c r="G45" s="8" t="str">
        <f>IF(A45="","",SUMIF('ITEM KELUAR'!G:G,A45,'ITEM KELUAR'!H:H))</f>
        <v/>
      </c>
      <c r="H45" s="8" t="str">
        <f t="shared" si="1"/>
        <v/>
      </c>
      <c r="I45" s="56"/>
    </row>
    <row r="46" spans="1:9" ht="15.75" customHeight="1">
      <c r="A46" s="52"/>
      <c r="B46" s="58"/>
      <c r="C46" s="53"/>
      <c r="D46" s="53"/>
      <c r="E46" s="54"/>
      <c r="F46" s="55" t="str">
        <f>IF(A46="","",SUMIF('ITEM MASUK'!G:G,A46,'ITEM MASUK'!H:H))</f>
        <v/>
      </c>
      <c r="G46" s="8" t="str">
        <f>IF(A46="","",SUMIF('ITEM KELUAR'!G:G,A46,'ITEM KELUAR'!H:H))</f>
        <v/>
      </c>
      <c r="H46" s="8" t="str">
        <f t="shared" si="1"/>
        <v/>
      </c>
      <c r="I46" s="56"/>
    </row>
    <row r="47" spans="1:9" ht="15.75" customHeight="1">
      <c r="A47" s="52"/>
      <c r="B47" s="58"/>
      <c r="C47" s="53"/>
      <c r="D47" s="53"/>
      <c r="E47" s="54"/>
      <c r="F47" s="55" t="str">
        <f>IF(A47="","",SUMIF('ITEM MASUK'!G:G,A47,'ITEM MASUK'!H:H))</f>
        <v/>
      </c>
      <c r="G47" s="8" t="str">
        <f>IF(A47="","",SUMIF('ITEM KELUAR'!G:G,A47,'ITEM KELUAR'!H:H))</f>
        <v/>
      </c>
      <c r="H47" s="8" t="str">
        <f t="shared" si="1"/>
        <v/>
      </c>
      <c r="I47" s="56"/>
    </row>
    <row r="48" spans="1:9" ht="15.75" customHeight="1">
      <c r="A48" s="52"/>
      <c r="B48" s="58"/>
      <c r="C48" s="53"/>
      <c r="D48" s="53"/>
      <c r="E48" s="54"/>
      <c r="F48" s="55" t="str">
        <f>IF(A48="","",SUMIF('ITEM MASUK'!G:G,A48,'ITEM MASUK'!H:H))</f>
        <v/>
      </c>
      <c r="G48" s="8" t="str">
        <f>IF(A48="","",SUMIF('ITEM KELUAR'!G:G,A48,'ITEM KELUAR'!H:H))</f>
        <v/>
      </c>
      <c r="H48" s="8" t="str">
        <f t="shared" si="1"/>
        <v/>
      </c>
      <c r="I48" s="56"/>
    </row>
    <row r="49" spans="1:9" ht="15.75" customHeight="1">
      <c r="A49" s="52"/>
      <c r="B49" s="58"/>
      <c r="C49" s="53"/>
      <c r="D49" s="53"/>
      <c r="E49" s="54"/>
      <c r="F49" s="55" t="str">
        <f>IF(A49="","",SUMIF('ITEM MASUK'!G:G,A49,'ITEM MASUK'!H:H))</f>
        <v/>
      </c>
      <c r="G49" s="8" t="str">
        <f>IF(A49="","",SUMIF('ITEM KELUAR'!G:G,A49,'ITEM KELUAR'!H:H))</f>
        <v/>
      </c>
      <c r="H49" s="8" t="str">
        <f t="shared" si="1"/>
        <v/>
      </c>
      <c r="I49" s="56"/>
    </row>
    <row r="50" spans="1:9" ht="15.75" customHeight="1">
      <c r="A50" s="52"/>
      <c r="B50" s="58"/>
      <c r="C50" s="53"/>
      <c r="D50" s="53"/>
      <c r="E50" s="54"/>
      <c r="F50" s="55" t="str">
        <f>IF(A50="","",SUMIF('ITEM MASUK'!G:G,A50,'ITEM MASUK'!H:H))</f>
        <v/>
      </c>
      <c r="G50" s="8" t="str">
        <f>IF(A50="","",SUMIF('ITEM KELUAR'!G:G,A50,'ITEM KELUAR'!H:H))</f>
        <v/>
      </c>
      <c r="H50" s="8" t="str">
        <f t="shared" si="1"/>
        <v/>
      </c>
      <c r="I50" s="56"/>
    </row>
    <row r="51" spans="1:9" ht="15.75" customHeight="1">
      <c r="A51" s="52"/>
      <c r="B51" s="58"/>
      <c r="C51" s="53"/>
      <c r="D51" s="53"/>
      <c r="E51" s="54"/>
      <c r="F51" s="55" t="str">
        <f>IF(A51="","",SUMIF('ITEM MASUK'!G:G,A51,'ITEM MASUK'!H:H))</f>
        <v/>
      </c>
      <c r="G51" s="8" t="str">
        <f>IF(A51="","",SUMIF('ITEM KELUAR'!G:G,A51,'ITEM KELUAR'!H:H))</f>
        <v/>
      </c>
      <c r="H51" s="8" t="str">
        <f t="shared" si="1"/>
        <v/>
      </c>
      <c r="I51" s="56"/>
    </row>
    <row r="52" spans="1:9" ht="15.75" customHeight="1">
      <c r="A52" s="52"/>
      <c r="B52" s="58"/>
      <c r="C52" s="53"/>
      <c r="D52" s="53"/>
      <c r="E52" s="54"/>
      <c r="F52" s="55" t="str">
        <f>IF(A52="","",SUMIF('ITEM MASUK'!G:G,A52,'ITEM MASUK'!H:H))</f>
        <v/>
      </c>
      <c r="G52" s="8" t="str">
        <f>IF(A52="","",SUMIF('ITEM KELUAR'!G:G,A52,'ITEM KELUAR'!H:H))</f>
        <v/>
      </c>
      <c r="H52" s="8" t="str">
        <f t="shared" si="1"/>
        <v/>
      </c>
      <c r="I52" s="56"/>
    </row>
    <row r="53" spans="1:9" ht="15.75" customHeight="1">
      <c r="A53" s="52"/>
      <c r="B53" s="58"/>
      <c r="C53" s="53"/>
      <c r="D53" s="53"/>
      <c r="E53" s="54"/>
      <c r="F53" s="55" t="str">
        <f>IF(A53="","",SUMIF('ITEM MASUK'!G:G,A53,'ITEM MASUK'!H:H))</f>
        <v/>
      </c>
      <c r="G53" s="8" t="str">
        <f>IF(A53="","",SUMIF('ITEM KELUAR'!G:G,A53,'ITEM KELUAR'!H:H))</f>
        <v/>
      </c>
      <c r="H53" s="8" t="str">
        <f t="shared" si="1"/>
        <v/>
      </c>
      <c r="I53" s="56"/>
    </row>
    <row r="54" spans="1:9" ht="15.75" customHeight="1">
      <c r="A54" s="52"/>
      <c r="B54" s="58"/>
      <c r="C54" s="53"/>
      <c r="D54" s="53"/>
      <c r="E54" s="54"/>
      <c r="F54" s="55" t="str">
        <f>IF(A54="","",SUMIF('ITEM MASUK'!G:G,A54,'ITEM MASUK'!H:H))</f>
        <v/>
      </c>
      <c r="G54" s="8" t="str">
        <f>IF(A54="","",SUMIF('ITEM KELUAR'!G:G,A54,'ITEM KELUAR'!H:H))</f>
        <v/>
      </c>
      <c r="H54" s="8" t="str">
        <f t="shared" si="1"/>
        <v/>
      </c>
      <c r="I54" s="56"/>
    </row>
    <row r="55" spans="1:9" ht="15.75" customHeight="1">
      <c r="A55" s="52"/>
      <c r="B55" s="58"/>
      <c r="C55" s="53"/>
      <c r="D55" s="53"/>
      <c r="E55" s="57"/>
      <c r="F55" s="55" t="str">
        <f>IF(A55="","",SUMIF('ITEM MASUK'!G:G,A55,'ITEM MASUK'!H:H))</f>
        <v/>
      </c>
      <c r="G55" s="8" t="str">
        <f>IF(A55="","",SUMIF('ITEM KELUAR'!G:G,A55,'ITEM KELUAR'!H:H))</f>
        <v/>
      </c>
      <c r="H55" s="8" t="str">
        <f t="shared" si="1"/>
        <v/>
      </c>
      <c r="I55" s="56"/>
    </row>
    <row r="56" spans="1:9" ht="15.75" customHeight="1">
      <c r="A56" s="52"/>
      <c r="B56" s="58"/>
      <c r="C56" s="53"/>
      <c r="D56" s="53"/>
      <c r="E56" s="54"/>
      <c r="F56" s="55" t="str">
        <f>IF(A56="","",SUMIF('ITEM MASUK'!G:G,A56,'ITEM MASUK'!H:H))</f>
        <v/>
      </c>
      <c r="G56" s="8" t="str">
        <f>IF(A56="","",SUMIF('ITEM KELUAR'!G:G,A56,'ITEM KELUAR'!H:H))</f>
        <v/>
      </c>
      <c r="H56" s="8" t="str">
        <f t="shared" si="1"/>
        <v/>
      </c>
      <c r="I56" s="56"/>
    </row>
    <row r="57" spans="1:9" ht="15.75" customHeight="1">
      <c r="A57" s="52"/>
      <c r="B57" s="58"/>
      <c r="C57" s="53"/>
      <c r="D57" s="53"/>
      <c r="E57" s="54"/>
      <c r="F57" s="55" t="str">
        <f>IF(A57="","",SUMIF('ITEM MASUK'!G:G,A57,'ITEM MASUK'!H:H))</f>
        <v/>
      </c>
      <c r="G57" s="8" t="str">
        <f>IF(A57="","",SUMIF('ITEM KELUAR'!G:G,A57,'ITEM KELUAR'!H:H))</f>
        <v/>
      </c>
      <c r="H57" s="8" t="str">
        <f t="shared" si="1"/>
        <v/>
      </c>
      <c r="I57" s="56"/>
    </row>
    <row r="58" spans="1:9" ht="15.75" customHeight="1">
      <c r="A58" s="52"/>
      <c r="B58" s="58"/>
      <c r="C58" s="53"/>
      <c r="D58" s="53"/>
      <c r="E58" s="54"/>
      <c r="F58" s="55" t="str">
        <f>IF(A58="","",SUMIF('ITEM MASUK'!G:G,A58,'ITEM MASUK'!H:H))</f>
        <v/>
      </c>
      <c r="G58" s="8" t="str">
        <f>IF(A58="","",SUMIF('ITEM KELUAR'!G:G,A58,'ITEM KELUAR'!H:H))</f>
        <v/>
      </c>
      <c r="H58" s="8" t="str">
        <f t="shared" si="1"/>
        <v/>
      </c>
      <c r="I58" s="56"/>
    </row>
    <row r="59" spans="1:9" ht="15.75" customHeight="1">
      <c r="A59" s="52"/>
      <c r="B59" s="58"/>
      <c r="C59" s="53"/>
      <c r="D59" s="53"/>
      <c r="E59" s="54"/>
      <c r="F59" s="55" t="str">
        <f>IF(A59="","",SUMIF('ITEM MASUK'!G:G,A59,'ITEM MASUK'!H:H))</f>
        <v/>
      </c>
      <c r="G59" s="8" t="str">
        <f>IF(A59="","",SUMIF('ITEM KELUAR'!G:G,A59,'ITEM KELUAR'!H:H))</f>
        <v/>
      </c>
      <c r="H59" s="8" t="str">
        <f t="shared" si="1"/>
        <v/>
      </c>
      <c r="I59" s="56"/>
    </row>
    <row r="60" spans="1:9" ht="15.75" customHeight="1">
      <c r="A60" s="52"/>
      <c r="B60" s="58"/>
      <c r="C60" s="53"/>
      <c r="D60" s="53"/>
      <c r="E60" s="54"/>
      <c r="F60" s="55" t="str">
        <f>IF(A60="","",SUMIF('ITEM MASUK'!G:G,A60,'ITEM MASUK'!H:H))</f>
        <v/>
      </c>
      <c r="G60" s="8" t="str">
        <f>IF(A60="","",SUMIF('ITEM KELUAR'!G:G,A60,'ITEM KELUAR'!H:H))</f>
        <v/>
      </c>
      <c r="H60" s="8" t="str">
        <f t="shared" si="1"/>
        <v/>
      </c>
      <c r="I60" s="56"/>
    </row>
    <row r="61" spans="1:9" ht="15.75" customHeight="1">
      <c r="A61" s="52"/>
      <c r="B61" s="58"/>
      <c r="C61" s="53"/>
      <c r="D61" s="53"/>
      <c r="E61" s="54"/>
      <c r="F61" s="55" t="str">
        <f>IF(A61="","",SUMIF('ITEM MASUK'!G:G,A61,'ITEM MASUK'!H:H))</f>
        <v/>
      </c>
      <c r="G61" s="8" t="str">
        <f>IF(A61="","",SUMIF('ITEM KELUAR'!G:G,A61,'ITEM KELUAR'!H:H))</f>
        <v/>
      </c>
      <c r="H61" s="8" t="str">
        <f t="shared" si="1"/>
        <v/>
      </c>
      <c r="I61" s="56"/>
    </row>
    <row r="62" spans="1:9" ht="15.75" customHeight="1">
      <c r="A62" s="52"/>
      <c r="B62" s="58"/>
      <c r="C62" s="53"/>
      <c r="D62" s="53"/>
      <c r="E62" s="54"/>
      <c r="F62" s="55" t="str">
        <f>IF(A62="","",SUMIF('ITEM MASUK'!G:G,A62,'ITEM MASUK'!H:H))</f>
        <v/>
      </c>
      <c r="G62" s="8" t="str">
        <f>IF(A62="","",SUMIF('ITEM KELUAR'!G:G,A62,'ITEM KELUAR'!H:H))</f>
        <v/>
      </c>
      <c r="H62" s="8" t="str">
        <f t="shared" si="1"/>
        <v/>
      </c>
      <c r="I62" s="56"/>
    </row>
    <row r="63" spans="1:9" ht="15.75" customHeight="1">
      <c r="A63" s="52"/>
      <c r="B63" s="58"/>
      <c r="C63" s="53"/>
      <c r="D63" s="53"/>
      <c r="E63" s="54"/>
      <c r="F63" s="55" t="str">
        <f>IF(A63="","",SUMIF('ITEM MASUK'!G:G,A63,'ITEM MASUK'!H:H))</f>
        <v/>
      </c>
      <c r="G63" s="8" t="str">
        <f>IF(A63="","",SUMIF('ITEM KELUAR'!G:G,A63,'ITEM KELUAR'!H:H))</f>
        <v/>
      </c>
      <c r="H63" s="8" t="str">
        <f t="shared" si="1"/>
        <v/>
      </c>
      <c r="I63" s="56"/>
    </row>
    <row r="64" spans="1:9" ht="15.75" customHeight="1">
      <c r="A64" s="52"/>
      <c r="B64" s="58"/>
      <c r="C64" s="53"/>
      <c r="D64" s="53"/>
      <c r="E64" s="54"/>
      <c r="F64" s="55" t="str">
        <f>IF(A64="","",SUMIF('ITEM MASUK'!G:G,A64,'ITEM MASUK'!H:H))</f>
        <v/>
      </c>
      <c r="G64" s="8" t="str">
        <f>IF(A64="","",SUMIF('ITEM KELUAR'!G:G,A64,'ITEM KELUAR'!H:H))</f>
        <v/>
      </c>
      <c r="H64" s="8" t="str">
        <f t="shared" si="1"/>
        <v/>
      </c>
      <c r="I64" s="56"/>
    </row>
    <row r="65" spans="1:9" ht="15.75" customHeight="1">
      <c r="A65" s="52"/>
      <c r="B65" s="58"/>
      <c r="C65" s="53"/>
      <c r="D65" s="53"/>
      <c r="E65" s="54"/>
      <c r="F65" s="55" t="str">
        <f>IF(A65="","",SUMIF('ITEM MASUK'!G:G,A65,'ITEM MASUK'!H:H))</f>
        <v/>
      </c>
      <c r="G65" s="8" t="str">
        <f>IF(A65="","",SUMIF('ITEM KELUAR'!G:G,A65,'ITEM KELUAR'!H:H))</f>
        <v/>
      </c>
      <c r="H65" s="8" t="str">
        <f t="shared" si="1"/>
        <v/>
      </c>
      <c r="I65" s="56"/>
    </row>
    <row r="66" spans="1:9" ht="15.75" customHeight="1">
      <c r="A66" s="52"/>
      <c r="B66" s="58"/>
      <c r="C66" s="53"/>
      <c r="D66" s="53"/>
      <c r="E66" s="54"/>
      <c r="F66" s="55" t="str">
        <f>IF(A66="","",SUMIF('ITEM MASUK'!G:G,A66,'ITEM MASUK'!H:H))</f>
        <v/>
      </c>
      <c r="G66" s="8" t="str">
        <f>IF(A66="","",SUMIF('ITEM KELUAR'!G:G,A66,'ITEM KELUAR'!H:H))</f>
        <v/>
      </c>
      <c r="H66" s="8" t="str">
        <f t="shared" ref="H66:H129" si="3">IF(A66="","",(E66+F66-G66))</f>
        <v/>
      </c>
      <c r="I66" s="56"/>
    </row>
    <row r="67" spans="1:9" ht="15.75" customHeight="1">
      <c r="A67" s="52"/>
      <c r="B67" s="58"/>
      <c r="C67" s="53"/>
      <c r="D67" s="53"/>
      <c r="E67" s="54"/>
      <c r="F67" s="55" t="str">
        <f>IF(A67="","",SUMIF('ITEM MASUK'!G:G,A67,'ITEM MASUK'!H:H))</f>
        <v/>
      </c>
      <c r="G67" s="8" t="str">
        <f>IF(A67="","",SUMIF('ITEM KELUAR'!G:G,A67,'ITEM KELUAR'!H:H))</f>
        <v/>
      </c>
      <c r="H67" s="8" t="str">
        <f t="shared" si="3"/>
        <v/>
      </c>
      <c r="I67" s="56"/>
    </row>
    <row r="68" spans="1:9" ht="15.75" customHeight="1">
      <c r="A68" s="52"/>
      <c r="B68" s="58"/>
      <c r="C68" s="53"/>
      <c r="D68" s="53"/>
      <c r="E68" s="57"/>
      <c r="F68" s="55" t="str">
        <f>IF(A68="","",SUMIF('ITEM MASUK'!G:G,A68,'ITEM MASUK'!H:H))</f>
        <v/>
      </c>
      <c r="G68" s="8" t="str">
        <f>IF(A68="","",SUMIF('ITEM KELUAR'!G:G,A68,'ITEM KELUAR'!H:H))</f>
        <v/>
      </c>
      <c r="H68" s="8" t="str">
        <f t="shared" si="3"/>
        <v/>
      </c>
      <c r="I68" s="56"/>
    </row>
    <row r="69" spans="1:9" ht="15.75" customHeight="1">
      <c r="A69" s="52"/>
      <c r="B69" s="58"/>
      <c r="C69" s="53"/>
      <c r="D69" s="53"/>
      <c r="E69" s="57"/>
      <c r="F69" s="55" t="str">
        <f>IF(A69="","",SUMIF('ITEM MASUK'!G:G,A69,'ITEM MASUK'!H:H))</f>
        <v/>
      </c>
      <c r="G69" s="8" t="str">
        <f>IF(A69="","",SUMIF('ITEM KELUAR'!G:G,A69,'ITEM KELUAR'!H:H))</f>
        <v/>
      </c>
      <c r="H69" s="8" t="str">
        <f t="shared" si="3"/>
        <v/>
      </c>
      <c r="I69" s="56"/>
    </row>
    <row r="70" spans="1:9" ht="15.75" customHeight="1">
      <c r="A70" s="52"/>
      <c r="B70" s="58"/>
      <c r="C70" s="53"/>
      <c r="D70" s="53"/>
      <c r="E70" s="54"/>
      <c r="F70" s="55" t="str">
        <f>IF(A70="","",SUMIF('ITEM MASUK'!G:G,A70,'ITEM MASUK'!H:H))</f>
        <v/>
      </c>
      <c r="G70" s="8" t="str">
        <f>IF(A70="","",SUMIF('ITEM KELUAR'!G:G,A70,'ITEM KELUAR'!H:H))</f>
        <v/>
      </c>
      <c r="H70" s="8" t="str">
        <f t="shared" si="3"/>
        <v/>
      </c>
      <c r="I70" s="56"/>
    </row>
    <row r="71" spans="1:9" ht="15.75" customHeight="1">
      <c r="A71" s="52"/>
      <c r="B71" s="58"/>
      <c r="C71" s="53"/>
      <c r="D71" s="53"/>
      <c r="E71" s="54"/>
      <c r="F71" s="55" t="str">
        <f>IF(A71="","",SUMIF('ITEM MASUK'!G:G,A71,'ITEM MASUK'!H:H))</f>
        <v/>
      </c>
      <c r="G71" s="8" t="str">
        <f>IF(A71="","",SUMIF('ITEM KELUAR'!G:G,A71,'ITEM KELUAR'!H:H))</f>
        <v/>
      </c>
      <c r="H71" s="8" t="str">
        <f t="shared" si="3"/>
        <v/>
      </c>
      <c r="I71" s="56"/>
    </row>
    <row r="72" spans="1:9" ht="15.75" customHeight="1">
      <c r="A72" s="52"/>
      <c r="B72" s="58"/>
      <c r="C72" s="53"/>
      <c r="D72" s="53"/>
      <c r="E72" s="54"/>
      <c r="F72" s="55" t="str">
        <f>IF(A72="","",SUMIF('ITEM MASUK'!G:G,A72,'ITEM MASUK'!H:H))</f>
        <v/>
      </c>
      <c r="G72" s="8" t="str">
        <f>IF(A72="","",SUMIF('ITEM KELUAR'!G:G,A72,'ITEM KELUAR'!H:H))</f>
        <v/>
      </c>
      <c r="H72" s="8" t="str">
        <f t="shared" si="3"/>
        <v/>
      </c>
      <c r="I72" s="56"/>
    </row>
    <row r="73" spans="1:9" ht="15.75" customHeight="1">
      <c r="A73" s="52"/>
      <c r="B73" s="58"/>
      <c r="C73" s="53"/>
      <c r="D73" s="53"/>
      <c r="E73" s="54"/>
      <c r="F73" s="55" t="str">
        <f>IF(A73="","",SUMIF('ITEM MASUK'!G:G,A73,'ITEM MASUK'!H:H))</f>
        <v/>
      </c>
      <c r="G73" s="8" t="str">
        <f>IF(A73="","",SUMIF('ITEM KELUAR'!G:G,A73,'ITEM KELUAR'!H:H))</f>
        <v/>
      </c>
      <c r="H73" s="8" t="str">
        <f t="shared" si="3"/>
        <v/>
      </c>
      <c r="I73" s="56"/>
    </row>
    <row r="74" spans="1:9" ht="15.75" customHeight="1">
      <c r="A74" s="52"/>
      <c r="B74" s="58"/>
      <c r="C74" s="53"/>
      <c r="D74" s="53"/>
      <c r="E74" s="54"/>
      <c r="F74" s="55" t="str">
        <f>IF(A74="","",SUMIF('ITEM MASUK'!G:G,A74,'ITEM MASUK'!H:H))</f>
        <v/>
      </c>
      <c r="G74" s="8" t="str">
        <f>IF(A74="","",SUMIF('ITEM KELUAR'!G:G,A74,'ITEM KELUAR'!H:H))</f>
        <v/>
      </c>
      <c r="H74" s="8" t="str">
        <f t="shared" si="3"/>
        <v/>
      </c>
      <c r="I74" s="56"/>
    </row>
    <row r="75" spans="1:9" ht="15.75" customHeight="1">
      <c r="A75" s="52"/>
      <c r="B75" s="58"/>
      <c r="C75" s="53"/>
      <c r="D75" s="53"/>
      <c r="E75" s="54"/>
      <c r="F75" s="55" t="str">
        <f>IF(A75="","",SUMIF('ITEM MASUK'!G:G,A75,'ITEM MASUK'!H:H))</f>
        <v/>
      </c>
      <c r="G75" s="8" t="str">
        <f>IF(A75="","",SUMIF('ITEM KELUAR'!G:G,A75,'ITEM KELUAR'!H:H))</f>
        <v/>
      </c>
      <c r="H75" s="8" t="str">
        <f t="shared" si="3"/>
        <v/>
      </c>
      <c r="I75" s="56"/>
    </row>
    <row r="76" spans="1:9" ht="15.75" customHeight="1">
      <c r="A76" s="52"/>
      <c r="B76" s="58"/>
      <c r="C76" s="53"/>
      <c r="D76" s="53"/>
      <c r="E76" s="54"/>
      <c r="F76" s="55" t="str">
        <f>IF(A76="","",SUMIF('ITEM MASUK'!G:G,A76,'ITEM MASUK'!H:H))</f>
        <v/>
      </c>
      <c r="G76" s="8" t="str">
        <f>IF(A76="","",SUMIF('ITEM KELUAR'!G:G,A76,'ITEM KELUAR'!H:H))</f>
        <v/>
      </c>
      <c r="H76" s="8" t="str">
        <f t="shared" si="3"/>
        <v/>
      </c>
      <c r="I76" s="56"/>
    </row>
    <row r="77" spans="1:9" ht="15.75" customHeight="1">
      <c r="A77" s="52"/>
      <c r="B77" s="58"/>
      <c r="C77" s="53"/>
      <c r="D77" s="53"/>
      <c r="E77" s="54"/>
      <c r="F77" s="55" t="str">
        <f>IF(A77="","",SUMIF('ITEM MASUK'!G:G,A77,'ITEM MASUK'!H:H))</f>
        <v/>
      </c>
      <c r="G77" s="8" t="str">
        <f>IF(A77="","",SUMIF('ITEM KELUAR'!G:G,A77,'ITEM KELUAR'!H:H))</f>
        <v/>
      </c>
      <c r="H77" s="8" t="str">
        <f t="shared" si="3"/>
        <v/>
      </c>
      <c r="I77" s="56"/>
    </row>
    <row r="78" spans="1:9" ht="15.75" customHeight="1">
      <c r="A78" s="52"/>
      <c r="B78" s="58"/>
      <c r="C78" s="53"/>
      <c r="D78" s="53"/>
      <c r="E78" s="57"/>
      <c r="F78" s="55" t="str">
        <f>IF(A78="","",SUMIF('ITEM MASUK'!G:G,A78,'ITEM MASUK'!H:H))</f>
        <v/>
      </c>
      <c r="G78" s="8" t="str">
        <f>IF(A78="","",SUMIF('ITEM KELUAR'!G:G,A78,'ITEM KELUAR'!H:H))</f>
        <v/>
      </c>
      <c r="H78" s="8" t="str">
        <f t="shared" si="3"/>
        <v/>
      </c>
      <c r="I78" s="56"/>
    </row>
    <row r="79" spans="1:9" ht="15.75" customHeight="1">
      <c r="A79" s="52"/>
      <c r="B79" s="58"/>
      <c r="C79" s="53"/>
      <c r="D79" s="53"/>
      <c r="E79" s="57"/>
      <c r="F79" s="55" t="str">
        <f>IF(A79="","",SUMIF('ITEM MASUK'!G:G,A79,'ITEM MASUK'!H:H))</f>
        <v/>
      </c>
      <c r="G79" s="8" t="str">
        <f>IF(A79="","",SUMIF('ITEM KELUAR'!G:G,A79,'ITEM KELUAR'!H:H))</f>
        <v/>
      </c>
      <c r="H79" s="8" t="str">
        <f t="shared" si="3"/>
        <v/>
      </c>
      <c r="I79" s="56"/>
    </row>
    <row r="80" spans="1:9" ht="15.75" customHeight="1">
      <c r="A80" s="52"/>
      <c r="B80" s="58"/>
      <c r="C80" s="53"/>
      <c r="D80" s="53"/>
      <c r="E80" s="54"/>
      <c r="F80" s="55" t="str">
        <f>IF(A80="","",SUMIF('ITEM MASUK'!G:G,A80,'ITEM MASUK'!H:H))</f>
        <v/>
      </c>
      <c r="G80" s="8" t="str">
        <f>IF(A80="","",SUMIF('ITEM KELUAR'!G:G,A80,'ITEM KELUAR'!H:H))</f>
        <v/>
      </c>
      <c r="H80" s="8" t="str">
        <f t="shared" si="3"/>
        <v/>
      </c>
      <c r="I80" s="56"/>
    </row>
    <row r="81" spans="1:9" ht="15.75" customHeight="1">
      <c r="A81" s="52"/>
      <c r="B81" s="58"/>
      <c r="C81" s="53"/>
      <c r="D81" s="53"/>
      <c r="E81" s="54"/>
      <c r="F81" s="55" t="str">
        <f>IF(A81="","",SUMIF('ITEM MASUK'!G:G,A81,'ITEM MASUK'!H:H))</f>
        <v/>
      </c>
      <c r="G81" s="8" t="str">
        <f>IF(A81="","",SUMIF('ITEM KELUAR'!G:G,A81,'ITEM KELUAR'!H:H))</f>
        <v/>
      </c>
      <c r="H81" s="8" t="str">
        <f t="shared" si="3"/>
        <v/>
      </c>
      <c r="I81" s="56"/>
    </row>
    <row r="82" spans="1:9" ht="15.75" customHeight="1">
      <c r="A82" s="52"/>
      <c r="B82" s="58"/>
      <c r="C82" s="53"/>
      <c r="D82" s="53"/>
      <c r="E82" s="54"/>
      <c r="F82" s="55" t="str">
        <f>IF(A82="","",SUMIF('ITEM MASUK'!G:G,A82,'ITEM MASUK'!H:H))</f>
        <v/>
      </c>
      <c r="G82" s="8" t="str">
        <f>IF(A82="","",SUMIF('ITEM KELUAR'!G:G,A82,'ITEM KELUAR'!H:H))</f>
        <v/>
      </c>
      <c r="H82" s="8" t="str">
        <f t="shared" si="3"/>
        <v/>
      </c>
      <c r="I82" s="56"/>
    </row>
    <row r="83" spans="1:9" ht="15.75" customHeight="1">
      <c r="A83" s="52"/>
      <c r="B83" s="58"/>
      <c r="C83" s="53"/>
      <c r="D83" s="53"/>
      <c r="E83" s="54"/>
      <c r="F83" s="55" t="str">
        <f>IF(A83="","",SUMIF('ITEM MASUK'!G:G,A83,'ITEM MASUK'!H:H))</f>
        <v/>
      </c>
      <c r="G83" s="8" t="str">
        <f>IF(A83="","",SUMIF('ITEM KELUAR'!G:G,A83,'ITEM KELUAR'!H:H))</f>
        <v/>
      </c>
      <c r="H83" s="8" t="str">
        <f t="shared" si="3"/>
        <v/>
      </c>
      <c r="I83" s="56"/>
    </row>
    <row r="84" spans="1:9" ht="15.75" customHeight="1">
      <c r="A84" s="52"/>
      <c r="B84" s="58"/>
      <c r="C84" s="53"/>
      <c r="D84" s="53"/>
      <c r="E84" s="54"/>
      <c r="F84" s="55" t="str">
        <f>IF(A84="","",SUMIF('ITEM MASUK'!G:G,A84,'ITEM MASUK'!H:H))</f>
        <v/>
      </c>
      <c r="G84" s="8" t="str">
        <f>IF(A84="","",SUMIF('ITEM KELUAR'!G:G,A84,'ITEM KELUAR'!H:H))</f>
        <v/>
      </c>
      <c r="H84" s="8" t="str">
        <f t="shared" si="3"/>
        <v/>
      </c>
      <c r="I84" s="56"/>
    </row>
    <row r="85" spans="1:9" ht="15.75" customHeight="1">
      <c r="A85" s="52"/>
      <c r="B85" s="58"/>
      <c r="C85" s="53"/>
      <c r="D85" s="53"/>
      <c r="E85" s="54"/>
      <c r="F85" s="55" t="str">
        <f>IF(A85="","",SUMIF('ITEM MASUK'!G:G,A85,'ITEM MASUK'!H:H))</f>
        <v/>
      </c>
      <c r="G85" s="8" t="str">
        <f>IF(A85="","",SUMIF('ITEM KELUAR'!G:G,A85,'ITEM KELUAR'!H:H))</f>
        <v/>
      </c>
      <c r="H85" s="8" t="str">
        <f t="shared" si="3"/>
        <v/>
      </c>
      <c r="I85" s="56"/>
    </row>
    <row r="86" spans="1:9" ht="15.75" customHeight="1">
      <c r="A86" s="52"/>
      <c r="B86" s="58"/>
      <c r="C86" s="53"/>
      <c r="D86" s="53"/>
      <c r="E86" s="54"/>
      <c r="F86" s="55" t="str">
        <f>IF(A86="","",SUMIF('ITEM MASUK'!G:G,A86,'ITEM MASUK'!H:H))</f>
        <v/>
      </c>
      <c r="G86" s="8" t="str">
        <f>IF(A86="","",SUMIF('ITEM KELUAR'!G:G,A86,'ITEM KELUAR'!H:H))</f>
        <v/>
      </c>
      <c r="H86" s="8" t="str">
        <f t="shared" si="3"/>
        <v/>
      </c>
      <c r="I86" s="56"/>
    </row>
    <row r="87" spans="1:9" ht="15.75" customHeight="1">
      <c r="A87" s="52"/>
      <c r="B87" s="58"/>
      <c r="C87" s="53"/>
      <c r="D87" s="53"/>
      <c r="E87" s="54"/>
      <c r="F87" s="55" t="str">
        <f>IF(A87="","",SUMIF('ITEM MASUK'!G:G,A87,'ITEM MASUK'!H:H))</f>
        <v/>
      </c>
      <c r="G87" s="8" t="str">
        <f>IF(A87="","",SUMIF('ITEM KELUAR'!G:G,A87,'ITEM KELUAR'!H:H))</f>
        <v/>
      </c>
      <c r="H87" s="8" t="str">
        <f t="shared" si="3"/>
        <v/>
      </c>
      <c r="I87" s="56"/>
    </row>
    <row r="88" spans="1:9" ht="15.75" customHeight="1">
      <c r="A88" s="52"/>
      <c r="B88" s="58"/>
      <c r="C88" s="53"/>
      <c r="D88" s="53"/>
      <c r="E88" s="54"/>
      <c r="F88" s="55" t="str">
        <f>IF(A88="","",SUMIF('ITEM MASUK'!G:G,A88,'ITEM MASUK'!H:H))</f>
        <v/>
      </c>
      <c r="G88" s="8" t="str">
        <f>IF(A88="","",SUMIF('ITEM KELUAR'!G:G,A88,'ITEM KELUAR'!H:H))</f>
        <v/>
      </c>
      <c r="H88" s="8" t="str">
        <f t="shared" si="3"/>
        <v/>
      </c>
      <c r="I88" s="56"/>
    </row>
    <row r="89" spans="1:9" ht="15.75" customHeight="1">
      <c r="A89" s="52"/>
      <c r="B89" s="58"/>
      <c r="C89" s="53"/>
      <c r="D89" s="53"/>
      <c r="E89" s="57"/>
      <c r="F89" s="55" t="str">
        <f>IF(A89="","",SUMIF('ITEM MASUK'!G:G,A89,'ITEM MASUK'!H:H))</f>
        <v/>
      </c>
      <c r="G89" s="8" t="str">
        <f>IF(A89="","",SUMIF('ITEM KELUAR'!G:G,A89,'ITEM KELUAR'!H:H))</f>
        <v/>
      </c>
      <c r="H89" s="8" t="str">
        <f t="shared" si="3"/>
        <v/>
      </c>
      <c r="I89" s="56"/>
    </row>
    <row r="90" spans="1:9" ht="15.75" customHeight="1">
      <c r="A90" s="52"/>
      <c r="B90" s="58"/>
      <c r="C90" s="53"/>
      <c r="D90" s="53"/>
      <c r="E90" s="54"/>
      <c r="F90" s="55" t="str">
        <f>IF(A90="","",SUMIF('ITEM MASUK'!G:G,A90,'ITEM MASUK'!H:H))</f>
        <v/>
      </c>
      <c r="G90" s="8" t="str">
        <f>IF(A90="","",SUMIF('ITEM KELUAR'!G:G,A90,'ITEM KELUAR'!H:H))</f>
        <v/>
      </c>
      <c r="H90" s="8" t="str">
        <f t="shared" si="3"/>
        <v/>
      </c>
      <c r="I90" s="56"/>
    </row>
    <row r="91" spans="1:9" ht="15.75" customHeight="1">
      <c r="A91" s="52"/>
      <c r="B91" s="58"/>
      <c r="C91" s="53"/>
      <c r="D91" s="53"/>
      <c r="E91" s="54"/>
      <c r="F91" s="55" t="str">
        <f>IF(A91="","",SUMIF('ITEM MASUK'!G:G,A91,'ITEM MASUK'!H:H))</f>
        <v/>
      </c>
      <c r="G91" s="8" t="str">
        <f>IF(A91="","",SUMIF('ITEM KELUAR'!G:G,A91,'ITEM KELUAR'!H:H))</f>
        <v/>
      </c>
      <c r="H91" s="8" t="str">
        <f t="shared" si="3"/>
        <v/>
      </c>
      <c r="I91" s="56"/>
    </row>
    <row r="92" spans="1:9" ht="15.75" customHeight="1">
      <c r="A92" s="52"/>
      <c r="B92" s="58"/>
      <c r="C92" s="53"/>
      <c r="D92" s="53"/>
      <c r="E92" s="54"/>
      <c r="F92" s="55" t="str">
        <f>IF(A92="","",SUMIF('ITEM MASUK'!G:G,A92,'ITEM MASUK'!H:H))</f>
        <v/>
      </c>
      <c r="G92" s="8" t="str">
        <f>IF(A92="","",SUMIF('ITEM KELUAR'!G:G,A92,'ITEM KELUAR'!H:H))</f>
        <v/>
      </c>
      <c r="H92" s="8" t="str">
        <f t="shared" si="3"/>
        <v/>
      </c>
      <c r="I92" s="56"/>
    </row>
    <row r="93" spans="1:9" ht="15.75" customHeight="1">
      <c r="A93" s="52"/>
      <c r="B93" s="58"/>
      <c r="C93" s="53"/>
      <c r="D93" s="53"/>
      <c r="E93" s="54"/>
      <c r="F93" s="55" t="str">
        <f>IF(A93="","",SUMIF('ITEM MASUK'!G:G,A93,'ITEM MASUK'!H:H))</f>
        <v/>
      </c>
      <c r="G93" s="8" t="str">
        <f>IF(A93="","",SUMIF('ITEM KELUAR'!G:G,A93,'ITEM KELUAR'!H:H))</f>
        <v/>
      </c>
      <c r="H93" s="8" t="str">
        <f t="shared" si="3"/>
        <v/>
      </c>
      <c r="I93" s="56"/>
    </row>
    <row r="94" spans="1:9" ht="15.75" customHeight="1">
      <c r="A94" s="52"/>
      <c r="B94" s="58"/>
      <c r="C94" s="53"/>
      <c r="D94" s="53"/>
      <c r="E94" s="54"/>
      <c r="F94" s="55" t="str">
        <f>IF(A94="","",SUMIF('ITEM MASUK'!G:G,A94,'ITEM MASUK'!H:H))</f>
        <v/>
      </c>
      <c r="G94" s="8" t="str">
        <f>IF(A94="","",SUMIF('ITEM KELUAR'!G:G,A94,'ITEM KELUAR'!H:H))</f>
        <v/>
      </c>
      <c r="H94" s="8" t="str">
        <f t="shared" si="3"/>
        <v/>
      </c>
      <c r="I94" s="56"/>
    </row>
    <row r="95" spans="1:9" ht="15.75" customHeight="1">
      <c r="A95" s="52"/>
      <c r="B95" s="58"/>
      <c r="C95" s="53"/>
      <c r="D95" s="53"/>
      <c r="E95" s="54"/>
      <c r="F95" s="55" t="str">
        <f>IF(A95="","",SUMIF('ITEM MASUK'!G:G,A95,'ITEM MASUK'!H:H))</f>
        <v/>
      </c>
      <c r="G95" s="8" t="str">
        <f>IF(A95="","",SUMIF('ITEM KELUAR'!G:G,A95,'ITEM KELUAR'!H:H))</f>
        <v/>
      </c>
      <c r="H95" s="8" t="str">
        <f t="shared" si="3"/>
        <v/>
      </c>
      <c r="I95" s="56"/>
    </row>
    <row r="96" spans="1:9" ht="15.75" customHeight="1">
      <c r="A96" s="52"/>
      <c r="B96" s="58"/>
      <c r="C96" s="53"/>
      <c r="D96" s="53"/>
      <c r="E96" s="54"/>
      <c r="F96" s="55" t="str">
        <f>IF(A96="","",SUMIF('ITEM MASUK'!G:G,A96,'ITEM MASUK'!H:H))</f>
        <v/>
      </c>
      <c r="G96" s="8" t="str">
        <f>IF(A96="","",SUMIF('ITEM KELUAR'!G:G,A96,'ITEM KELUAR'!H:H))</f>
        <v/>
      </c>
      <c r="H96" s="8" t="str">
        <f t="shared" si="3"/>
        <v/>
      </c>
      <c r="I96" s="56"/>
    </row>
    <row r="97" spans="1:9" ht="15.75" customHeight="1">
      <c r="A97" s="52"/>
      <c r="B97" s="58"/>
      <c r="C97" s="53"/>
      <c r="D97" s="53"/>
      <c r="E97" s="54"/>
      <c r="F97" s="55" t="str">
        <f>IF(A97="","",SUMIF('ITEM MASUK'!G:G,A97,'ITEM MASUK'!H:H))</f>
        <v/>
      </c>
      <c r="G97" s="8" t="str">
        <f>IF(A97="","",SUMIF('ITEM KELUAR'!G:G,A97,'ITEM KELUAR'!H:H))</f>
        <v/>
      </c>
      <c r="H97" s="8" t="str">
        <f t="shared" si="3"/>
        <v/>
      </c>
      <c r="I97" s="56"/>
    </row>
    <row r="98" spans="1:9" ht="15.75" customHeight="1">
      <c r="A98" s="52"/>
      <c r="B98" s="58"/>
      <c r="C98" s="53"/>
      <c r="D98" s="53"/>
      <c r="E98" s="54"/>
      <c r="F98" s="55" t="str">
        <f>IF(A98="","",SUMIF('ITEM MASUK'!G:G,A98,'ITEM MASUK'!H:H))</f>
        <v/>
      </c>
      <c r="G98" s="8" t="str">
        <f>IF(A98="","",SUMIF('ITEM KELUAR'!G:G,A98,'ITEM KELUAR'!H:H))</f>
        <v/>
      </c>
      <c r="H98" s="8" t="str">
        <f t="shared" si="3"/>
        <v/>
      </c>
      <c r="I98" s="56"/>
    </row>
    <row r="99" spans="1:9" ht="15.75" customHeight="1">
      <c r="A99" s="52"/>
      <c r="B99" s="58"/>
      <c r="C99" s="53"/>
      <c r="D99" s="53"/>
      <c r="E99" s="54"/>
      <c r="F99" s="55" t="str">
        <f>IF(A99="","",SUMIF('ITEM MASUK'!G:G,A99,'ITEM MASUK'!H:H))</f>
        <v/>
      </c>
      <c r="G99" s="8" t="str">
        <f>IF(A99="","",SUMIF('ITEM KELUAR'!G:G,A99,'ITEM KELUAR'!H:H))</f>
        <v/>
      </c>
      <c r="H99" s="8" t="str">
        <f t="shared" si="3"/>
        <v/>
      </c>
      <c r="I99" s="56"/>
    </row>
    <row r="100" spans="1:9" ht="15.75" customHeight="1">
      <c r="A100" s="59"/>
      <c r="F100" s="55" t="str">
        <f>IF(A100="","",SUMIF('ITEM MASUK'!G:G,A100,'ITEM MASUK'!H:H))</f>
        <v/>
      </c>
      <c r="G100" s="8" t="str">
        <f>IF(A100="","",SUMIF('ITEM KELUAR'!G:G,A100,'ITEM KELUAR'!H:H))</f>
        <v/>
      </c>
      <c r="H100" s="8" t="str">
        <f t="shared" si="3"/>
        <v/>
      </c>
      <c r="I100" s="56"/>
    </row>
    <row r="101" spans="1:9" ht="15.75" customHeight="1">
      <c r="A101" s="59"/>
      <c r="F101" s="55" t="str">
        <f>IF(A101="","",SUMIF('ITEM MASUK'!G:G,A101,'ITEM MASUK'!H:H))</f>
        <v/>
      </c>
      <c r="G101" s="8" t="str">
        <f>IF(A101="","",SUMIF('ITEM KELUAR'!G:G,A101,'ITEM KELUAR'!H:H))</f>
        <v/>
      </c>
      <c r="H101" s="8" t="str">
        <f t="shared" si="3"/>
        <v/>
      </c>
      <c r="I101" s="56"/>
    </row>
    <row r="102" spans="1:9" ht="15.75" customHeight="1">
      <c r="A102" s="59"/>
      <c r="F102" s="55" t="str">
        <f>IF(A102="","",SUMIF('ITEM MASUK'!G:G,A102,'ITEM MASUK'!H:H))</f>
        <v/>
      </c>
      <c r="G102" s="8" t="str">
        <f>IF(A102="","",SUMIF('ITEM KELUAR'!G:G,A102,'ITEM KELUAR'!H:H))</f>
        <v/>
      </c>
      <c r="H102" s="8" t="str">
        <f t="shared" si="3"/>
        <v/>
      </c>
      <c r="I102" s="56"/>
    </row>
    <row r="103" spans="1:9" ht="15.75" customHeight="1">
      <c r="A103" s="59"/>
      <c r="F103" s="55" t="str">
        <f>IF(A103="","",SUMIF('ITEM MASUK'!G:G,A103,'ITEM MASUK'!H:H))</f>
        <v/>
      </c>
      <c r="G103" s="8" t="str">
        <f>IF(A103="","",SUMIF('ITEM KELUAR'!G:G,A103,'ITEM KELUAR'!H:H))</f>
        <v/>
      </c>
      <c r="H103" s="8" t="str">
        <f t="shared" si="3"/>
        <v/>
      </c>
      <c r="I103" s="56"/>
    </row>
    <row r="104" spans="1:9" ht="15.75" customHeight="1">
      <c r="A104" s="59"/>
      <c r="F104" s="55" t="str">
        <f>IF(A104="","",SUMIF('ITEM MASUK'!G:G,A104,'ITEM MASUK'!H:H))</f>
        <v/>
      </c>
      <c r="G104" s="8" t="str">
        <f>IF(A104="","",SUMIF('ITEM KELUAR'!G:G,A104,'ITEM KELUAR'!H:H))</f>
        <v/>
      </c>
      <c r="H104" s="8" t="str">
        <f t="shared" si="3"/>
        <v/>
      </c>
      <c r="I104" s="56"/>
    </row>
    <row r="105" spans="1:9" ht="15.75" customHeight="1">
      <c r="A105" s="59"/>
      <c r="F105" s="55" t="str">
        <f>IF(A105="","",SUMIF('ITEM MASUK'!G:G,A105,'ITEM MASUK'!H:H))</f>
        <v/>
      </c>
      <c r="G105" s="8" t="str">
        <f>IF(A105="","",SUMIF('ITEM KELUAR'!G:G,A105,'ITEM KELUAR'!H:H))</f>
        <v/>
      </c>
      <c r="H105" s="8" t="str">
        <f t="shared" si="3"/>
        <v/>
      </c>
      <c r="I105" s="56"/>
    </row>
    <row r="106" spans="1:9" ht="15.75" customHeight="1">
      <c r="A106" s="59"/>
      <c r="F106" s="55" t="str">
        <f>IF(A106="","",SUMIF('ITEM MASUK'!G:G,A106,'ITEM MASUK'!H:H))</f>
        <v/>
      </c>
      <c r="G106" s="8" t="str">
        <f>IF(A106="","",SUMIF('ITEM KELUAR'!G:G,A106,'ITEM KELUAR'!H:H))</f>
        <v/>
      </c>
      <c r="H106" s="8" t="str">
        <f t="shared" si="3"/>
        <v/>
      </c>
      <c r="I106" s="56"/>
    </row>
    <row r="107" spans="1:9" ht="15.75" customHeight="1">
      <c r="A107" s="59"/>
      <c r="F107" s="55" t="str">
        <f>IF(A107="","",SUMIF('ITEM MASUK'!G:G,A107,'ITEM MASUK'!H:H))</f>
        <v/>
      </c>
      <c r="G107" s="8" t="str">
        <f>IF(A107="","",SUMIF('ITEM KELUAR'!G:G,A107,'ITEM KELUAR'!H:H))</f>
        <v/>
      </c>
      <c r="H107" s="8" t="str">
        <f t="shared" si="3"/>
        <v/>
      </c>
      <c r="I107" s="56"/>
    </row>
    <row r="108" spans="1:9" ht="15.75" customHeight="1">
      <c r="A108" s="59"/>
      <c r="F108" s="55" t="str">
        <f>IF(A108="","",SUMIF('ITEM MASUK'!G:G,A108,'ITEM MASUK'!H:H))</f>
        <v/>
      </c>
      <c r="G108" s="8" t="str">
        <f>IF(A108="","",SUMIF('ITEM KELUAR'!G:G,A108,'ITEM KELUAR'!H:H))</f>
        <v/>
      </c>
      <c r="H108" s="8" t="str">
        <f t="shared" si="3"/>
        <v/>
      </c>
      <c r="I108" s="56"/>
    </row>
    <row r="109" spans="1:9" ht="15.75" customHeight="1">
      <c r="A109" s="59"/>
      <c r="F109" s="55" t="str">
        <f>IF(A109="","",SUMIF('ITEM MASUK'!G:G,A109,'ITEM MASUK'!H:H))</f>
        <v/>
      </c>
      <c r="G109" s="8" t="str">
        <f>IF(A109="","",SUMIF('ITEM KELUAR'!G:G,A109,'ITEM KELUAR'!H:H))</f>
        <v/>
      </c>
      <c r="H109" s="8" t="str">
        <f t="shared" si="3"/>
        <v/>
      </c>
      <c r="I109" s="56"/>
    </row>
    <row r="110" spans="1:9" ht="15.75" customHeight="1">
      <c r="A110" s="59"/>
      <c r="F110" s="55" t="str">
        <f>IF(A110="","",SUMIF('ITEM MASUK'!G:G,A110,'ITEM MASUK'!H:H))</f>
        <v/>
      </c>
      <c r="G110" s="8" t="str">
        <f>IF(A110="","",SUMIF('ITEM KELUAR'!G:G,A110,'ITEM KELUAR'!H:H))</f>
        <v/>
      </c>
      <c r="H110" s="8" t="str">
        <f t="shared" si="3"/>
        <v/>
      </c>
      <c r="I110" s="56"/>
    </row>
    <row r="111" spans="1:9" ht="15.75" customHeight="1">
      <c r="A111" s="59"/>
      <c r="F111" s="55" t="str">
        <f>IF(A111="","",SUMIF('ITEM MASUK'!G:G,A111,'ITEM MASUK'!H:H))</f>
        <v/>
      </c>
      <c r="G111" s="8" t="str">
        <f>IF(A111="","",SUMIF('ITEM KELUAR'!G:G,A111,'ITEM KELUAR'!H:H))</f>
        <v/>
      </c>
      <c r="H111" s="8" t="str">
        <f t="shared" si="3"/>
        <v/>
      </c>
      <c r="I111" s="56"/>
    </row>
    <row r="112" spans="1:9" ht="15.75" customHeight="1">
      <c r="A112" s="59"/>
      <c r="F112" s="55" t="str">
        <f>IF(A112="","",SUMIF('ITEM MASUK'!G:G,A112,'ITEM MASUK'!H:H))</f>
        <v/>
      </c>
      <c r="G112" s="8" t="str">
        <f>IF(A112="","",SUMIF('ITEM KELUAR'!G:G,A112,'ITEM KELUAR'!H:H))</f>
        <v/>
      </c>
      <c r="H112" s="8" t="str">
        <f t="shared" si="3"/>
        <v/>
      </c>
      <c r="I112" s="56"/>
    </row>
    <row r="113" spans="1:9" ht="15.75" customHeight="1">
      <c r="A113" s="59"/>
      <c r="F113" s="55" t="str">
        <f>IF(A113="","",SUMIF('ITEM MASUK'!G:G,A113,'ITEM MASUK'!H:H))</f>
        <v/>
      </c>
      <c r="G113" s="8" t="str">
        <f>IF(A113="","",SUMIF('ITEM KELUAR'!G:G,A113,'ITEM KELUAR'!H:H))</f>
        <v/>
      </c>
      <c r="H113" s="8" t="str">
        <f t="shared" si="3"/>
        <v/>
      </c>
      <c r="I113" s="56"/>
    </row>
    <row r="114" spans="1:9" ht="15.75" customHeight="1">
      <c r="A114" s="59"/>
      <c r="F114" s="55" t="str">
        <f>IF(A114="","",SUMIF('ITEM MASUK'!G:G,A114,'ITEM MASUK'!H:H))</f>
        <v/>
      </c>
      <c r="G114" s="8" t="str">
        <f>IF(A114="","",SUMIF('ITEM KELUAR'!G:G,A114,'ITEM KELUAR'!H:H))</f>
        <v/>
      </c>
      <c r="H114" s="8" t="str">
        <f t="shared" si="3"/>
        <v/>
      </c>
      <c r="I114" s="56"/>
    </row>
    <row r="115" spans="1:9" ht="15.75" customHeight="1">
      <c r="A115" s="59"/>
      <c r="F115" s="55" t="str">
        <f>IF(A115="","",SUMIF('ITEM MASUK'!G:G,A115,'ITEM MASUK'!H:H))</f>
        <v/>
      </c>
      <c r="G115" s="8" t="str">
        <f>IF(A115="","",SUMIF('ITEM KELUAR'!G:G,A115,'ITEM KELUAR'!H:H))</f>
        <v/>
      </c>
      <c r="H115" s="8" t="str">
        <f t="shared" si="3"/>
        <v/>
      </c>
      <c r="I115" s="56"/>
    </row>
    <row r="116" spans="1:9" ht="15.75" customHeight="1">
      <c r="A116" s="59"/>
      <c r="F116" s="55" t="str">
        <f>IF(A116="","",SUMIF('ITEM MASUK'!G:G,A116,'ITEM MASUK'!H:H))</f>
        <v/>
      </c>
      <c r="G116" s="8" t="str">
        <f>IF(A116="","",SUMIF('ITEM KELUAR'!G:G,A116,'ITEM KELUAR'!H:H))</f>
        <v/>
      </c>
      <c r="H116" s="8" t="str">
        <f t="shared" si="3"/>
        <v/>
      </c>
      <c r="I116" s="56"/>
    </row>
    <row r="117" spans="1:9" ht="15.75" customHeight="1">
      <c r="A117" s="59"/>
      <c r="F117" s="55" t="str">
        <f>IF(A117="","",SUMIF('ITEM MASUK'!G:G,A117,'ITEM MASUK'!H:H))</f>
        <v/>
      </c>
      <c r="G117" s="8" t="str">
        <f>IF(A117="","",SUMIF('ITEM KELUAR'!G:G,A117,'ITEM KELUAR'!H:H))</f>
        <v/>
      </c>
      <c r="H117" s="8" t="str">
        <f t="shared" si="3"/>
        <v/>
      </c>
      <c r="I117" s="56"/>
    </row>
    <row r="118" spans="1:9" ht="15.75" customHeight="1">
      <c r="A118" s="59"/>
      <c r="F118" s="55" t="str">
        <f>IF(A118="","",SUMIF('ITEM MASUK'!G:G,A118,'ITEM MASUK'!H:H))</f>
        <v/>
      </c>
      <c r="G118" s="8" t="str">
        <f>IF(A118="","",SUMIF('ITEM KELUAR'!G:G,A118,'ITEM KELUAR'!H:H))</f>
        <v/>
      </c>
      <c r="H118" s="8" t="str">
        <f t="shared" si="3"/>
        <v/>
      </c>
      <c r="I118" s="56"/>
    </row>
    <row r="119" spans="1:9" ht="15.75" customHeight="1">
      <c r="A119" s="59"/>
      <c r="F119" s="55" t="str">
        <f>IF(A119="","",SUMIF('ITEM MASUK'!G:G,A119,'ITEM MASUK'!H:H))</f>
        <v/>
      </c>
      <c r="G119" s="8" t="str">
        <f>IF(A119="","",SUMIF('ITEM KELUAR'!G:G,A119,'ITEM KELUAR'!H:H))</f>
        <v/>
      </c>
      <c r="H119" s="8" t="str">
        <f t="shared" si="3"/>
        <v/>
      </c>
      <c r="I119" s="56"/>
    </row>
    <row r="120" spans="1:9" ht="15.75" customHeight="1">
      <c r="A120" s="59"/>
      <c r="F120" s="55" t="str">
        <f>IF(A120="","",SUMIF('ITEM MASUK'!G:G,A120,'ITEM MASUK'!H:H))</f>
        <v/>
      </c>
      <c r="G120" s="8" t="str">
        <f>IF(A120="","",SUMIF('ITEM KELUAR'!G:G,A120,'ITEM KELUAR'!H:H))</f>
        <v/>
      </c>
      <c r="H120" s="8" t="str">
        <f t="shared" si="3"/>
        <v/>
      </c>
      <c r="I120" s="56"/>
    </row>
    <row r="121" spans="1:9" ht="15.75" customHeight="1">
      <c r="A121" s="59"/>
      <c r="F121" s="55" t="str">
        <f>IF(A121="","",SUMIF('ITEM MASUK'!G:G,A121,'ITEM MASUK'!H:H))</f>
        <v/>
      </c>
      <c r="G121" s="8" t="str">
        <f>IF(A121="","",SUMIF('ITEM KELUAR'!G:G,A121,'ITEM KELUAR'!H:H))</f>
        <v/>
      </c>
      <c r="H121" s="8" t="str">
        <f t="shared" si="3"/>
        <v/>
      </c>
      <c r="I121" s="56"/>
    </row>
    <row r="122" spans="1:9" ht="15.75" customHeight="1">
      <c r="A122" s="59"/>
      <c r="F122" s="55" t="str">
        <f>IF(A122="","",SUMIF('ITEM MASUK'!G:G,A122,'ITEM MASUK'!H:H))</f>
        <v/>
      </c>
      <c r="G122" s="8" t="str">
        <f>IF(A122="","",SUMIF('ITEM KELUAR'!G:G,A122,'ITEM KELUAR'!H:H))</f>
        <v/>
      </c>
      <c r="H122" s="8" t="str">
        <f t="shared" si="3"/>
        <v/>
      </c>
      <c r="I122" s="56"/>
    </row>
    <row r="123" spans="1:9" ht="15.75" customHeight="1">
      <c r="A123" s="59"/>
      <c r="F123" s="55" t="str">
        <f>IF(A123="","",SUMIF('ITEM MASUK'!G:G,A123,'ITEM MASUK'!H:H))</f>
        <v/>
      </c>
      <c r="G123" s="8" t="str">
        <f>IF(A123="","",SUMIF('ITEM KELUAR'!G:G,A123,'ITEM KELUAR'!H:H))</f>
        <v/>
      </c>
      <c r="H123" s="8" t="str">
        <f t="shared" si="3"/>
        <v/>
      </c>
      <c r="I123" s="56"/>
    </row>
    <row r="124" spans="1:9" ht="15.75" customHeight="1">
      <c r="A124" s="59"/>
      <c r="F124" s="55" t="str">
        <f>IF(A124="","",SUMIF('ITEM MASUK'!G:G,A124,'ITEM MASUK'!H:H))</f>
        <v/>
      </c>
      <c r="G124" s="8" t="str">
        <f>IF(A124="","",SUMIF('ITEM KELUAR'!G:G,A124,'ITEM KELUAR'!H:H))</f>
        <v/>
      </c>
      <c r="H124" s="8" t="str">
        <f t="shared" si="3"/>
        <v/>
      </c>
      <c r="I124" s="56"/>
    </row>
    <row r="125" spans="1:9" ht="15.75" customHeight="1">
      <c r="A125" s="59"/>
      <c r="F125" s="55" t="str">
        <f>IF(A125="","",SUMIF('ITEM MASUK'!G:G,A125,'ITEM MASUK'!H:H))</f>
        <v/>
      </c>
      <c r="G125" s="8" t="str">
        <f>IF(A125="","",SUMIF('ITEM KELUAR'!G:G,A125,'ITEM KELUAR'!H:H))</f>
        <v/>
      </c>
      <c r="H125" s="8" t="str">
        <f t="shared" si="3"/>
        <v/>
      </c>
      <c r="I125" s="56"/>
    </row>
    <row r="126" spans="1:9" ht="15.75" customHeight="1">
      <c r="A126" s="59"/>
      <c r="F126" s="55" t="str">
        <f>IF(A126="","",SUMIF('ITEM MASUK'!G:G,A126,'ITEM MASUK'!H:H))</f>
        <v/>
      </c>
      <c r="G126" s="8" t="str">
        <f>IF(A126="","",SUMIF('ITEM KELUAR'!G:G,A126,'ITEM KELUAR'!H:H))</f>
        <v/>
      </c>
      <c r="H126" s="8" t="str">
        <f t="shared" si="3"/>
        <v/>
      </c>
      <c r="I126" s="56"/>
    </row>
    <row r="127" spans="1:9" ht="15.75" customHeight="1">
      <c r="A127" s="59"/>
      <c r="F127" s="55" t="str">
        <f>IF(A127="","",SUMIF('ITEM MASUK'!G:G,A127,'ITEM MASUK'!H:H))</f>
        <v/>
      </c>
      <c r="G127" s="8" t="str">
        <f>IF(A127="","",SUMIF('ITEM KELUAR'!G:G,A127,'ITEM KELUAR'!H:H))</f>
        <v/>
      </c>
      <c r="H127" s="8" t="str">
        <f t="shared" si="3"/>
        <v/>
      </c>
      <c r="I127" s="56"/>
    </row>
    <row r="128" spans="1:9" ht="15.75" customHeight="1">
      <c r="A128" s="59"/>
      <c r="F128" s="55" t="str">
        <f>IF(A128="","",SUMIF('ITEM MASUK'!G:G,A128,'ITEM MASUK'!H:H))</f>
        <v/>
      </c>
      <c r="G128" s="8" t="str">
        <f>IF(A128="","",SUMIF('ITEM KELUAR'!G:G,A128,'ITEM KELUAR'!H:H))</f>
        <v/>
      </c>
      <c r="H128" s="8" t="str">
        <f t="shared" si="3"/>
        <v/>
      </c>
      <c r="I128" s="56"/>
    </row>
    <row r="129" spans="1:9" ht="15.75" customHeight="1">
      <c r="A129" s="59"/>
      <c r="F129" s="55" t="str">
        <f>IF(A129="","",SUMIF('ITEM MASUK'!G:G,A129,'ITEM MASUK'!H:H))</f>
        <v/>
      </c>
      <c r="G129" s="8" t="str">
        <f>IF(A129="","",SUMIF('ITEM KELUAR'!G:G,A129,'ITEM KELUAR'!H:H))</f>
        <v/>
      </c>
      <c r="H129" s="8" t="str">
        <f t="shared" si="3"/>
        <v/>
      </c>
      <c r="I129" s="56"/>
    </row>
    <row r="130" spans="1:9" ht="15.75" customHeight="1">
      <c r="A130" s="59"/>
      <c r="F130" s="55" t="str">
        <f>IF(A130="","",SUMIF('ITEM MASUK'!G:G,A130,'ITEM MASUK'!H:H))</f>
        <v/>
      </c>
      <c r="G130" s="8" t="str">
        <f>IF(A130="","",SUMIF('ITEM KELUAR'!G:G,A130,'ITEM KELUAR'!H:H))</f>
        <v/>
      </c>
      <c r="H130" s="8" t="str">
        <f t="shared" ref="H130:H193" si="4">IF(A130="","",(E130+F130-G130))</f>
        <v/>
      </c>
      <c r="I130" s="56"/>
    </row>
    <row r="131" spans="1:9" ht="15.75" customHeight="1">
      <c r="A131" s="59"/>
      <c r="F131" s="55" t="str">
        <f>IF(A131="","",SUMIF('ITEM MASUK'!G:G,A131,'ITEM MASUK'!H:H))</f>
        <v/>
      </c>
      <c r="G131" s="8" t="str">
        <f>IF(A131="","",SUMIF('ITEM KELUAR'!G:G,A131,'ITEM KELUAR'!H:H))</f>
        <v/>
      </c>
      <c r="H131" s="8" t="str">
        <f t="shared" si="4"/>
        <v/>
      </c>
      <c r="I131" s="56"/>
    </row>
    <row r="132" spans="1:9" ht="15.75" customHeight="1">
      <c r="A132" s="59"/>
      <c r="F132" s="55" t="str">
        <f>IF(A132="","",SUMIF('ITEM MASUK'!G:G,A132,'ITEM MASUK'!H:H))</f>
        <v/>
      </c>
      <c r="G132" s="8" t="str">
        <f>IF(A132="","",SUMIF('ITEM KELUAR'!G:G,A132,'ITEM KELUAR'!H:H))</f>
        <v/>
      </c>
      <c r="H132" s="8" t="str">
        <f t="shared" si="4"/>
        <v/>
      </c>
      <c r="I132" s="56"/>
    </row>
    <row r="133" spans="1:9" ht="15.75" customHeight="1">
      <c r="A133" s="59"/>
      <c r="F133" s="55" t="str">
        <f>IF(A133="","",SUMIF('ITEM MASUK'!G:G,A133,'ITEM MASUK'!H:H))</f>
        <v/>
      </c>
      <c r="G133" s="8" t="str">
        <f>IF(A133="","",SUMIF('ITEM KELUAR'!G:G,A133,'ITEM KELUAR'!H:H))</f>
        <v/>
      </c>
      <c r="H133" s="8" t="str">
        <f t="shared" si="4"/>
        <v/>
      </c>
      <c r="I133" s="56"/>
    </row>
    <row r="134" spans="1:9" ht="15.75" customHeight="1">
      <c r="A134" s="59"/>
      <c r="F134" s="55" t="str">
        <f>IF(A134="","",SUMIF('ITEM MASUK'!G:G,A134,'ITEM MASUK'!H:H))</f>
        <v/>
      </c>
      <c r="G134" s="8" t="str">
        <f>IF(A134="","",SUMIF('ITEM KELUAR'!G:G,A134,'ITEM KELUAR'!H:H))</f>
        <v/>
      </c>
      <c r="H134" s="8" t="str">
        <f t="shared" si="4"/>
        <v/>
      </c>
      <c r="I134" s="56"/>
    </row>
    <row r="135" spans="1:9" ht="15.75" customHeight="1">
      <c r="A135" s="59"/>
      <c r="F135" s="55" t="str">
        <f>IF(A135="","",SUMIF('ITEM MASUK'!G:G,A135,'ITEM MASUK'!H:H))</f>
        <v/>
      </c>
      <c r="G135" s="8" t="str">
        <f>IF(A135="","",SUMIF('ITEM KELUAR'!G:G,A135,'ITEM KELUAR'!H:H))</f>
        <v/>
      </c>
      <c r="H135" s="8" t="str">
        <f t="shared" si="4"/>
        <v/>
      </c>
      <c r="I135" s="56"/>
    </row>
    <row r="136" spans="1:9" ht="15.75" customHeight="1">
      <c r="A136" s="59"/>
      <c r="F136" s="55" t="str">
        <f>IF(A136="","",SUMIF('ITEM MASUK'!G:G,A136,'ITEM MASUK'!H:H))</f>
        <v/>
      </c>
      <c r="G136" s="8" t="str">
        <f>IF(A136="","",SUMIF('ITEM KELUAR'!G:G,A136,'ITEM KELUAR'!H:H))</f>
        <v/>
      </c>
      <c r="H136" s="8" t="str">
        <f t="shared" si="4"/>
        <v/>
      </c>
      <c r="I136" s="56"/>
    </row>
    <row r="137" spans="1:9" ht="15.75" customHeight="1">
      <c r="A137" s="59"/>
      <c r="F137" s="55" t="str">
        <f>IF(A137="","",SUMIF('ITEM MASUK'!G:G,A137,'ITEM MASUK'!H:H))</f>
        <v/>
      </c>
      <c r="G137" s="8" t="str">
        <f>IF(A137="","",SUMIF('ITEM KELUAR'!G:G,A137,'ITEM KELUAR'!H:H))</f>
        <v/>
      </c>
      <c r="H137" s="8" t="str">
        <f t="shared" si="4"/>
        <v/>
      </c>
      <c r="I137" s="56"/>
    </row>
    <row r="138" spans="1:9" ht="15.75" customHeight="1">
      <c r="A138" s="59"/>
      <c r="F138" s="55" t="str">
        <f>IF(A138="","",SUMIF('ITEM MASUK'!G:G,A138,'ITEM MASUK'!H:H))</f>
        <v/>
      </c>
      <c r="G138" s="8" t="str">
        <f>IF(A138="","",SUMIF('ITEM KELUAR'!G:G,A138,'ITEM KELUAR'!H:H))</f>
        <v/>
      </c>
      <c r="H138" s="8" t="str">
        <f t="shared" si="4"/>
        <v/>
      </c>
      <c r="I138" s="56"/>
    </row>
    <row r="139" spans="1:9" ht="15.75" customHeight="1">
      <c r="A139" s="59"/>
      <c r="F139" s="55" t="str">
        <f>IF(A139="","",SUMIF('ITEM MASUK'!G:G,A139,'ITEM MASUK'!H:H))</f>
        <v/>
      </c>
      <c r="G139" s="8" t="str">
        <f>IF(A139="","",SUMIF('ITEM KELUAR'!G:G,A139,'ITEM KELUAR'!H:H))</f>
        <v/>
      </c>
      <c r="H139" s="8" t="str">
        <f t="shared" si="4"/>
        <v/>
      </c>
      <c r="I139" s="56"/>
    </row>
    <row r="140" spans="1:9" ht="15.75" customHeight="1">
      <c r="A140" s="59"/>
      <c r="F140" s="55" t="str">
        <f>IF(A140="","",SUMIF('ITEM MASUK'!G:G,A140,'ITEM MASUK'!H:H))</f>
        <v/>
      </c>
      <c r="G140" s="8" t="str">
        <f>IF(A140="","",SUMIF('ITEM KELUAR'!G:G,A140,'ITEM KELUAR'!H:H))</f>
        <v/>
      </c>
      <c r="H140" s="8" t="str">
        <f t="shared" si="4"/>
        <v/>
      </c>
      <c r="I140" s="56"/>
    </row>
    <row r="141" spans="1:9" ht="15.75" customHeight="1">
      <c r="A141" s="59"/>
      <c r="F141" s="55" t="str">
        <f>IF(A141="","",SUMIF('ITEM MASUK'!G:G,A141,'ITEM MASUK'!H:H))</f>
        <v/>
      </c>
      <c r="G141" s="8" t="str">
        <f>IF(A141="","",SUMIF('ITEM KELUAR'!G:G,A141,'ITEM KELUAR'!H:H))</f>
        <v/>
      </c>
      <c r="H141" s="8" t="str">
        <f t="shared" si="4"/>
        <v/>
      </c>
      <c r="I141" s="56"/>
    </row>
    <row r="142" spans="1:9" ht="15.75" customHeight="1">
      <c r="A142" s="59"/>
      <c r="F142" s="55" t="str">
        <f>IF(A142="","",SUMIF('ITEM MASUK'!G:G,A142,'ITEM MASUK'!H:H))</f>
        <v/>
      </c>
      <c r="G142" s="8" t="str">
        <f>IF(A142="","",SUMIF('ITEM KELUAR'!G:G,A142,'ITEM KELUAR'!H:H))</f>
        <v/>
      </c>
      <c r="H142" s="8" t="str">
        <f t="shared" si="4"/>
        <v/>
      </c>
      <c r="I142" s="56"/>
    </row>
    <row r="143" spans="1:9" ht="15.75" customHeight="1">
      <c r="A143" s="59"/>
      <c r="F143" s="55" t="str">
        <f>IF(A143="","",SUMIF('ITEM MASUK'!G:G,A143,'ITEM MASUK'!H:H))</f>
        <v/>
      </c>
      <c r="G143" s="8" t="str">
        <f>IF(A143="","",SUMIF('ITEM KELUAR'!G:G,A143,'ITEM KELUAR'!H:H))</f>
        <v/>
      </c>
      <c r="H143" s="8" t="str">
        <f t="shared" si="4"/>
        <v/>
      </c>
      <c r="I143" s="56"/>
    </row>
    <row r="144" spans="1:9" ht="15.75" customHeight="1">
      <c r="A144" s="59"/>
      <c r="F144" s="55" t="str">
        <f>IF(A144="","",SUMIF('ITEM MASUK'!G:G,A144,'ITEM MASUK'!H:H))</f>
        <v/>
      </c>
      <c r="G144" s="8" t="str">
        <f>IF(A144="","",SUMIF('ITEM KELUAR'!G:G,A144,'ITEM KELUAR'!H:H))</f>
        <v/>
      </c>
      <c r="H144" s="8" t="str">
        <f t="shared" si="4"/>
        <v/>
      </c>
      <c r="I144" s="56"/>
    </row>
    <row r="145" spans="1:9" ht="15.75" customHeight="1">
      <c r="A145" s="59"/>
      <c r="F145" s="55" t="str">
        <f>IF(A145="","",SUMIF('ITEM MASUK'!G:G,A145,'ITEM MASUK'!H:H))</f>
        <v/>
      </c>
      <c r="G145" s="8" t="str">
        <f>IF(A145="","",SUMIF('ITEM KELUAR'!G:G,A145,'ITEM KELUAR'!H:H))</f>
        <v/>
      </c>
      <c r="H145" s="8" t="str">
        <f t="shared" si="4"/>
        <v/>
      </c>
      <c r="I145" s="56"/>
    </row>
    <row r="146" spans="1:9" ht="15.75" customHeight="1">
      <c r="A146" s="59"/>
      <c r="F146" s="55" t="str">
        <f>IF(A146="","",SUMIF('ITEM MASUK'!G:G,A146,'ITEM MASUK'!H:H))</f>
        <v/>
      </c>
      <c r="G146" s="8" t="str">
        <f>IF(A146="","",SUMIF('ITEM KELUAR'!G:G,A146,'ITEM KELUAR'!H:H))</f>
        <v/>
      </c>
      <c r="H146" s="8" t="str">
        <f t="shared" si="4"/>
        <v/>
      </c>
      <c r="I146" s="56"/>
    </row>
    <row r="147" spans="1:9" ht="15.75" customHeight="1">
      <c r="A147" s="59"/>
      <c r="F147" s="55" t="str">
        <f>IF(A147="","",SUMIF('ITEM MASUK'!G:G,A147,'ITEM MASUK'!H:H))</f>
        <v/>
      </c>
      <c r="G147" s="8" t="str">
        <f>IF(A147="","",SUMIF('ITEM KELUAR'!G:G,A147,'ITEM KELUAR'!H:H))</f>
        <v/>
      </c>
      <c r="H147" s="8" t="str">
        <f t="shared" si="4"/>
        <v/>
      </c>
      <c r="I147" s="56"/>
    </row>
    <row r="148" spans="1:9" ht="15.75" customHeight="1">
      <c r="A148" s="59"/>
      <c r="F148" s="55" t="str">
        <f>IF(A148="","",SUMIF('ITEM MASUK'!G:G,A148,'ITEM MASUK'!H:H))</f>
        <v/>
      </c>
      <c r="G148" s="8" t="str">
        <f>IF(A148="","",SUMIF('ITEM KELUAR'!G:G,A148,'ITEM KELUAR'!H:H))</f>
        <v/>
      </c>
      <c r="H148" s="8" t="str">
        <f t="shared" si="4"/>
        <v/>
      </c>
      <c r="I148" s="56"/>
    </row>
    <row r="149" spans="1:9" ht="15.75" customHeight="1">
      <c r="A149" s="59"/>
      <c r="F149" s="55" t="str">
        <f>IF(A149="","",SUMIF('ITEM MASUK'!G:G,A149,'ITEM MASUK'!H:H))</f>
        <v/>
      </c>
      <c r="G149" s="8" t="str">
        <f>IF(A149="","",SUMIF('ITEM KELUAR'!G:G,A149,'ITEM KELUAR'!H:H))</f>
        <v/>
      </c>
      <c r="H149" s="8" t="str">
        <f t="shared" si="4"/>
        <v/>
      </c>
      <c r="I149" s="56"/>
    </row>
    <row r="150" spans="1:9" ht="15.75" customHeight="1">
      <c r="A150" s="59"/>
      <c r="F150" s="55" t="str">
        <f>IF(A150="","",SUMIF('ITEM MASUK'!G:G,A150,'ITEM MASUK'!H:H))</f>
        <v/>
      </c>
      <c r="G150" s="8" t="str">
        <f>IF(A150="","",SUMIF('ITEM KELUAR'!G:G,A150,'ITEM KELUAR'!H:H))</f>
        <v/>
      </c>
      <c r="H150" s="8" t="str">
        <f t="shared" si="4"/>
        <v/>
      </c>
      <c r="I150" s="56"/>
    </row>
    <row r="151" spans="1:9" ht="15.75" customHeight="1">
      <c r="A151" s="59"/>
      <c r="F151" s="55" t="str">
        <f>IF(A151="","",SUMIF('ITEM MASUK'!G:G,A151,'ITEM MASUK'!H:H))</f>
        <v/>
      </c>
      <c r="G151" s="8" t="str">
        <f>IF(A151="","",SUMIF('ITEM KELUAR'!G:G,A151,'ITEM KELUAR'!H:H))</f>
        <v/>
      </c>
      <c r="H151" s="8" t="str">
        <f t="shared" si="4"/>
        <v/>
      </c>
      <c r="I151" s="56"/>
    </row>
    <row r="152" spans="1:9" ht="15.75" customHeight="1">
      <c r="A152" s="59"/>
      <c r="F152" s="55" t="str">
        <f>IF(A152="","",SUMIF('ITEM MASUK'!G:G,A152,'ITEM MASUK'!H:H))</f>
        <v/>
      </c>
      <c r="G152" s="8" t="str">
        <f>IF(A152="","",SUMIF('ITEM KELUAR'!G:G,A152,'ITEM KELUAR'!H:H))</f>
        <v/>
      </c>
      <c r="H152" s="8" t="str">
        <f t="shared" si="4"/>
        <v/>
      </c>
      <c r="I152" s="56"/>
    </row>
    <row r="153" spans="1:9" ht="15.75" customHeight="1">
      <c r="A153" s="59"/>
      <c r="F153" s="55" t="str">
        <f>IF(A153="","",SUMIF('ITEM MASUK'!G:G,A153,'ITEM MASUK'!H:H))</f>
        <v/>
      </c>
      <c r="G153" s="8" t="str">
        <f>IF(A153="","",SUMIF('ITEM KELUAR'!G:G,A153,'ITEM KELUAR'!H:H))</f>
        <v/>
      </c>
      <c r="H153" s="8" t="str">
        <f t="shared" si="4"/>
        <v/>
      </c>
      <c r="I153" s="56"/>
    </row>
    <row r="154" spans="1:9" ht="15.75" customHeight="1">
      <c r="A154" s="59"/>
      <c r="F154" s="55" t="str">
        <f>IF(A154="","",SUMIF('ITEM MASUK'!G:G,A154,'ITEM MASUK'!H:H))</f>
        <v/>
      </c>
      <c r="G154" s="8" t="str">
        <f>IF(A154="","",SUMIF('ITEM KELUAR'!G:G,A154,'ITEM KELUAR'!H:H))</f>
        <v/>
      </c>
      <c r="H154" s="8" t="str">
        <f t="shared" si="4"/>
        <v/>
      </c>
      <c r="I154" s="56"/>
    </row>
    <row r="155" spans="1:9" ht="15.75" customHeight="1">
      <c r="A155" s="59"/>
      <c r="F155" s="55" t="str">
        <f>IF(A155="","",SUMIF('ITEM MASUK'!G:G,A155,'ITEM MASUK'!H:H))</f>
        <v/>
      </c>
      <c r="G155" s="8" t="str">
        <f>IF(A155="","",SUMIF('ITEM KELUAR'!G:G,A155,'ITEM KELUAR'!H:H))</f>
        <v/>
      </c>
      <c r="H155" s="8" t="str">
        <f t="shared" si="4"/>
        <v/>
      </c>
      <c r="I155" s="56"/>
    </row>
    <row r="156" spans="1:9" ht="15.75" customHeight="1">
      <c r="A156" s="59"/>
      <c r="F156" s="55" t="str">
        <f>IF(A156="","",SUMIF('ITEM MASUK'!G:G,A156,'ITEM MASUK'!H:H))</f>
        <v/>
      </c>
      <c r="G156" s="8" t="str">
        <f>IF(A156="","",SUMIF('ITEM KELUAR'!G:G,A156,'ITEM KELUAR'!H:H))</f>
        <v/>
      </c>
      <c r="H156" s="8" t="str">
        <f t="shared" si="4"/>
        <v/>
      </c>
      <c r="I156" s="56"/>
    </row>
    <row r="157" spans="1:9" ht="15.75" customHeight="1">
      <c r="A157" s="59"/>
      <c r="F157" s="55" t="str">
        <f>IF(A157="","",SUMIF('ITEM MASUK'!G:G,A157,'ITEM MASUK'!H:H))</f>
        <v/>
      </c>
      <c r="G157" s="8" t="str">
        <f>IF(A157="","",SUMIF('ITEM KELUAR'!G:G,A157,'ITEM KELUAR'!H:H))</f>
        <v/>
      </c>
      <c r="H157" s="8" t="str">
        <f t="shared" si="4"/>
        <v/>
      </c>
      <c r="I157" s="56"/>
    </row>
    <row r="158" spans="1:9" ht="15.75" customHeight="1">
      <c r="A158" s="59"/>
      <c r="F158" s="55" t="str">
        <f>IF(A158="","",SUMIF('ITEM MASUK'!G:G,A158,'ITEM MASUK'!H:H))</f>
        <v/>
      </c>
      <c r="G158" s="8" t="str">
        <f>IF(A158="","",SUMIF('ITEM KELUAR'!G:G,A158,'ITEM KELUAR'!H:H))</f>
        <v/>
      </c>
      <c r="H158" s="8" t="str">
        <f t="shared" si="4"/>
        <v/>
      </c>
      <c r="I158" s="56"/>
    </row>
    <row r="159" spans="1:9" ht="15.75" customHeight="1">
      <c r="A159" s="59"/>
      <c r="F159" s="55" t="str">
        <f>IF(A159="","",SUMIF('ITEM MASUK'!G:G,A159,'ITEM MASUK'!H:H))</f>
        <v/>
      </c>
      <c r="G159" s="8" t="str">
        <f>IF(A159="","",SUMIF('ITEM KELUAR'!G:G,A159,'ITEM KELUAR'!H:H))</f>
        <v/>
      </c>
      <c r="H159" s="8" t="str">
        <f t="shared" si="4"/>
        <v/>
      </c>
      <c r="I159" s="56"/>
    </row>
    <row r="160" spans="1:9" ht="15.75" customHeight="1">
      <c r="A160" s="59"/>
      <c r="F160" s="55" t="str">
        <f>IF(A160="","",SUMIF('ITEM MASUK'!G:G,A160,'ITEM MASUK'!H:H))</f>
        <v/>
      </c>
      <c r="G160" s="8" t="str">
        <f>IF(A160="","",SUMIF('ITEM KELUAR'!G:G,A160,'ITEM KELUAR'!H:H))</f>
        <v/>
      </c>
      <c r="H160" s="8" t="str">
        <f t="shared" si="4"/>
        <v/>
      </c>
      <c r="I160" s="56"/>
    </row>
    <row r="161" spans="1:9" ht="15.75" customHeight="1">
      <c r="A161" s="59"/>
      <c r="F161" s="55" t="str">
        <f>IF(A161="","",SUMIF('ITEM MASUK'!G:G,A161,'ITEM MASUK'!H:H))</f>
        <v/>
      </c>
      <c r="G161" s="8" t="str">
        <f>IF(A161="","",SUMIF('ITEM KELUAR'!G:G,A161,'ITEM KELUAR'!H:H))</f>
        <v/>
      </c>
      <c r="H161" s="8" t="str">
        <f t="shared" si="4"/>
        <v/>
      </c>
      <c r="I161" s="56"/>
    </row>
    <row r="162" spans="1:9" ht="15.75" customHeight="1">
      <c r="A162" s="59"/>
      <c r="F162" s="55" t="str">
        <f>IF(A162="","",SUMIF('ITEM MASUK'!G:G,A162,'ITEM MASUK'!H:H))</f>
        <v/>
      </c>
      <c r="G162" s="8" t="str">
        <f>IF(A162="","",SUMIF('ITEM KELUAR'!G:G,A162,'ITEM KELUAR'!H:H))</f>
        <v/>
      </c>
      <c r="H162" s="8" t="str">
        <f t="shared" si="4"/>
        <v/>
      </c>
      <c r="I162" s="56"/>
    </row>
    <row r="163" spans="1:9" ht="15.75" customHeight="1">
      <c r="A163" s="59"/>
      <c r="F163" s="55" t="str">
        <f>IF(A163="","",SUMIF('ITEM MASUK'!G:G,A163,'ITEM MASUK'!H:H))</f>
        <v/>
      </c>
      <c r="G163" s="8" t="str">
        <f>IF(A163="","",SUMIF('ITEM KELUAR'!G:G,A163,'ITEM KELUAR'!H:H))</f>
        <v/>
      </c>
      <c r="H163" s="8" t="str">
        <f t="shared" si="4"/>
        <v/>
      </c>
      <c r="I163" s="56"/>
    </row>
    <row r="164" spans="1:9" ht="15.75" customHeight="1">
      <c r="A164" s="59"/>
      <c r="F164" s="55" t="str">
        <f>IF(A164="","",SUMIF('ITEM MASUK'!G:G,A164,'ITEM MASUK'!H:H))</f>
        <v/>
      </c>
      <c r="G164" s="8" t="str">
        <f>IF(A164="","",SUMIF('ITEM KELUAR'!G:G,A164,'ITEM KELUAR'!H:H))</f>
        <v/>
      </c>
      <c r="H164" s="8" t="str">
        <f t="shared" si="4"/>
        <v/>
      </c>
      <c r="I164" s="56"/>
    </row>
    <row r="165" spans="1:9" ht="15.75" customHeight="1">
      <c r="A165" s="59"/>
      <c r="F165" s="55" t="str">
        <f>IF(A165="","",SUMIF('ITEM MASUK'!G:G,A165,'ITEM MASUK'!H:H))</f>
        <v/>
      </c>
      <c r="G165" s="8" t="str">
        <f>IF(A165="","",SUMIF('ITEM KELUAR'!G:G,A165,'ITEM KELUAR'!H:H))</f>
        <v/>
      </c>
      <c r="H165" s="8" t="str">
        <f t="shared" si="4"/>
        <v/>
      </c>
      <c r="I165" s="56"/>
    </row>
    <row r="166" spans="1:9" ht="15.75" customHeight="1">
      <c r="A166" s="59"/>
      <c r="F166" s="55" t="str">
        <f>IF(A166="","",SUMIF('ITEM MASUK'!G:G,A166,'ITEM MASUK'!H:H))</f>
        <v/>
      </c>
      <c r="G166" s="8" t="str">
        <f>IF(A166="","",SUMIF('ITEM KELUAR'!G:G,A166,'ITEM KELUAR'!H:H))</f>
        <v/>
      </c>
      <c r="H166" s="8" t="str">
        <f t="shared" si="4"/>
        <v/>
      </c>
      <c r="I166" s="56"/>
    </row>
    <row r="167" spans="1:9" ht="15.75" customHeight="1">
      <c r="A167" s="59"/>
      <c r="F167" s="55" t="str">
        <f>IF(A167="","",SUMIF('ITEM MASUK'!G:G,A167,'ITEM MASUK'!H:H))</f>
        <v/>
      </c>
      <c r="G167" s="8" t="str">
        <f>IF(A167="","",SUMIF('ITEM KELUAR'!G:G,A167,'ITEM KELUAR'!H:H))</f>
        <v/>
      </c>
      <c r="H167" s="8" t="str">
        <f t="shared" si="4"/>
        <v/>
      </c>
      <c r="I167" s="56"/>
    </row>
    <row r="168" spans="1:9" ht="15.75" customHeight="1">
      <c r="A168" s="59"/>
      <c r="F168" s="55" t="str">
        <f>IF(A168="","",SUMIF('ITEM MASUK'!G:G,A168,'ITEM MASUK'!H:H))</f>
        <v/>
      </c>
      <c r="G168" s="8" t="str">
        <f>IF(A168="","",SUMIF('ITEM KELUAR'!G:G,A168,'ITEM KELUAR'!H:H))</f>
        <v/>
      </c>
      <c r="H168" s="8" t="str">
        <f t="shared" si="4"/>
        <v/>
      </c>
      <c r="I168" s="56"/>
    </row>
    <row r="169" spans="1:9" ht="15.75" customHeight="1">
      <c r="A169" s="59"/>
      <c r="F169" s="55" t="str">
        <f>IF(A169="","",SUMIF('ITEM MASUK'!G:G,A169,'ITEM MASUK'!H:H))</f>
        <v/>
      </c>
      <c r="G169" s="8" t="str">
        <f>IF(A169="","",SUMIF('ITEM KELUAR'!G:G,A169,'ITEM KELUAR'!H:H))</f>
        <v/>
      </c>
      <c r="H169" s="8" t="str">
        <f t="shared" si="4"/>
        <v/>
      </c>
      <c r="I169" s="56"/>
    </row>
    <row r="170" spans="1:9" ht="15.75" customHeight="1">
      <c r="A170" s="59"/>
      <c r="F170" s="55" t="str">
        <f>IF(A170="","",SUMIF('ITEM MASUK'!G:G,A170,'ITEM MASUK'!H:H))</f>
        <v/>
      </c>
      <c r="G170" s="8" t="str">
        <f>IF(A170="","",SUMIF('ITEM KELUAR'!G:G,A170,'ITEM KELUAR'!H:H))</f>
        <v/>
      </c>
      <c r="H170" s="8" t="str">
        <f t="shared" si="4"/>
        <v/>
      </c>
      <c r="I170" s="56"/>
    </row>
    <row r="171" spans="1:9" ht="15.75" customHeight="1">
      <c r="A171" s="59"/>
      <c r="F171" s="55" t="str">
        <f>IF(A171="","",SUMIF('ITEM MASUK'!G:G,A171,'ITEM MASUK'!H:H))</f>
        <v/>
      </c>
      <c r="G171" s="8" t="str">
        <f>IF(A171="","",SUMIF('ITEM KELUAR'!G:G,A171,'ITEM KELUAR'!H:H))</f>
        <v/>
      </c>
      <c r="H171" s="8" t="str">
        <f t="shared" si="4"/>
        <v/>
      </c>
      <c r="I171" s="56"/>
    </row>
    <row r="172" spans="1:9" ht="15.75" customHeight="1">
      <c r="A172" s="59"/>
      <c r="F172" s="55" t="str">
        <f>IF(A172="","",SUMIF('ITEM MASUK'!G:G,A172,'ITEM MASUK'!H:H))</f>
        <v/>
      </c>
      <c r="G172" s="8" t="str">
        <f>IF(A172="","",SUMIF('ITEM KELUAR'!G:G,A172,'ITEM KELUAR'!H:H))</f>
        <v/>
      </c>
      <c r="H172" s="8" t="str">
        <f t="shared" si="4"/>
        <v/>
      </c>
      <c r="I172" s="56"/>
    </row>
    <row r="173" spans="1:9" ht="15.75" customHeight="1">
      <c r="A173" s="59"/>
      <c r="F173" s="55" t="str">
        <f>IF(A173="","",SUMIF('ITEM MASUK'!G:G,A173,'ITEM MASUK'!H:H))</f>
        <v/>
      </c>
      <c r="G173" s="8" t="str">
        <f>IF(A173="","",SUMIF('ITEM KELUAR'!G:G,A173,'ITEM KELUAR'!H:H))</f>
        <v/>
      </c>
      <c r="H173" s="8" t="str">
        <f t="shared" si="4"/>
        <v/>
      </c>
      <c r="I173" s="56"/>
    </row>
    <row r="174" spans="1:9" ht="15.75" customHeight="1">
      <c r="A174" s="59"/>
      <c r="F174" s="55" t="str">
        <f>IF(A174="","",SUMIF('ITEM MASUK'!G:G,A174,'ITEM MASUK'!H:H))</f>
        <v/>
      </c>
      <c r="G174" s="8" t="str">
        <f>IF(A174="","",SUMIF('ITEM KELUAR'!G:G,A174,'ITEM KELUAR'!H:H))</f>
        <v/>
      </c>
      <c r="H174" s="8" t="str">
        <f t="shared" si="4"/>
        <v/>
      </c>
      <c r="I174" s="56"/>
    </row>
    <row r="175" spans="1:9" ht="15.75" customHeight="1">
      <c r="A175" s="59"/>
      <c r="F175" s="55" t="str">
        <f>IF(A175="","",SUMIF('ITEM MASUK'!G:G,A175,'ITEM MASUK'!H:H))</f>
        <v/>
      </c>
      <c r="G175" s="8" t="str">
        <f>IF(A175="","",SUMIF('ITEM KELUAR'!G:G,A175,'ITEM KELUAR'!H:H))</f>
        <v/>
      </c>
      <c r="H175" s="8" t="str">
        <f t="shared" si="4"/>
        <v/>
      </c>
      <c r="I175" s="56"/>
    </row>
    <row r="176" spans="1:9" ht="15.75" customHeight="1">
      <c r="A176" s="59"/>
      <c r="F176" s="55" t="str">
        <f>IF(A176="","",SUMIF('ITEM MASUK'!G:G,A176,'ITEM MASUK'!H:H))</f>
        <v/>
      </c>
      <c r="G176" s="8" t="str">
        <f>IF(A176="","",SUMIF('ITEM KELUAR'!G:G,A176,'ITEM KELUAR'!H:H))</f>
        <v/>
      </c>
      <c r="H176" s="8" t="str">
        <f t="shared" si="4"/>
        <v/>
      </c>
      <c r="I176" s="56"/>
    </row>
    <row r="177" spans="1:9" ht="15.75" customHeight="1">
      <c r="A177" s="59"/>
      <c r="F177" s="55" t="str">
        <f>IF(A177="","",SUMIF('ITEM MASUK'!G:G,A177,'ITEM MASUK'!H:H))</f>
        <v/>
      </c>
      <c r="G177" s="8" t="str">
        <f>IF(A177="","",SUMIF('ITEM KELUAR'!G:G,A177,'ITEM KELUAR'!H:H))</f>
        <v/>
      </c>
      <c r="H177" s="8" t="str">
        <f t="shared" si="4"/>
        <v/>
      </c>
      <c r="I177" s="56"/>
    </row>
    <row r="178" spans="1:9" ht="15.75" customHeight="1">
      <c r="A178" s="59"/>
      <c r="F178" s="55" t="str">
        <f>IF(A178="","",SUMIF('ITEM MASUK'!G:G,A178,'ITEM MASUK'!H:H))</f>
        <v/>
      </c>
      <c r="G178" s="8" t="str">
        <f>IF(A178="","",SUMIF('ITEM KELUAR'!G:G,A178,'ITEM KELUAR'!H:H))</f>
        <v/>
      </c>
      <c r="H178" s="8" t="str">
        <f t="shared" si="4"/>
        <v/>
      </c>
      <c r="I178" s="56"/>
    </row>
    <row r="179" spans="1:9" ht="15.75" customHeight="1">
      <c r="A179" s="59"/>
      <c r="F179" s="55" t="str">
        <f>IF(A179="","",SUMIF('ITEM MASUK'!G:G,A179,'ITEM MASUK'!H:H))</f>
        <v/>
      </c>
      <c r="G179" s="8" t="str">
        <f>IF(A179="","",SUMIF('ITEM KELUAR'!G:G,A179,'ITEM KELUAR'!H:H))</f>
        <v/>
      </c>
      <c r="H179" s="8" t="str">
        <f t="shared" si="4"/>
        <v/>
      </c>
      <c r="I179" s="56"/>
    </row>
    <row r="180" spans="1:9" ht="15.75" customHeight="1">
      <c r="A180" s="59"/>
      <c r="F180" s="55" t="str">
        <f>IF(A180="","",SUMIF('ITEM MASUK'!G:G,A180,'ITEM MASUK'!H:H))</f>
        <v/>
      </c>
      <c r="G180" s="8" t="str">
        <f>IF(A180="","",SUMIF('ITEM KELUAR'!G:G,A180,'ITEM KELUAR'!H:H))</f>
        <v/>
      </c>
      <c r="H180" s="8" t="str">
        <f t="shared" si="4"/>
        <v/>
      </c>
      <c r="I180" s="56"/>
    </row>
    <row r="181" spans="1:9" ht="15.75" customHeight="1">
      <c r="A181" s="59"/>
      <c r="F181" s="55" t="str">
        <f>IF(A181="","",SUMIF('ITEM MASUK'!G:G,A181,'ITEM MASUK'!H:H))</f>
        <v/>
      </c>
      <c r="G181" s="8" t="str">
        <f>IF(A181="","",SUMIF('ITEM KELUAR'!G:G,A181,'ITEM KELUAR'!H:H))</f>
        <v/>
      </c>
      <c r="H181" s="8" t="str">
        <f t="shared" si="4"/>
        <v/>
      </c>
      <c r="I181" s="56"/>
    </row>
    <row r="182" spans="1:9" ht="15.75" customHeight="1">
      <c r="A182" s="59"/>
      <c r="F182" s="55" t="str">
        <f>IF(A182="","",SUMIF('ITEM MASUK'!G:G,A182,'ITEM MASUK'!H:H))</f>
        <v/>
      </c>
      <c r="G182" s="8" t="str">
        <f>IF(A182="","",SUMIF('ITEM KELUAR'!G:G,A182,'ITEM KELUAR'!H:H))</f>
        <v/>
      </c>
      <c r="H182" s="8" t="str">
        <f t="shared" si="4"/>
        <v/>
      </c>
      <c r="I182" s="56"/>
    </row>
    <row r="183" spans="1:9" ht="15.75" customHeight="1">
      <c r="A183" s="59"/>
      <c r="F183" s="55" t="str">
        <f>IF(A183="","",SUMIF('ITEM MASUK'!G:G,A183,'ITEM MASUK'!H:H))</f>
        <v/>
      </c>
      <c r="G183" s="8" t="str">
        <f>IF(A183="","",SUMIF('ITEM KELUAR'!G:G,A183,'ITEM KELUAR'!H:H))</f>
        <v/>
      </c>
      <c r="H183" s="8" t="str">
        <f t="shared" si="4"/>
        <v/>
      </c>
      <c r="I183" s="56"/>
    </row>
    <row r="184" spans="1:9" ht="15.75" customHeight="1">
      <c r="A184" s="59"/>
      <c r="F184" s="55" t="str">
        <f>IF(A184="","",SUMIF('ITEM MASUK'!G:G,A184,'ITEM MASUK'!H:H))</f>
        <v/>
      </c>
      <c r="G184" s="8" t="str">
        <f>IF(A184="","",SUMIF('ITEM KELUAR'!G:G,A184,'ITEM KELUAR'!H:H))</f>
        <v/>
      </c>
      <c r="H184" s="8" t="str">
        <f t="shared" si="4"/>
        <v/>
      </c>
      <c r="I184" s="56"/>
    </row>
    <row r="185" spans="1:9" ht="15.75" customHeight="1">
      <c r="A185" s="59"/>
      <c r="F185" s="55" t="str">
        <f>IF(A185="","",SUMIF('ITEM MASUK'!G:G,A185,'ITEM MASUK'!H:H))</f>
        <v/>
      </c>
      <c r="G185" s="8" t="str">
        <f>IF(A185="","",SUMIF('ITEM KELUAR'!G:G,A185,'ITEM KELUAR'!H:H))</f>
        <v/>
      </c>
      <c r="H185" s="8" t="str">
        <f t="shared" si="4"/>
        <v/>
      </c>
      <c r="I185" s="56"/>
    </row>
    <row r="186" spans="1:9" ht="15.75" customHeight="1">
      <c r="A186" s="59"/>
      <c r="F186" s="55" t="str">
        <f>IF(A186="","",SUMIF('ITEM MASUK'!G:G,A186,'ITEM MASUK'!H:H))</f>
        <v/>
      </c>
      <c r="G186" s="8" t="str">
        <f>IF(A186="","",SUMIF('ITEM KELUAR'!G:G,A186,'ITEM KELUAR'!H:H))</f>
        <v/>
      </c>
      <c r="H186" s="8" t="str">
        <f t="shared" si="4"/>
        <v/>
      </c>
      <c r="I186" s="56"/>
    </row>
    <row r="187" spans="1:9" ht="15.75" customHeight="1">
      <c r="A187" s="59"/>
      <c r="F187" s="55" t="str">
        <f>IF(A187="","",SUMIF('ITEM MASUK'!G:G,A187,'ITEM MASUK'!H:H))</f>
        <v/>
      </c>
      <c r="G187" s="8" t="str">
        <f>IF(A187="","",SUMIF('ITEM KELUAR'!G:G,A187,'ITEM KELUAR'!H:H))</f>
        <v/>
      </c>
      <c r="H187" s="8" t="str">
        <f t="shared" si="4"/>
        <v/>
      </c>
      <c r="I187" s="56"/>
    </row>
    <row r="188" spans="1:9" ht="15.75" customHeight="1">
      <c r="A188" s="59"/>
      <c r="F188" s="55" t="str">
        <f>IF(A188="","",SUMIF('ITEM MASUK'!G:G,A188,'ITEM MASUK'!H:H))</f>
        <v/>
      </c>
      <c r="G188" s="8" t="str">
        <f>IF(A188="","",SUMIF('ITEM KELUAR'!G:G,A188,'ITEM KELUAR'!H:H))</f>
        <v/>
      </c>
      <c r="H188" s="8" t="str">
        <f t="shared" si="4"/>
        <v/>
      </c>
      <c r="I188" s="56"/>
    </row>
    <row r="189" spans="1:9" ht="15.75" customHeight="1">
      <c r="A189" s="59"/>
      <c r="F189" s="55" t="str">
        <f>IF(A189="","",SUMIF('ITEM MASUK'!G:G,A189,'ITEM MASUK'!H:H))</f>
        <v/>
      </c>
      <c r="G189" s="8" t="str">
        <f>IF(A189="","",SUMIF('ITEM KELUAR'!G:G,A189,'ITEM KELUAR'!H:H))</f>
        <v/>
      </c>
      <c r="H189" s="8" t="str">
        <f t="shared" si="4"/>
        <v/>
      </c>
      <c r="I189" s="56"/>
    </row>
    <row r="190" spans="1:9" ht="15.75" customHeight="1">
      <c r="A190" s="59"/>
      <c r="F190" s="55" t="str">
        <f>IF(A190="","",SUMIF('ITEM MASUK'!G:G,A190,'ITEM MASUK'!H:H))</f>
        <v/>
      </c>
      <c r="G190" s="8" t="str">
        <f>IF(A190="","",SUMIF('ITEM KELUAR'!G:G,A190,'ITEM KELUAR'!H:H))</f>
        <v/>
      </c>
      <c r="H190" s="8" t="str">
        <f t="shared" si="4"/>
        <v/>
      </c>
      <c r="I190" s="56"/>
    </row>
    <row r="191" spans="1:9" ht="15.75" customHeight="1">
      <c r="A191" s="59"/>
      <c r="F191" s="55" t="str">
        <f>IF(A191="","",SUMIF('ITEM MASUK'!G:G,A191,'ITEM MASUK'!H:H))</f>
        <v/>
      </c>
      <c r="G191" s="8" t="str">
        <f>IF(A191="","",SUMIF('ITEM KELUAR'!G:G,A191,'ITEM KELUAR'!H:H))</f>
        <v/>
      </c>
      <c r="H191" s="8" t="str">
        <f t="shared" si="4"/>
        <v/>
      </c>
      <c r="I191" s="56"/>
    </row>
    <row r="192" spans="1:9" ht="15.75" customHeight="1">
      <c r="A192" s="59"/>
      <c r="F192" s="55" t="str">
        <f>IF(A192="","",SUMIF('ITEM MASUK'!G:G,A192,'ITEM MASUK'!H:H))</f>
        <v/>
      </c>
      <c r="G192" s="8" t="str">
        <f>IF(A192="","",SUMIF('ITEM KELUAR'!G:G,A192,'ITEM KELUAR'!H:H))</f>
        <v/>
      </c>
      <c r="H192" s="8" t="str">
        <f t="shared" si="4"/>
        <v/>
      </c>
      <c r="I192" s="56"/>
    </row>
    <row r="193" spans="1:9" ht="15.75" customHeight="1">
      <c r="A193" s="59"/>
      <c r="F193" s="55" t="str">
        <f>IF(A193="","",SUMIF('ITEM MASUK'!G:G,A193,'ITEM MASUK'!H:H))</f>
        <v/>
      </c>
      <c r="G193" s="8" t="str">
        <f>IF(A193="","",SUMIF('ITEM KELUAR'!G:G,A193,'ITEM KELUAR'!H:H))</f>
        <v/>
      </c>
      <c r="H193" s="8" t="str">
        <f t="shared" si="4"/>
        <v/>
      </c>
      <c r="I193" s="56"/>
    </row>
    <row r="194" spans="1:9" ht="15.75" customHeight="1">
      <c r="A194" s="59"/>
      <c r="F194" s="55" t="str">
        <f>IF(A194="","",SUMIF('ITEM MASUK'!G:G,A194,'ITEM MASUK'!H:H))</f>
        <v/>
      </c>
      <c r="G194" s="8" t="str">
        <f>IF(A194="","",SUMIF('ITEM KELUAR'!G:G,A194,'ITEM KELUAR'!H:H))</f>
        <v/>
      </c>
      <c r="H194" s="8" t="str">
        <f t="shared" ref="H194:H257" si="5">IF(A194="","",(E194+F194-G194))</f>
        <v/>
      </c>
      <c r="I194" s="56"/>
    </row>
    <row r="195" spans="1:9" ht="15.75" customHeight="1">
      <c r="A195" s="59"/>
      <c r="F195" s="55" t="str">
        <f>IF(A195="","",SUMIF('ITEM MASUK'!G:G,A195,'ITEM MASUK'!H:H))</f>
        <v/>
      </c>
      <c r="G195" s="8" t="str">
        <f>IF(A195="","",SUMIF('ITEM KELUAR'!G:G,A195,'ITEM KELUAR'!H:H))</f>
        <v/>
      </c>
      <c r="H195" s="8" t="str">
        <f t="shared" si="5"/>
        <v/>
      </c>
      <c r="I195" s="56"/>
    </row>
    <row r="196" spans="1:9" ht="15.75" customHeight="1">
      <c r="A196" s="59"/>
      <c r="F196" s="55" t="str">
        <f>IF(A196="","",SUMIF('ITEM MASUK'!G:G,A196,'ITEM MASUK'!H:H))</f>
        <v/>
      </c>
      <c r="G196" s="8" t="str">
        <f>IF(A196="","",SUMIF('ITEM KELUAR'!G:G,A196,'ITEM KELUAR'!H:H))</f>
        <v/>
      </c>
      <c r="H196" s="8" t="str">
        <f t="shared" si="5"/>
        <v/>
      </c>
      <c r="I196" s="56"/>
    </row>
    <row r="197" spans="1:9" ht="15.75" customHeight="1">
      <c r="A197" s="59"/>
      <c r="F197" s="55" t="str">
        <f>IF(A197="","",SUMIF('ITEM MASUK'!G:G,A197,'ITEM MASUK'!H:H))</f>
        <v/>
      </c>
      <c r="G197" s="8" t="str">
        <f>IF(A197="","",SUMIF('ITEM KELUAR'!G:G,A197,'ITEM KELUAR'!H:H))</f>
        <v/>
      </c>
      <c r="H197" s="8" t="str">
        <f t="shared" si="5"/>
        <v/>
      </c>
      <c r="I197" s="56"/>
    </row>
    <row r="198" spans="1:9" ht="15.75" customHeight="1">
      <c r="A198" s="59"/>
      <c r="F198" s="55" t="str">
        <f>IF(A198="","",SUMIF('ITEM MASUK'!G:G,A198,'ITEM MASUK'!H:H))</f>
        <v/>
      </c>
      <c r="G198" s="8" t="str">
        <f>IF(A198="","",SUMIF('ITEM KELUAR'!G:G,A198,'ITEM KELUAR'!H:H))</f>
        <v/>
      </c>
      <c r="H198" s="8" t="str">
        <f t="shared" si="5"/>
        <v/>
      </c>
      <c r="I198" s="56"/>
    </row>
    <row r="199" spans="1:9" ht="15.75" customHeight="1">
      <c r="A199" s="59"/>
      <c r="F199" s="55" t="str">
        <f>IF(A199="","",SUMIF('ITEM MASUK'!G:G,A199,'ITEM MASUK'!H:H))</f>
        <v/>
      </c>
      <c r="G199" s="8" t="str">
        <f>IF(A199="","",SUMIF('ITEM KELUAR'!G:G,A199,'ITEM KELUAR'!H:H))</f>
        <v/>
      </c>
      <c r="H199" s="8" t="str">
        <f t="shared" si="5"/>
        <v/>
      </c>
      <c r="I199" s="56"/>
    </row>
    <row r="200" spans="1:9" ht="15.75" customHeight="1">
      <c r="A200" s="59"/>
      <c r="F200" s="55" t="str">
        <f>IF(A200="","",SUMIF('ITEM MASUK'!G:G,A200,'ITEM MASUK'!H:H))</f>
        <v/>
      </c>
      <c r="G200" s="8" t="str">
        <f>IF(A200="","",SUMIF('ITEM KELUAR'!G:G,A200,'ITEM KELUAR'!H:H))</f>
        <v/>
      </c>
      <c r="H200" s="8" t="str">
        <f t="shared" si="5"/>
        <v/>
      </c>
      <c r="I200" s="56"/>
    </row>
    <row r="201" spans="1:9" ht="15.75" customHeight="1">
      <c r="A201" s="59"/>
      <c r="F201" s="55" t="str">
        <f>IF(A201="","",SUMIF('ITEM MASUK'!G:G,A201,'ITEM MASUK'!H:H))</f>
        <v/>
      </c>
      <c r="G201" s="8" t="str">
        <f>IF(A201="","",SUMIF('ITEM KELUAR'!G:G,A201,'ITEM KELUAR'!H:H))</f>
        <v/>
      </c>
      <c r="H201" s="8" t="str">
        <f t="shared" si="5"/>
        <v/>
      </c>
      <c r="I201" s="56"/>
    </row>
    <row r="202" spans="1:9" ht="15.75" customHeight="1">
      <c r="A202" s="59"/>
      <c r="F202" s="55" t="str">
        <f>IF(A202="","",SUMIF('ITEM MASUK'!G:G,A202,'ITEM MASUK'!H:H))</f>
        <v/>
      </c>
      <c r="G202" s="8" t="str">
        <f>IF(A202="","",SUMIF('ITEM KELUAR'!G:G,A202,'ITEM KELUAR'!H:H))</f>
        <v/>
      </c>
      <c r="H202" s="8" t="str">
        <f t="shared" si="5"/>
        <v/>
      </c>
      <c r="I202" s="56"/>
    </row>
    <row r="203" spans="1:9" ht="15.75" customHeight="1">
      <c r="A203" s="59"/>
      <c r="F203" s="55" t="str">
        <f>IF(A203="","",SUMIF('ITEM MASUK'!G:G,A203,'ITEM MASUK'!H:H))</f>
        <v/>
      </c>
      <c r="G203" s="8" t="str">
        <f>IF(A203="","",SUMIF('ITEM KELUAR'!G:G,A203,'ITEM KELUAR'!H:H))</f>
        <v/>
      </c>
      <c r="H203" s="8" t="str">
        <f t="shared" si="5"/>
        <v/>
      </c>
      <c r="I203" s="56"/>
    </row>
    <row r="204" spans="1:9" ht="15.75" customHeight="1">
      <c r="A204" s="59"/>
      <c r="F204" s="55" t="str">
        <f>IF(A204="","",SUMIF('ITEM MASUK'!G:G,A204,'ITEM MASUK'!H:H))</f>
        <v/>
      </c>
      <c r="G204" s="8" t="str">
        <f>IF(A204="","",SUMIF('ITEM KELUAR'!G:G,A204,'ITEM KELUAR'!H:H))</f>
        <v/>
      </c>
      <c r="H204" s="8" t="str">
        <f t="shared" si="5"/>
        <v/>
      </c>
      <c r="I204" s="56"/>
    </row>
    <row r="205" spans="1:9" ht="15.75" customHeight="1">
      <c r="A205" s="59"/>
      <c r="F205" s="55" t="str">
        <f>IF(A205="","",SUMIF('ITEM MASUK'!G:G,A205,'ITEM MASUK'!H:H))</f>
        <v/>
      </c>
      <c r="G205" s="8" t="str">
        <f>IF(A205="","",SUMIF('ITEM KELUAR'!G:G,A205,'ITEM KELUAR'!H:H))</f>
        <v/>
      </c>
      <c r="H205" s="8" t="str">
        <f t="shared" si="5"/>
        <v/>
      </c>
      <c r="I205" s="56"/>
    </row>
    <row r="206" spans="1:9" ht="15.75" customHeight="1">
      <c r="A206" s="59"/>
      <c r="F206" s="55" t="str">
        <f>IF(A206="","",SUMIF('ITEM MASUK'!G:G,A206,'ITEM MASUK'!H:H))</f>
        <v/>
      </c>
      <c r="G206" s="8" t="str">
        <f>IF(A206="","",SUMIF('ITEM KELUAR'!G:G,A206,'ITEM KELUAR'!H:H))</f>
        <v/>
      </c>
      <c r="H206" s="8" t="str">
        <f t="shared" si="5"/>
        <v/>
      </c>
      <c r="I206" s="56"/>
    </row>
    <row r="207" spans="1:9" ht="15.75" customHeight="1">
      <c r="A207" s="59"/>
      <c r="F207" s="55" t="str">
        <f>IF(A207="","",SUMIF('ITEM MASUK'!G:G,A207,'ITEM MASUK'!H:H))</f>
        <v/>
      </c>
      <c r="G207" s="8" t="str">
        <f>IF(A207="","",SUMIF('ITEM KELUAR'!G:G,A207,'ITEM KELUAR'!H:H))</f>
        <v/>
      </c>
      <c r="H207" s="8" t="str">
        <f t="shared" si="5"/>
        <v/>
      </c>
      <c r="I207" s="56"/>
    </row>
    <row r="208" spans="1:9" ht="15.75" customHeight="1">
      <c r="A208" s="59"/>
      <c r="F208" s="55" t="str">
        <f>IF(A208="","",SUMIF('ITEM MASUK'!G:G,A208,'ITEM MASUK'!H:H))</f>
        <v/>
      </c>
      <c r="G208" s="8" t="str">
        <f>IF(A208="","",SUMIF('ITEM KELUAR'!G:G,A208,'ITEM KELUAR'!H:H))</f>
        <v/>
      </c>
      <c r="H208" s="8" t="str">
        <f t="shared" si="5"/>
        <v/>
      </c>
      <c r="I208" s="56"/>
    </row>
    <row r="209" spans="1:9" ht="15.75" customHeight="1">
      <c r="A209" s="59"/>
      <c r="F209" s="55" t="str">
        <f>IF(A209="","",SUMIF('ITEM MASUK'!G:G,A209,'ITEM MASUK'!H:H))</f>
        <v/>
      </c>
      <c r="G209" s="8" t="str">
        <f>IF(A209="","",SUMIF('ITEM KELUAR'!G:G,A209,'ITEM KELUAR'!H:H))</f>
        <v/>
      </c>
      <c r="H209" s="8" t="str">
        <f t="shared" si="5"/>
        <v/>
      </c>
      <c r="I209" s="56"/>
    </row>
    <row r="210" spans="1:9" ht="15.75" customHeight="1">
      <c r="A210" s="59"/>
      <c r="F210" s="55" t="str">
        <f>IF(A210="","",SUMIF('ITEM MASUK'!G:G,A210,'ITEM MASUK'!H:H))</f>
        <v/>
      </c>
      <c r="G210" s="8" t="str">
        <f>IF(A210="","",SUMIF('ITEM KELUAR'!G:G,A210,'ITEM KELUAR'!H:H))</f>
        <v/>
      </c>
      <c r="H210" s="8" t="str">
        <f t="shared" si="5"/>
        <v/>
      </c>
      <c r="I210" s="56"/>
    </row>
    <row r="211" spans="1:9" ht="15.75" customHeight="1">
      <c r="A211" s="59"/>
      <c r="F211" s="55" t="str">
        <f>IF(A211="","",SUMIF('ITEM MASUK'!G:G,A211,'ITEM MASUK'!H:H))</f>
        <v/>
      </c>
      <c r="G211" s="8" t="str">
        <f>IF(A211="","",SUMIF('ITEM KELUAR'!G:G,A211,'ITEM KELUAR'!H:H))</f>
        <v/>
      </c>
      <c r="H211" s="8" t="str">
        <f t="shared" si="5"/>
        <v/>
      </c>
      <c r="I211" s="56"/>
    </row>
    <row r="212" spans="1:9" ht="15.75" customHeight="1">
      <c r="A212" s="59"/>
      <c r="F212" s="55" t="str">
        <f>IF(A212="","",SUMIF('ITEM MASUK'!G:G,A212,'ITEM MASUK'!H:H))</f>
        <v/>
      </c>
      <c r="G212" s="8" t="str">
        <f>IF(A212="","",SUMIF('ITEM KELUAR'!G:G,A212,'ITEM KELUAR'!H:H))</f>
        <v/>
      </c>
      <c r="H212" s="8" t="str">
        <f t="shared" si="5"/>
        <v/>
      </c>
      <c r="I212" s="56"/>
    </row>
    <row r="213" spans="1:9" ht="15.75" customHeight="1">
      <c r="A213" s="59"/>
      <c r="F213" s="55" t="str">
        <f>IF(A213="","",SUMIF('ITEM MASUK'!G:G,A213,'ITEM MASUK'!H:H))</f>
        <v/>
      </c>
      <c r="G213" s="8" t="str">
        <f>IF(A213="","",SUMIF('ITEM KELUAR'!G:G,A213,'ITEM KELUAR'!H:H))</f>
        <v/>
      </c>
      <c r="H213" s="8" t="str">
        <f t="shared" si="5"/>
        <v/>
      </c>
      <c r="I213" s="56"/>
    </row>
    <row r="214" spans="1:9" ht="15.75" customHeight="1">
      <c r="A214" s="59"/>
      <c r="F214" s="55" t="str">
        <f>IF(A214="","",SUMIF('ITEM MASUK'!G:G,A214,'ITEM MASUK'!H:H))</f>
        <v/>
      </c>
      <c r="G214" s="8" t="str">
        <f>IF(A214="","",SUMIF('ITEM KELUAR'!G:G,A214,'ITEM KELUAR'!H:H))</f>
        <v/>
      </c>
      <c r="H214" s="8" t="str">
        <f t="shared" si="5"/>
        <v/>
      </c>
      <c r="I214" s="56"/>
    </row>
    <row r="215" spans="1:9" ht="15.75" customHeight="1">
      <c r="A215" s="59"/>
      <c r="F215" s="55" t="str">
        <f>IF(A215="","",SUMIF('ITEM MASUK'!G:G,A215,'ITEM MASUK'!H:H))</f>
        <v/>
      </c>
      <c r="G215" s="8" t="str">
        <f>IF(A215="","",SUMIF('ITEM KELUAR'!G:G,A215,'ITEM KELUAR'!H:H))</f>
        <v/>
      </c>
      <c r="H215" s="8" t="str">
        <f t="shared" si="5"/>
        <v/>
      </c>
      <c r="I215" s="56"/>
    </row>
    <row r="216" spans="1:9" ht="15.75" customHeight="1">
      <c r="A216" s="59"/>
      <c r="F216" s="55" t="str">
        <f>IF(A216="","",SUMIF('ITEM MASUK'!G:G,A216,'ITEM MASUK'!H:H))</f>
        <v/>
      </c>
      <c r="G216" s="8" t="str">
        <f>IF(A216="","",SUMIF('ITEM KELUAR'!G:G,A216,'ITEM KELUAR'!H:H))</f>
        <v/>
      </c>
      <c r="H216" s="8" t="str">
        <f t="shared" si="5"/>
        <v/>
      </c>
      <c r="I216" s="56"/>
    </row>
    <row r="217" spans="1:9" ht="15.75" customHeight="1">
      <c r="A217" s="59"/>
      <c r="F217" s="55" t="str">
        <f>IF(A217="","",SUMIF('ITEM MASUK'!G:G,A217,'ITEM MASUK'!H:H))</f>
        <v/>
      </c>
      <c r="G217" s="8" t="str">
        <f>IF(A217="","",SUMIF('ITEM KELUAR'!G:G,A217,'ITEM KELUAR'!H:H))</f>
        <v/>
      </c>
      <c r="H217" s="8" t="str">
        <f t="shared" si="5"/>
        <v/>
      </c>
      <c r="I217" s="56"/>
    </row>
    <row r="218" spans="1:9" ht="15.75" customHeight="1">
      <c r="A218" s="59"/>
      <c r="F218" s="55" t="str">
        <f>IF(A218="","",SUMIF('ITEM MASUK'!G:G,A218,'ITEM MASUK'!H:H))</f>
        <v/>
      </c>
      <c r="G218" s="8" t="str">
        <f>IF(A218="","",SUMIF('ITEM KELUAR'!G:G,A218,'ITEM KELUAR'!H:H))</f>
        <v/>
      </c>
      <c r="H218" s="8" t="str">
        <f t="shared" si="5"/>
        <v/>
      </c>
      <c r="I218" s="56"/>
    </row>
    <row r="219" spans="1:9" ht="15.75" customHeight="1">
      <c r="A219" s="59"/>
      <c r="F219" s="55" t="str">
        <f>IF(A219="","",SUMIF('ITEM MASUK'!G:G,A219,'ITEM MASUK'!H:H))</f>
        <v/>
      </c>
      <c r="G219" s="8" t="str">
        <f>IF(A219="","",SUMIF('ITEM KELUAR'!G:G,A219,'ITEM KELUAR'!H:H))</f>
        <v/>
      </c>
      <c r="H219" s="8" t="str">
        <f t="shared" si="5"/>
        <v/>
      </c>
      <c r="I219" s="56"/>
    </row>
    <row r="220" spans="1:9" ht="15.75" customHeight="1">
      <c r="A220" s="59"/>
      <c r="F220" s="55" t="str">
        <f>IF(A220="","",SUMIF('ITEM MASUK'!G:G,A220,'ITEM MASUK'!H:H))</f>
        <v/>
      </c>
      <c r="G220" s="8" t="str">
        <f>IF(A220="","",SUMIF('ITEM KELUAR'!G:G,A220,'ITEM KELUAR'!H:H))</f>
        <v/>
      </c>
      <c r="H220" s="8" t="str">
        <f t="shared" si="5"/>
        <v/>
      </c>
      <c r="I220" s="56"/>
    </row>
    <row r="221" spans="1:9" ht="15.75" customHeight="1">
      <c r="A221" s="59"/>
      <c r="F221" s="55" t="str">
        <f>IF(A221="","",SUMIF('ITEM MASUK'!G:G,A221,'ITEM MASUK'!H:H))</f>
        <v/>
      </c>
      <c r="G221" s="8" t="str">
        <f>IF(A221="","",SUMIF('ITEM KELUAR'!G:G,A221,'ITEM KELUAR'!H:H))</f>
        <v/>
      </c>
      <c r="H221" s="8" t="str">
        <f t="shared" si="5"/>
        <v/>
      </c>
      <c r="I221" s="56"/>
    </row>
    <row r="222" spans="1:9" ht="15.75" customHeight="1">
      <c r="A222" s="59"/>
      <c r="F222" s="55" t="str">
        <f>IF(A222="","",SUMIF('ITEM MASUK'!G:G,A222,'ITEM MASUK'!H:H))</f>
        <v/>
      </c>
      <c r="G222" s="8" t="str">
        <f>IF(A222="","",SUMIF('ITEM KELUAR'!G:G,A222,'ITEM KELUAR'!H:H))</f>
        <v/>
      </c>
      <c r="H222" s="8" t="str">
        <f t="shared" si="5"/>
        <v/>
      </c>
      <c r="I222" s="56"/>
    </row>
    <row r="223" spans="1:9" ht="15.75" customHeight="1">
      <c r="A223" s="59"/>
      <c r="F223" s="55" t="str">
        <f>IF(A223="","",SUMIF('ITEM MASUK'!G:G,A223,'ITEM MASUK'!H:H))</f>
        <v/>
      </c>
      <c r="G223" s="8" t="str">
        <f>IF(A223="","",SUMIF('ITEM KELUAR'!G:G,A223,'ITEM KELUAR'!H:H))</f>
        <v/>
      </c>
      <c r="H223" s="8" t="str">
        <f t="shared" si="5"/>
        <v/>
      </c>
      <c r="I223" s="56"/>
    </row>
    <row r="224" spans="1:9" ht="15.75" customHeight="1">
      <c r="A224" s="59"/>
      <c r="F224" s="55" t="str">
        <f>IF(A224="","",SUMIF('ITEM MASUK'!G:G,A224,'ITEM MASUK'!H:H))</f>
        <v/>
      </c>
      <c r="G224" s="8" t="str">
        <f>IF(A224="","",SUMIF('ITEM KELUAR'!G:G,A224,'ITEM KELUAR'!H:H))</f>
        <v/>
      </c>
      <c r="H224" s="8" t="str">
        <f t="shared" si="5"/>
        <v/>
      </c>
      <c r="I224" s="56"/>
    </row>
    <row r="225" spans="1:9" ht="15.75" customHeight="1">
      <c r="A225" s="59"/>
      <c r="F225" s="55" t="str">
        <f>IF(A225="","",SUMIF('ITEM MASUK'!G:G,A225,'ITEM MASUK'!H:H))</f>
        <v/>
      </c>
      <c r="G225" s="8" t="str">
        <f>IF(A225="","",SUMIF('ITEM KELUAR'!G:G,A225,'ITEM KELUAR'!H:H))</f>
        <v/>
      </c>
      <c r="H225" s="8" t="str">
        <f t="shared" si="5"/>
        <v/>
      </c>
      <c r="I225" s="56"/>
    </row>
    <row r="226" spans="1:9" ht="15.75" customHeight="1">
      <c r="A226" s="59"/>
      <c r="F226" s="55" t="str">
        <f>IF(A226="","",SUMIF('ITEM MASUK'!G:G,A226,'ITEM MASUK'!H:H))</f>
        <v/>
      </c>
      <c r="G226" s="8" t="str">
        <f>IF(A226="","",SUMIF('ITEM KELUAR'!G:G,A226,'ITEM KELUAR'!H:H))</f>
        <v/>
      </c>
      <c r="H226" s="8" t="str">
        <f t="shared" si="5"/>
        <v/>
      </c>
      <c r="I226" s="56"/>
    </row>
    <row r="227" spans="1:9" ht="15.75" customHeight="1">
      <c r="A227" s="59"/>
      <c r="F227" s="55" t="str">
        <f>IF(A227="","",SUMIF('ITEM MASUK'!G:G,A227,'ITEM MASUK'!H:H))</f>
        <v/>
      </c>
      <c r="G227" s="8" t="str">
        <f>IF(A227="","",SUMIF('ITEM KELUAR'!G:G,A227,'ITEM KELUAR'!H:H))</f>
        <v/>
      </c>
      <c r="H227" s="8" t="str">
        <f t="shared" si="5"/>
        <v/>
      </c>
      <c r="I227" s="56"/>
    </row>
    <row r="228" spans="1:9" ht="15.75" customHeight="1">
      <c r="A228" s="59"/>
      <c r="F228" s="55" t="str">
        <f>IF(A228="","",SUMIF('ITEM MASUK'!G:G,A228,'ITEM MASUK'!H:H))</f>
        <v/>
      </c>
      <c r="G228" s="8" t="str">
        <f>IF(A228="","",SUMIF('ITEM KELUAR'!G:G,A228,'ITEM KELUAR'!H:H))</f>
        <v/>
      </c>
      <c r="H228" s="8" t="str">
        <f t="shared" si="5"/>
        <v/>
      </c>
      <c r="I228" s="56"/>
    </row>
    <row r="229" spans="1:9" ht="15.75" customHeight="1">
      <c r="A229" s="59"/>
      <c r="F229" s="55" t="str">
        <f>IF(A229="","",SUMIF('ITEM MASUK'!G:G,A229,'ITEM MASUK'!H:H))</f>
        <v/>
      </c>
      <c r="G229" s="8" t="str">
        <f>IF(A229="","",SUMIF('ITEM KELUAR'!G:G,A229,'ITEM KELUAR'!H:H))</f>
        <v/>
      </c>
      <c r="H229" s="8" t="str">
        <f t="shared" si="5"/>
        <v/>
      </c>
      <c r="I229" s="56"/>
    </row>
    <row r="230" spans="1:9" ht="15.75" customHeight="1">
      <c r="A230" s="59"/>
      <c r="F230" s="55" t="str">
        <f>IF(A230="","",SUMIF('ITEM MASUK'!G:G,A230,'ITEM MASUK'!H:H))</f>
        <v/>
      </c>
      <c r="G230" s="8" t="str">
        <f>IF(A230="","",SUMIF('ITEM KELUAR'!G:G,A230,'ITEM KELUAR'!H:H))</f>
        <v/>
      </c>
      <c r="H230" s="8" t="str">
        <f t="shared" si="5"/>
        <v/>
      </c>
      <c r="I230" s="56"/>
    </row>
    <row r="231" spans="1:9" ht="15.75" customHeight="1">
      <c r="A231" s="59"/>
      <c r="F231" s="55" t="str">
        <f>IF(A231="","",SUMIF('ITEM MASUK'!G:G,A231,'ITEM MASUK'!H:H))</f>
        <v/>
      </c>
      <c r="G231" s="8" t="str">
        <f>IF(A231="","",SUMIF('ITEM KELUAR'!G:G,A231,'ITEM KELUAR'!H:H))</f>
        <v/>
      </c>
      <c r="H231" s="8" t="str">
        <f t="shared" si="5"/>
        <v/>
      </c>
      <c r="I231" s="56"/>
    </row>
    <row r="232" spans="1:9" ht="15.75" customHeight="1">
      <c r="A232" s="59"/>
      <c r="F232" s="55" t="str">
        <f>IF(A232="","",SUMIF('ITEM MASUK'!G:G,A232,'ITEM MASUK'!H:H))</f>
        <v/>
      </c>
      <c r="G232" s="8" t="str">
        <f>IF(A232="","",SUMIF('ITEM KELUAR'!G:G,A232,'ITEM KELUAR'!H:H))</f>
        <v/>
      </c>
      <c r="H232" s="8" t="str">
        <f t="shared" si="5"/>
        <v/>
      </c>
      <c r="I232" s="56"/>
    </row>
    <row r="233" spans="1:9" ht="15.75" customHeight="1">
      <c r="A233" s="59"/>
      <c r="F233" s="55" t="str">
        <f>IF(A233="","",SUMIF('ITEM MASUK'!G:G,A233,'ITEM MASUK'!H:H))</f>
        <v/>
      </c>
      <c r="G233" s="8" t="str">
        <f>IF(A233="","",SUMIF('ITEM KELUAR'!G:G,A233,'ITEM KELUAR'!H:H))</f>
        <v/>
      </c>
      <c r="H233" s="8" t="str">
        <f t="shared" si="5"/>
        <v/>
      </c>
      <c r="I233" s="56"/>
    </row>
    <row r="234" spans="1:9" ht="15.75" customHeight="1">
      <c r="A234" s="59"/>
      <c r="F234" s="55" t="str">
        <f>IF(A234="","",SUMIF('ITEM MASUK'!G:G,A234,'ITEM MASUK'!H:H))</f>
        <v/>
      </c>
      <c r="G234" s="8" t="str">
        <f>IF(A234="","",SUMIF('ITEM KELUAR'!G:G,A234,'ITEM KELUAR'!H:H))</f>
        <v/>
      </c>
      <c r="H234" s="8" t="str">
        <f t="shared" si="5"/>
        <v/>
      </c>
      <c r="I234" s="56"/>
    </row>
    <row r="235" spans="1:9" ht="15.75" customHeight="1">
      <c r="A235" s="59"/>
      <c r="F235" s="55" t="str">
        <f>IF(A235="","",SUMIF('ITEM MASUK'!G:G,A235,'ITEM MASUK'!H:H))</f>
        <v/>
      </c>
      <c r="G235" s="8" t="str">
        <f>IF(A235="","",SUMIF('ITEM KELUAR'!G:G,A235,'ITEM KELUAR'!H:H))</f>
        <v/>
      </c>
      <c r="H235" s="8" t="str">
        <f t="shared" si="5"/>
        <v/>
      </c>
      <c r="I235" s="56"/>
    </row>
    <row r="236" spans="1:9" ht="15.75" customHeight="1">
      <c r="A236" s="59"/>
      <c r="F236" s="55" t="str">
        <f>IF(A236="","",SUMIF('ITEM MASUK'!G:G,A236,'ITEM MASUK'!H:H))</f>
        <v/>
      </c>
      <c r="G236" s="8" t="str">
        <f>IF(A236="","",SUMIF('ITEM KELUAR'!G:G,A236,'ITEM KELUAR'!H:H))</f>
        <v/>
      </c>
      <c r="H236" s="8" t="str">
        <f t="shared" si="5"/>
        <v/>
      </c>
      <c r="I236" s="56"/>
    </row>
    <row r="237" spans="1:9" ht="15.75" customHeight="1">
      <c r="A237" s="59"/>
      <c r="F237" s="55" t="str">
        <f>IF(A237="","",SUMIF('ITEM MASUK'!G:G,A237,'ITEM MASUK'!H:H))</f>
        <v/>
      </c>
      <c r="G237" s="8" t="str">
        <f>IF(A237="","",SUMIF('ITEM KELUAR'!G:G,A237,'ITEM KELUAR'!H:H))</f>
        <v/>
      </c>
      <c r="H237" s="8" t="str">
        <f t="shared" si="5"/>
        <v/>
      </c>
      <c r="I237" s="56"/>
    </row>
    <row r="238" spans="1:9" ht="15.75" customHeight="1">
      <c r="A238" s="59"/>
      <c r="F238" s="55" t="str">
        <f>IF(A238="","",SUMIF('ITEM MASUK'!G:G,A238,'ITEM MASUK'!H:H))</f>
        <v/>
      </c>
      <c r="G238" s="8" t="str">
        <f>IF(A238="","",SUMIF('ITEM KELUAR'!G:G,A238,'ITEM KELUAR'!H:H))</f>
        <v/>
      </c>
      <c r="H238" s="8" t="str">
        <f t="shared" si="5"/>
        <v/>
      </c>
      <c r="I238" s="56"/>
    </row>
    <row r="239" spans="1:9" ht="15.75" customHeight="1">
      <c r="A239" s="59"/>
      <c r="F239" s="55" t="str">
        <f>IF(A239="","",SUMIF('ITEM MASUK'!G:G,A239,'ITEM MASUK'!H:H))</f>
        <v/>
      </c>
      <c r="G239" s="8" t="str">
        <f>IF(A239="","",SUMIF('ITEM KELUAR'!G:G,A239,'ITEM KELUAR'!H:H))</f>
        <v/>
      </c>
      <c r="H239" s="8" t="str">
        <f t="shared" si="5"/>
        <v/>
      </c>
      <c r="I239" s="56"/>
    </row>
    <row r="240" spans="1:9" ht="15.75" customHeight="1">
      <c r="A240" s="59"/>
      <c r="F240" s="55" t="str">
        <f>IF(A240="","",SUMIF('ITEM MASUK'!G:G,A240,'ITEM MASUK'!H:H))</f>
        <v/>
      </c>
      <c r="G240" s="8" t="str">
        <f>IF(A240="","",SUMIF('ITEM KELUAR'!G:G,A240,'ITEM KELUAR'!H:H))</f>
        <v/>
      </c>
      <c r="H240" s="8" t="str">
        <f t="shared" si="5"/>
        <v/>
      </c>
      <c r="I240" s="56"/>
    </row>
    <row r="241" spans="1:9" ht="15.75" customHeight="1">
      <c r="A241" s="59"/>
      <c r="F241" s="55" t="str">
        <f>IF(A241="","",SUMIF('ITEM MASUK'!G:G,A241,'ITEM MASUK'!H:H))</f>
        <v/>
      </c>
      <c r="G241" s="8" t="str">
        <f>IF(A241="","",SUMIF('ITEM KELUAR'!G:G,A241,'ITEM KELUAR'!H:H))</f>
        <v/>
      </c>
      <c r="H241" s="8" t="str">
        <f t="shared" si="5"/>
        <v/>
      </c>
      <c r="I241" s="56"/>
    </row>
    <row r="242" spans="1:9" ht="15.75" customHeight="1">
      <c r="A242" s="59"/>
      <c r="F242" s="55" t="str">
        <f>IF(A242="","",SUMIF('ITEM MASUK'!G:G,A242,'ITEM MASUK'!H:H))</f>
        <v/>
      </c>
      <c r="G242" s="8" t="str">
        <f>IF(A242="","",SUMIF('ITEM KELUAR'!G:G,A242,'ITEM KELUAR'!H:H))</f>
        <v/>
      </c>
      <c r="H242" s="8" t="str">
        <f t="shared" si="5"/>
        <v/>
      </c>
      <c r="I242" s="56"/>
    </row>
    <row r="243" spans="1:9" ht="15.75" customHeight="1">
      <c r="A243" s="59"/>
      <c r="F243" s="55" t="str">
        <f>IF(A243="","",SUMIF('ITEM MASUK'!G:G,A243,'ITEM MASUK'!H:H))</f>
        <v/>
      </c>
      <c r="G243" s="8" t="str">
        <f>IF(A243="","",SUMIF('ITEM KELUAR'!G:G,A243,'ITEM KELUAR'!H:H))</f>
        <v/>
      </c>
      <c r="H243" s="8" t="str">
        <f t="shared" si="5"/>
        <v/>
      </c>
      <c r="I243" s="56"/>
    </row>
    <row r="244" spans="1:9" ht="15.75" customHeight="1">
      <c r="A244" s="59"/>
      <c r="F244" s="55" t="str">
        <f>IF(A244="","",SUMIF('ITEM MASUK'!G:G,A244,'ITEM MASUK'!H:H))</f>
        <v/>
      </c>
      <c r="G244" s="8" t="str">
        <f>IF(A244="","",SUMIF('ITEM KELUAR'!G:G,A244,'ITEM KELUAR'!H:H))</f>
        <v/>
      </c>
      <c r="H244" s="8" t="str">
        <f t="shared" si="5"/>
        <v/>
      </c>
      <c r="I244" s="56"/>
    </row>
    <row r="245" spans="1:9" ht="15.75" customHeight="1">
      <c r="A245" s="59"/>
      <c r="F245" s="55" t="str">
        <f>IF(A245="","",SUMIF('ITEM MASUK'!G:G,A245,'ITEM MASUK'!H:H))</f>
        <v/>
      </c>
      <c r="G245" s="8" t="str">
        <f>IF(A245="","",SUMIF('ITEM KELUAR'!G:G,A245,'ITEM KELUAR'!H:H))</f>
        <v/>
      </c>
      <c r="H245" s="8" t="str">
        <f t="shared" si="5"/>
        <v/>
      </c>
      <c r="I245" s="56"/>
    </row>
    <row r="246" spans="1:9" ht="15.75" customHeight="1">
      <c r="A246" s="59"/>
      <c r="F246" s="55" t="str">
        <f>IF(A246="","",SUMIF('ITEM MASUK'!G:G,A246,'ITEM MASUK'!H:H))</f>
        <v/>
      </c>
      <c r="G246" s="8" t="str">
        <f>IF(A246="","",SUMIF('ITEM KELUAR'!G:G,A246,'ITEM KELUAR'!H:H))</f>
        <v/>
      </c>
      <c r="H246" s="8" t="str">
        <f t="shared" si="5"/>
        <v/>
      </c>
      <c r="I246" s="56"/>
    </row>
    <row r="247" spans="1:9" ht="15.75" customHeight="1">
      <c r="A247" s="59"/>
      <c r="F247" s="55" t="str">
        <f>IF(A247="","",SUMIF('ITEM MASUK'!G:G,A247,'ITEM MASUK'!H:H))</f>
        <v/>
      </c>
      <c r="G247" s="8" t="str">
        <f>IF(A247="","",SUMIF('ITEM KELUAR'!G:G,A247,'ITEM KELUAR'!H:H))</f>
        <v/>
      </c>
      <c r="H247" s="8" t="str">
        <f t="shared" si="5"/>
        <v/>
      </c>
      <c r="I247" s="56"/>
    </row>
    <row r="248" spans="1:9" ht="15.75" customHeight="1">
      <c r="A248" s="59"/>
      <c r="F248" s="55" t="str">
        <f>IF(A248="","",SUMIF('ITEM MASUK'!G:G,A248,'ITEM MASUK'!H:H))</f>
        <v/>
      </c>
      <c r="G248" s="8" t="str">
        <f>IF(A248="","",SUMIF('ITEM KELUAR'!G:G,A248,'ITEM KELUAR'!H:H))</f>
        <v/>
      </c>
      <c r="H248" s="8" t="str">
        <f t="shared" si="5"/>
        <v/>
      </c>
      <c r="I248" s="56"/>
    </row>
    <row r="249" spans="1:9" ht="15.75" customHeight="1">
      <c r="A249" s="59"/>
      <c r="F249" s="55" t="str">
        <f>IF(A249="","",SUMIF('ITEM MASUK'!G:G,A249,'ITEM MASUK'!H:H))</f>
        <v/>
      </c>
      <c r="G249" s="8" t="str">
        <f>IF(A249="","",SUMIF('ITEM KELUAR'!G:G,A249,'ITEM KELUAR'!H:H))</f>
        <v/>
      </c>
      <c r="H249" s="8" t="str">
        <f t="shared" si="5"/>
        <v/>
      </c>
      <c r="I249" s="56"/>
    </row>
    <row r="250" spans="1:9" ht="15.75" customHeight="1">
      <c r="A250" s="59"/>
      <c r="F250" s="55" t="str">
        <f>IF(A250="","",SUMIF('ITEM MASUK'!G:G,A250,'ITEM MASUK'!H:H))</f>
        <v/>
      </c>
      <c r="G250" s="8" t="str">
        <f>IF(A250="","",SUMIF('ITEM KELUAR'!G:G,A250,'ITEM KELUAR'!H:H))</f>
        <v/>
      </c>
      <c r="H250" s="8" t="str">
        <f t="shared" si="5"/>
        <v/>
      </c>
      <c r="I250" s="56"/>
    </row>
    <row r="251" spans="1:9" ht="15.75" customHeight="1">
      <c r="A251" s="59"/>
      <c r="F251" s="55" t="str">
        <f>IF(A251="","",SUMIF('ITEM MASUK'!G:G,A251,'ITEM MASUK'!H:H))</f>
        <v/>
      </c>
      <c r="G251" s="8" t="str">
        <f>IF(A251="","",SUMIF('ITEM KELUAR'!G:G,A251,'ITEM KELUAR'!H:H))</f>
        <v/>
      </c>
      <c r="H251" s="8" t="str">
        <f t="shared" si="5"/>
        <v/>
      </c>
      <c r="I251" s="56"/>
    </row>
    <row r="252" spans="1:9" ht="15.75" customHeight="1">
      <c r="A252" s="59"/>
      <c r="F252" s="55" t="str">
        <f>IF(A252="","",SUMIF('ITEM MASUK'!G:G,A252,'ITEM MASUK'!H:H))</f>
        <v/>
      </c>
      <c r="G252" s="8" t="str">
        <f>IF(A252="","",SUMIF('ITEM KELUAR'!G:G,A252,'ITEM KELUAR'!H:H))</f>
        <v/>
      </c>
      <c r="H252" s="8" t="str">
        <f t="shared" si="5"/>
        <v/>
      </c>
      <c r="I252" s="56"/>
    </row>
    <row r="253" spans="1:9" ht="15.75" customHeight="1">
      <c r="A253" s="59"/>
      <c r="F253" s="55" t="str">
        <f>IF(A253="","",SUMIF('ITEM MASUK'!G:G,A253,'ITEM MASUK'!H:H))</f>
        <v/>
      </c>
      <c r="G253" s="8" t="str">
        <f>IF(A253="","",SUMIF('ITEM KELUAR'!G:G,A253,'ITEM KELUAR'!H:H))</f>
        <v/>
      </c>
      <c r="H253" s="8" t="str">
        <f t="shared" si="5"/>
        <v/>
      </c>
      <c r="I253" s="56"/>
    </row>
    <row r="254" spans="1:9" ht="15.75" customHeight="1">
      <c r="A254" s="59"/>
      <c r="F254" s="55" t="str">
        <f>IF(A254="","",SUMIF('ITEM MASUK'!G:G,A254,'ITEM MASUK'!H:H))</f>
        <v/>
      </c>
      <c r="G254" s="8" t="str">
        <f>IF(A254="","",SUMIF('ITEM KELUAR'!G:G,A254,'ITEM KELUAR'!H:H))</f>
        <v/>
      </c>
      <c r="H254" s="8" t="str">
        <f t="shared" si="5"/>
        <v/>
      </c>
      <c r="I254" s="56"/>
    </row>
    <row r="255" spans="1:9" ht="15.75" customHeight="1">
      <c r="A255" s="59"/>
      <c r="F255" s="55" t="str">
        <f>IF(A255="","",SUMIF('ITEM MASUK'!G:G,A255,'ITEM MASUK'!H:H))</f>
        <v/>
      </c>
      <c r="G255" s="8" t="str">
        <f>IF(A255="","",SUMIF('ITEM KELUAR'!G:G,A255,'ITEM KELUAR'!H:H))</f>
        <v/>
      </c>
      <c r="H255" s="8" t="str">
        <f t="shared" si="5"/>
        <v/>
      </c>
      <c r="I255" s="56"/>
    </row>
    <row r="256" spans="1:9" ht="15.75" customHeight="1">
      <c r="A256" s="59"/>
      <c r="F256" s="55" t="str">
        <f>IF(A256="","",SUMIF('ITEM MASUK'!G:G,A256,'ITEM MASUK'!H:H))</f>
        <v/>
      </c>
      <c r="G256" s="8" t="str">
        <f>IF(A256="","",SUMIF('ITEM KELUAR'!G:G,A256,'ITEM KELUAR'!H:H))</f>
        <v/>
      </c>
      <c r="H256" s="8" t="str">
        <f t="shared" si="5"/>
        <v/>
      </c>
      <c r="I256" s="56"/>
    </row>
    <row r="257" spans="1:9" ht="15.75" customHeight="1">
      <c r="A257" s="59"/>
      <c r="F257" s="55" t="str">
        <f>IF(A257="","",SUMIF('ITEM MASUK'!G:G,A257,'ITEM MASUK'!H:H))</f>
        <v/>
      </c>
      <c r="G257" s="8" t="str">
        <f>IF(A257="","",SUMIF('ITEM KELUAR'!G:G,A257,'ITEM KELUAR'!H:H))</f>
        <v/>
      </c>
      <c r="H257" s="8" t="str">
        <f t="shared" si="5"/>
        <v/>
      </c>
      <c r="I257" s="56"/>
    </row>
    <row r="258" spans="1:9" ht="15.75" customHeight="1">
      <c r="A258" s="59"/>
      <c r="F258" s="55" t="str">
        <f>IF(A258="","",SUMIF('ITEM MASUK'!G:G,A258,'ITEM MASUK'!H:H))</f>
        <v/>
      </c>
      <c r="G258" s="8" t="str">
        <f>IF(A258="","",SUMIF('ITEM KELUAR'!G:G,A258,'ITEM KELUAR'!H:H))</f>
        <v/>
      </c>
      <c r="H258" s="8" t="str">
        <f t="shared" ref="H258:H321" si="6">IF(A258="","",(E258+F258-G258))</f>
        <v/>
      </c>
      <c r="I258" s="56"/>
    </row>
    <row r="259" spans="1:9" ht="15.75" customHeight="1">
      <c r="A259" s="59"/>
      <c r="F259" s="55" t="str">
        <f>IF(A259="","",SUMIF('ITEM MASUK'!G:G,A259,'ITEM MASUK'!H:H))</f>
        <v/>
      </c>
      <c r="G259" s="8" t="str">
        <f>IF(A259="","",SUMIF('ITEM KELUAR'!G:G,A259,'ITEM KELUAR'!H:H))</f>
        <v/>
      </c>
      <c r="H259" s="8" t="str">
        <f t="shared" si="6"/>
        <v/>
      </c>
      <c r="I259" s="56"/>
    </row>
    <row r="260" spans="1:9" ht="15.75" customHeight="1">
      <c r="A260" s="59"/>
      <c r="F260" s="55" t="str">
        <f>IF(A260="","",SUMIF('ITEM MASUK'!G:G,A260,'ITEM MASUK'!H:H))</f>
        <v/>
      </c>
      <c r="G260" s="8" t="str">
        <f>IF(A260="","",SUMIF('ITEM KELUAR'!G:G,A260,'ITEM KELUAR'!H:H))</f>
        <v/>
      </c>
      <c r="H260" s="8" t="str">
        <f t="shared" si="6"/>
        <v/>
      </c>
      <c r="I260" s="56"/>
    </row>
    <row r="261" spans="1:9" ht="15.75" customHeight="1">
      <c r="A261" s="59"/>
      <c r="F261" s="55" t="str">
        <f>IF(A261="","",SUMIF('ITEM MASUK'!G:G,A261,'ITEM MASUK'!H:H))</f>
        <v/>
      </c>
      <c r="G261" s="8" t="str">
        <f>IF(A261="","",SUMIF('ITEM KELUAR'!G:G,A261,'ITEM KELUAR'!H:H))</f>
        <v/>
      </c>
      <c r="H261" s="8" t="str">
        <f t="shared" si="6"/>
        <v/>
      </c>
      <c r="I261" s="56"/>
    </row>
    <row r="262" spans="1:9" ht="15.75" customHeight="1">
      <c r="A262" s="59"/>
      <c r="F262" s="55" t="str">
        <f>IF(A262="","",SUMIF('ITEM MASUK'!G:G,A262,'ITEM MASUK'!H:H))</f>
        <v/>
      </c>
      <c r="G262" s="8" t="str">
        <f>IF(A262="","",SUMIF('ITEM KELUAR'!G:G,A262,'ITEM KELUAR'!H:H))</f>
        <v/>
      </c>
      <c r="H262" s="8" t="str">
        <f t="shared" si="6"/>
        <v/>
      </c>
      <c r="I262" s="56"/>
    </row>
    <row r="263" spans="1:9" ht="15.75" customHeight="1">
      <c r="A263" s="59"/>
      <c r="F263" s="55" t="str">
        <f>IF(A263="","",SUMIF('ITEM MASUK'!G:G,A263,'ITEM MASUK'!H:H))</f>
        <v/>
      </c>
      <c r="G263" s="8" t="str">
        <f>IF(A263="","",SUMIF('ITEM KELUAR'!G:G,A263,'ITEM KELUAR'!H:H))</f>
        <v/>
      </c>
      <c r="H263" s="8" t="str">
        <f t="shared" si="6"/>
        <v/>
      </c>
      <c r="I263" s="56"/>
    </row>
    <row r="264" spans="1:9" ht="15.75" customHeight="1">
      <c r="A264" s="59"/>
      <c r="F264" s="55" t="str">
        <f>IF(A264="","",SUMIF('ITEM MASUK'!G:G,A264,'ITEM MASUK'!H:H))</f>
        <v/>
      </c>
      <c r="G264" s="8" t="str">
        <f>IF(A264="","",SUMIF('ITEM KELUAR'!G:G,A264,'ITEM KELUAR'!H:H))</f>
        <v/>
      </c>
      <c r="H264" s="8" t="str">
        <f t="shared" si="6"/>
        <v/>
      </c>
      <c r="I264" s="56"/>
    </row>
    <row r="265" spans="1:9" ht="15.75" customHeight="1">
      <c r="A265" s="59"/>
      <c r="F265" s="55" t="str">
        <f>IF(A265="","",SUMIF('ITEM MASUK'!G:G,A265,'ITEM MASUK'!H:H))</f>
        <v/>
      </c>
      <c r="G265" s="8" t="str">
        <f>IF(A265="","",SUMIF('ITEM KELUAR'!G:G,A265,'ITEM KELUAR'!H:H))</f>
        <v/>
      </c>
      <c r="H265" s="8" t="str">
        <f t="shared" si="6"/>
        <v/>
      </c>
      <c r="I265" s="56"/>
    </row>
    <row r="266" spans="1:9" ht="15.75" customHeight="1">
      <c r="A266" s="59"/>
      <c r="F266" s="55" t="str">
        <f>IF(A266="","",SUMIF('ITEM MASUK'!G:G,A266,'ITEM MASUK'!H:H))</f>
        <v/>
      </c>
      <c r="G266" s="8" t="str">
        <f>IF(A266="","",SUMIF('ITEM KELUAR'!G:G,A266,'ITEM KELUAR'!H:H))</f>
        <v/>
      </c>
      <c r="H266" s="8" t="str">
        <f t="shared" si="6"/>
        <v/>
      </c>
      <c r="I266" s="56"/>
    </row>
    <row r="267" spans="1:9" ht="15.75" customHeight="1">
      <c r="A267" s="59"/>
      <c r="F267" s="55" t="str">
        <f>IF(A267="","",SUMIF('ITEM MASUK'!G:G,A267,'ITEM MASUK'!H:H))</f>
        <v/>
      </c>
      <c r="G267" s="8" t="str">
        <f>IF(A267="","",SUMIF('ITEM KELUAR'!G:G,A267,'ITEM KELUAR'!H:H))</f>
        <v/>
      </c>
      <c r="H267" s="8" t="str">
        <f t="shared" si="6"/>
        <v/>
      </c>
      <c r="I267" s="56"/>
    </row>
    <row r="268" spans="1:9" ht="15.75" customHeight="1">
      <c r="A268" s="59"/>
      <c r="F268" s="55" t="str">
        <f>IF(A268="","",SUMIF('ITEM MASUK'!G:G,A268,'ITEM MASUK'!H:H))</f>
        <v/>
      </c>
      <c r="G268" s="8" t="str">
        <f>IF(A268="","",SUMIF('ITEM KELUAR'!G:G,A268,'ITEM KELUAR'!H:H))</f>
        <v/>
      </c>
      <c r="H268" s="8" t="str">
        <f t="shared" si="6"/>
        <v/>
      </c>
      <c r="I268" s="56"/>
    </row>
    <row r="269" spans="1:9" ht="15.75" customHeight="1">
      <c r="A269" s="59"/>
      <c r="F269" s="55" t="str">
        <f>IF(A269="","",SUMIF('ITEM MASUK'!G:G,A269,'ITEM MASUK'!H:H))</f>
        <v/>
      </c>
      <c r="G269" s="8" t="str">
        <f>IF(A269="","",SUMIF('ITEM KELUAR'!G:G,A269,'ITEM KELUAR'!H:H))</f>
        <v/>
      </c>
      <c r="H269" s="8" t="str">
        <f t="shared" si="6"/>
        <v/>
      </c>
      <c r="I269" s="56"/>
    </row>
    <row r="270" spans="1:9" ht="15.75" customHeight="1">
      <c r="A270" s="59"/>
      <c r="F270" s="55" t="str">
        <f>IF(A270="","",SUMIF('ITEM MASUK'!G:G,A270,'ITEM MASUK'!H:H))</f>
        <v/>
      </c>
      <c r="G270" s="8" t="str">
        <f>IF(A270="","",SUMIF('ITEM KELUAR'!G:G,A270,'ITEM KELUAR'!H:H))</f>
        <v/>
      </c>
      <c r="H270" s="8" t="str">
        <f t="shared" si="6"/>
        <v/>
      </c>
      <c r="I270" s="56"/>
    </row>
    <row r="271" spans="1:9" ht="15.75" customHeight="1">
      <c r="A271" s="59"/>
      <c r="F271" s="55" t="str">
        <f>IF(A271="","",SUMIF('ITEM MASUK'!G:G,A271,'ITEM MASUK'!H:H))</f>
        <v/>
      </c>
      <c r="G271" s="8" t="str">
        <f>IF(A271="","",SUMIF('ITEM KELUAR'!G:G,A271,'ITEM KELUAR'!H:H))</f>
        <v/>
      </c>
      <c r="H271" s="8" t="str">
        <f t="shared" si="6"/>
        <v/>
      </c>
      <c r="I271" s="56"/>
    </row>
    <row r="272" spans="1:9" ht="15.75" customHeight="1">
      <c r="A272" s="59"/>
      <c r="F272" s="55" t="str">
        <f>IF(A272="","",SUMIF('ITEM MASUK'!G:G,A272,'ITEM MASUK'!H:H))</f>
        <v/>
      </c>
      <c r="G272" s="8" t="str">
        <f>IF(A272="","",SUMIF('ITEM KELUAR'!G:G,A272,'ITEM KELUAR'!H:H))</f>
        <v/>
      </c>
      <c r="H272" s="8" t="str">
        <f t="shared" si="6"/>
        <v/>
      </c>
      <c r="I272" s="56"/>
    </row>
    <row r="273" spans="1:9" ht="15.75" customHeight="1">
      <c r="A273" s="59"/>
      <c r="F273" s="55" t="str">
        <f>IF(A273="","",SUMIF('ITEM MASUK'!G:G,A273,'ITEM MASUK'!H:H))</f>
        <v/>
      </c>
      <c r="G273" s="8" t="str">
        <f>IF(A273="","",SUMIF('ITEM KELUAR'!G:G,A273,'ITEM KELUAR'!H:H))</f>
        <v/>
      </c>
      <c r="H273" s="8" t="str">
        <f t="shared" si="6"/>
        <v/>
      </c>
      <c r="I273" s="56"/>
    </row>
    <row r="274" spans="1:9" ht="15.75" customHeight="1">
      <c r="A274" s="59"/>
      <c r="F274" s="55" t="str">
        <f>IF(A274="","",SUMIF('ITEM MASUK'!G:G,A274,'ITEM MASUK'!H:H))</f>
        <v/>
      </c>
      <c r="G274" s="8" t="str">
        <f>IF(A274="","",SUMIF('ITEM KELUAR'!G:G,A274,'ITEM KELUAR'!H:H))</f>
        <v/>
      </c>
      <c r="H274" s="8" t="str">
        <f t="shared" si="6"/>
        <v/>
      </c>
      <c r="I274" s="56"/>
    </row>
    <row r="275" spans="1:9" ht="15.75" customHeight="1">
      <c r="A275" s="59"/>
      <c r="F275" s="55" t="str">
        <f>IF(A275="","",SUMIF('ITEM MASUK'!G:G,A275,'ITEM MASUK'!H:H))</f>
        <v/>
      </c>
      <c r="G275" s="8" t="str">
        <f>IF(A275="","",SUMIF('ITEM KELUAR'!G:G,A275,'ITEM KELUAR'!H:H))</f>
        <v/>
      </c>
      <c r="H275" s="8" t="str">
        <f t="shared" si="6"/>
        <v/>
      </c>
      <c r="I275" s="56"/>
    </row>
    <row r="276" spans="1:9" ht="15.75" customHeight="1">
      <c r="A276" s="59"/>
      <c r="F276" s="55" t="str">
        <f>IF(A276="","",SUMIF('ITEM MASUK'!G:G,A276,'ITEM MASUK'!H:H))</f>
        <v/>
      </c>
      <c r="G276" s="8" t="str">
        <f>IF(A276="","",SUMIF('ITEM KELUAR'!G:G,A276,'ITEM KELUAR'!H:H))</f>
        <v/>
      </c>
      <c r="H276" s="8" t="str">
        <f t="shared" si="6"/>
        <v/>
      </c>
      <c r="I276" s="56"/>
    </row>
    <row r="277" spans="1:9" ht="15.75" customHeight="1">
      <c r="A277" s="59"/>
      <c r="F277" s="55" t="str">
        <f>IF(A277="","",SUMIF('ITEM MASUK'!G:G,A277,'ITEM MASUK'!H:H))</f>
        <v/>
      </c>
      <c r="G277" s="8" t="str">
        <f>IF(A277="","",SUMIF('ITEM KELUAR'!G:G,A277,'ITEM KELUAR'!H:H))</f>
        <v/>
      </c>
      <c r="H277" s="8" t="str">
        <f t="shared" si="6"/>
        <v/>
      </c>
      <c r="I277" s="56"/>
    </row>
    <row r="278" spans="1:9" ht="15.75" customHeight="1">
      <c r="A278" s="59"/>
      <c r="F278" s="55" t="str">
        <f>IF(A278="","",SUMIF('ITEM MASUK'!G:G,A278,'ITEM MASUK'!H:H))</f>
        <v/>
      </c>
      <c r="G278" s="8" t="str">
        <f>IF(A278="","",SUMIF('ITEM KELUAR'!G:G,A278,'ITEM KELUAR'!H:H))</f>
        <v/>
      </c>
      <c r="H278" s="8" t="str">
        <f t="shared" si="6"/>
        <v/>
      </c>
      <c r="I278" s="56"/>
    </row>
    <row r="279" spans="1:9" ht="15.75" customHeight="1">
      <c r="A279" s="59"/>
      <c r="F279" s="55" t="str">
        <f>IF(A279="","",SUMIF('ITEM MASUK'!G:G,A279,'ITEM MASUK'!H:H))</f>
        <v/>
      </c>
      <c r="G279" s="8" t="str">
        <f>IF(A279="","",SUMIF('ITEM KELUAR'!G:G,A279,'ITEM KELUAR'!H:H))</f>
        <v/>
      </c>
      <c r="H279" s="8" t="str">
        <f t="shared" si="6"/>
        <v/>
      </c>
      <c r="I279" s="56"/>
    </row>
    <row r="280" spans="1:9" ht="15.75" customHeight="1">
      <c r="A280" s="59"/>
      <c r="F280" s="55" t="str">
        <f>IF(A280="","",SUMIF('ITEM MASUK'!G:G,A280,'ITEM MASUK'!H:H))</f>
        <v/>
      </c>
      <c r="G280" s="8" t="str">
        <f>IF(A280="","",SUMIF('ITEM KELUAR'!G:G,A280,'ITEM KELUAR'!H:H))</f>
        <v/>
      </c>
      <c r="H280" s="8" t="str">
        <f t="shared" si="6"/>
        <v/>
      </c>
      <c r="I280" s="56"/>
    </row>
    <row r="281" spans="1:9" ht="15.75" customHeight="1">
      <c r="A281" s="59"/>
      <c r="F281" s="55" t="str">
        <f>IF(A281="","",SUMIF('ITEM MASUK'!G:G,A281,'ITEM MASUK'!H:H))</f>
        <v/>
      </c>
      <c r="G281" s="8" t="str">
        <f>IF(A281="","",SUMIF('ITEM KELUAR'!G:G,A281,'ITEM KELUAR'!H:H))</f>
        <v/>
      </c>
      <c r="H281" s="8" t="str">
        <f t="shared" si="6"/>
        <v/>
      </c>
      <c r="I281" s="56"/>
    </row>
    <row r="282" spans="1:9" ht="15.75" customHeight="1">
      <c r="A282" s="59"/>
      <c r="F282" s="55" t="str">
        <f>IF(A282="","",SUMIF('ITEM MASUK'!G:G,A282,'ITEM MASUK'!H:H))</f>
        <v/>
      </c>
      <c r="G282" s="8" t="str">
        <f>IF(A282="","",SUMIF('ITEM KELUAR'!G:G,A282,'ITEM KELUAR'!H:H))</f>
        <v/>
      </c>
      <c r="H282" s="8" t="str">
        <f t="shared" si="6"/>
        <v/>
      </c>
      <c r="I282" s="56"/>
    </row>
    <row r="283" spans="1:9" ht="15.75" customHeight="1">
      <c r="A283" s="59"/>
      <c r="F283" s="55" t="str">
        <f>IF(A283="","",SUMIF('ITEM MASUK'!G:G,A283,'ITEM MASUK'!H:H))</f>
        <v/>
      </c>
      <c r="G283" s="8" t="str">
        <f>IF(A283="","",SUMIF('ITEM KELUAR'!G:G,A283,'ITEM KELUAR'!H:H))</f>
        <v/>
      </c>
      <c r="H283" s="8" t="str">
        <f t="shared" si="6"/>
        <v/>
      </c>
      <c r="I283" s="56"/>
    </row>
    <row r="284" spans="1:9" ht="15.75" customHeight="1">
      <c r="A284" s="59"/>
      <c r="F284" s="55" t="str">
        <f>IF(A284="","",SUMIF('ITEM MASUK'!G:G,A284,'ITEM MASUK'!H:H))</f>
        <v/>
      </c>
      <c r="G284" s="8" t="str">
        <f>IF(A284="","",SUMIF('ITEM KELUAR'!G:G,A284,'ITEM KELUAR'!H:H))</f>
        <v/>
      </c>
      <c r="H284" s="8" t="str">
        <f t="shared" si="6"/>
        <v/>
      </c>
      <c r="I284" s="56"/>
    </row>
    <row r="285" spans="1:9" ht="15.75" customHeight="1">
      <c r="A285" s="59"/>
      <c r="F285" s="55" t="str">
        <f>IF(A285="","",SUMIF('ITEM MASUK'!G:G,A285,'ITEM MASUK'!H:H))</f>
        <v/>
      </c>
      <c r="G285" s="8" t="str">
        <f>IF(A285="","",SUMIF('ITEM KELUAR'!G:G,A285,'ITEM KELUAR'!H:H))</f>
        <v/>
      </c>
      <c r="H285" s="8" t="str">
        <f t="shared" si="6"/>
        <v/>
      </c>
      <c r="I285" s="56"/>
    </row>
    <row r="286" spans="1:9" ht="15.75" customHeight="1">
      <c r="A286" s="59"/>
      <c r="F286" s="55" t="str">
        <f>IF(A286="","",SUMIF('ITEM MASUK'!G:G,A286,'ITEM MASUK'!H:H))</f>
        <v/>
      </c>
      <c r="G286" s="8" t="str">
        <f>IF(A286="","",SUMIF('ITEM KELUAR'!G:G,A286,'ITEM KELUAR'!H:H))</f>
        <v/>
      </c>
      <c r="H286" s="8" t="str">
        <f t="shared" si="6"/>
        <v/>
      </c>
      <c r="I286" s="56"/>
    </row>
    <row r="287" spans="1:9" ht="15.75" customHeight="1">
      <c r="A287" s="59"/>
      <c r="F287" s="55" t="str">
        <f>IF(A287="","",SUMIF('ITEM MASUK'!G:G,A287,'ITEM MASUK'!H:H))</f>
        <v/>
      </c>
      <c r="G287" s="8" t="str">
        <f>IF(A287="","",SUMIF('ITEM KELUAR'!G:G,A287,'ITEM KELUAR'!H:H))</f>
        <v/>
      </c>
      <c r="H287" s="8" t="str">
        <f t="shared" si="6"/>
        <v/>
      </c>
      <c r="I287" s="56"/>
    </row>
    <row r="288" spans="1:9" ht="15.75" customHeight="1">
      <c r="A288" s="59"/>
      <c r="F288" s="55" t="str">
        <f>IF(A288="","",SUMIF('ITEM MASUK'!G:G,A288,'ITEM MASUK'!H:H))</f>
        <v/>
      </c>
      <c r="G288" s="8" t="str">
        <f>IF(A288="","",SUMIF('ITEM KELUAR'!G:G,A288,'ITEM KELUAR'!H:H))</f>
        <v/>
      </c>
      <c r="H288" s="8" t="str">
        <f t="shared" si="6"/>
        <v/>
      </c>
      <c r="I288" s="56"/>
    </row>
    <row r="289" spans="1:9" ht="15.75" customHeight="1">
      <c r="A289" s="59"/>
      <c r="F289" s="55" t="str">
        <f>IF(A289="","",SUMIF('ITEM MASUK'!G:G,A289,'ITEM MASUK'!H:H))</f>
        <v/>
      </c>
      <c r="G289" s="8" t="str">
        <f>IF(A289="","",SUMIF('ITEM KELUAR'!G:G,A289,'ITEM KELUAR'!H:H))</f>
        <v/>
      </c>
      <c r="H289" s="8" t="str">
        <f t="shared" si="6"/>
        <v/>
      </c>
      <c r="I289" s="56"/>
    </row>
    <row r="290" spans="1:9" ht="15.75" customHeight="1">
      <c r="A290" s="59"/>
      <c r="F290" s="55" t="str">
        <f>IF(A290="","",SUMIF('ITEM MASUK'!G:G,A290,'ITEM MASUK'!H:H))</f>
        <v/>
      </c>
      <c r="G290" s="8" t="str">
        <f>IF(A290="","",SUMIF('ITEM KELUAR'!G:G,A290,'ITEM KELUAR'!H:H))</f>
        <v/>
      </c>
      <c r="H290" s="8" t="str">
        <f t="shared" si="6"/>
        <v/>
      </c>
      <c r="I290" s="56"/>
    </row>
    <row r="291" spans="1:9" ht="15.75" customHeight="1">
      <c r="A291" s="59"/>
      <c r="F291" s="55" t="str">
        <f>IF(A291="","",SUMIF('ITEM MASUK'!G:G,A291,'ITEM MASUK'!H:H))</f>
        <v/>
      </c>
      <c r="G291" s="8" t="str">
        <f>IF(A291="","",SUMIF('ITEM KELUAR'!G:G,A291,'ITEM KELUAR'!H:H))</f>
        <v/>
      </c>
      <c r="H291" s="8" t="str">
        <f t="shared" si="6"/>
        <v/>
      </c>
      <c r="I291" s="56"/>
    </row>
    <row r="292" spans="1:9" ht="15.75" customHeight="1">
      <c r="A292" s="59"/>
      <c r="F292" s="55" t="str">
        <f>IF(A292="","",SUMIF('ITEM MASUK'!G:G,A292,'ITEM MASUK'!H:H))</f>
        <v/>
      </c>
      <c r="G292" s="8" t="str">
        <f>IF(A292="","",SUMIF('ITEM KELUAR'!G:G,A292,'ITEM KELUAR'!H:H))</f>
        <v/>
      </c>
      <c r="H292" s="8" t="str">
        <f t="shared" si="6"/>
        <v/>
      </c>
      <c r="I292" s="56"/>
    </row>
    <row r="293" spans="1:9" ht="15.75" customHeight="1">
      <c r="A293" s="59"/>
      <c r="F293" s="55" t="str">
        <f>IF(A293="","",SUMIF('ITEM MASUK'!G:G,A293,'ITEM MASUK'!H:H))</f>
        <v/>
      </c>
      <c r="G293" s="8" t="str">
        <f>IF(A293="","",SUMIF('ITEM KELUAR'!G:G,A293,'ITEM KELUAR'!H:H))</f>
        <v/>
      </c>
      <c r="H293" s="8" t="str">
        <f t="shared" si="6"/>
        <v/>
      </c>
      <c r="I293" s="56"/>
    </row>
    <row r="294" spans="1:9" ht="15.75" customHeight="1">
      <c r="A294" s="59"/>
      <c r="F294" s="55" t="str">
        <f>IF(A294="","",SUMIF('ITEM MASUK'!G:G,A294,'ITEM MASUK'!H:H))</f>
        <v/>
      </c>
      <c r="G294" s="8" t="str">
        <f>IF(A294="","",SUMIF('ITEM KELUAR'!G:G,A294,'ITEM KELUAR'!H:H))</f>
        <v/>
      </c>
      <c r="H294" s="8" t="str">
        <f t="shared" si="6"/>
        <v/>
      </c>
      <c r="I294" s="56"/>
    </row>
    <row r="295" spans="1:9" ht="15.75" customHeight="1">
      <c r="A295" s="59"/>
      <c r="F295" s="55" t="str">
        <f>IF(A295="","",SUMIF('ITEM MASUK'!G:G,A295,'ITEM MASUK'!H:H))</f>
        <v/>
      </c>
      <c r="G295" s="8" t="str">
        <f>IF(A295="","",SUMIF('ITEM KELUAR'!G:G,A295,'ITEM KELUAR'!H:H))</f>
        <v/>
      </c>
      <c r="H295" s="8" t="str">
        <f t="shared" si="6"/>
        <v/>
      </c>
      <c r="I295" s="56"/>
    </row>
    <row r="296" spans="1:9" ht="15.75" customHeight="1">
      <c r="A296" s="59"/>
      <c r="F296" s="55" t="str">
        <f>IF(A296="","",SUMIF('ITEM MASUK'!G:G,A296,'ITEM MASUK'!H:H))</f>
        <v/>
      </c>
      <c r="G296" s="8" t="str">
        <f>IF(A296="","",SUMIF('ITEM KELUAR'!G:G,A296,'ITEM KELUAR'!H:H))</f>
        <v/>
      </c>
      <c r="H296" s="8" t="str">
        <f t="shared" si="6"/>
        <v/>
      </c>
      <c r="I296" s="56"/>
    </row>
    <row r="297" spans="1:9" ht="15.75" customHeight="1">
      <c r="A297" s="59"/>
      <c r="F297" s="55" t="str">
        <f>IF(A297="","",SUMIF('ITEM MASUK'!G:G,A297,'ITEM MASUK'!H:H))</f>
        <v/>
      </c>
      <c r="G297" s="8" t="str">
        <f>IF(A297="","",SUMIF('ITEM KELUAR'!G:G,A297,'ITEM KELUAR'!H:H))</f>
        <v/>
      </c>
      <c r="H297" s="8" t="str">
        <f t="shared" si="6"/>
        <v/>
      </c>
      <c r="I297" s="56"/>
    </row>
    <row r="298" spans="1:9" ht="15.75" customHeight="1">
      <c r="A298" s="59"/>
      <c r="F298" s="55" t="str">
        <f>IF(A298="","",SUMIF('ITEM MASUK'!G:G,A298,'ITEM MASUK'!H:H))</f>
        <v/>
      </c>
      <c r="G298" s="8" t="str">
        <f>IF(A298="","",SUMIF('ITEM KELUAR'!G:G,A298,'ITEM KELUAR'!H:H))</f>
        <v/>
      </c>
      <c r="H298" s="8" t="str">
        <f t="shared" si="6"/>
        <v/>
      </c>
      <c r="I298" s="56"/>
    </row>
    <row r="299" spans="1:9" ht="15.75" customHeight="1">
      <c r="A299" s="59"/>
      <c r="F299" s="55" t="str">
        <f>IF(A299="","",SUMIF('ITEM MASUK'!G:G,A299,'ITEM MASUK'!H:H))</f>
        <v/>
      </c>
      <c r="G299" s="8" t="str">
        <f>IF(A299="","",SUMIF('ITEM KELUAR'!G:G,A299,'ITEM KELUAR'!H:H))</f>
        <v/>
      </c>
      <c r="H299" s="8" t="str">
        <f t="shared" si="6"/>
        <v/>
      </c>
      <c r="I299" s="56"/>
    </row>
    <row r="300" spans="1:9" ht="15.75" customHeight="1">
      <c r="A300" s="59"/>
      <c r="F300" s="55" t="str">
        <f>IF(A300="","",SUMIF('ITEM MASUK'!G:G,A300,'ITEM MASUK'!H:H))</f>
        <v/>
      </c>
      <c r="G300" s="8" t="str">
        <f>IF(A300="","",SUMIF('ITEM KELUAR'!G:G,A300,'ITEM KELUAR'!H:H))</f>
        <v/>
      </c>
      <c r="H300" s="8" t="str">
        <f t="shared" si="6"/>
        <v/>
      </c>
      <c r="I300" s="56"/>
    </row>
    <row r="301" spans="1:9" ht="15.75" customHeight="1">
      <c r="A301" s="59"/>
      <c r="F301" s="55" t="str">
        <f>IF(A301="","",SUMIF('ITEM MASUK'!G:G,A301,'ITEM MASUK'!H:H))</f>
        <v/>
      </c>
      <c r="G301" s="8" t="str">
        <f>IF(A301="","",SUMIF('ITEM KELUAR'!G:G,A301,'ITEM KELUAR'!H:H))</f>
        <v/>
      </c>
      <c r="H301" s="8" t="str">
        <f t="shared" si="6"/>
        <v/>
      </c>
      <c r="I301" s="56"/>
    </row>
    <row r="302" spans="1:9" ht="15.75" customHeight="1">
      <c r="A302" s="59"/>
      <c r="F302" s="55" t="str">
        <f>IF(A302="","",SUMIF('ITEM MASUK'!G:G,A302,'ITEM MASUK'!H:H))</f>
        <v/>
      </c>
      <c r="G302" s="8" t="str">
        <f>IF(A302="","",SUMIF('ITEM KELUAR'!G:G,A302,'ITEM KELUAR'!H:H))</f>
        <v/>
      </c>
      <c r="H302" s="8" t="str">
        <f t="shared" si="6"/>
        <v/>
      </c>
      <c r="I302" s="56"/>
    </row>
    <row r="303" spans="1:9" ht="15.75" customHeight="1">
      <c r="A303" s="59"/>
      <c r="F303" s="55" t="str">
        <f>IF(A303="","",SUMIF('ITEM MASUK'!G:G,A303,'ITEM MASUK'!H:H))</f>
        <v/>
      </c>
      <c r="G303" s="8" t="str">
        <f>IF(A303="","",SUMIF('ITEM KELUAR'!G:G,A303,'ITEM KELUAR'!H:H))</f>
        <v/>
      </c>
      <c r="H303" s="8" t="str">
        <f t="shared" si="6"/>
        <v/>
      </c>
      <c r="I303" s="56"/>
    </row>
    <row r="304" spans="1:9" ht="15.75" customHeight="1">
      <c r="A304" s="59"/>
      <c r="F304" s="55" t="str">
        <f>IF(A304="","",SUMIF('ITEM MASUK'!G:G,A304,'ITEM MASUK'!H:H))</f>
        <v/>
      </c>
      <c r="G304" s="8" t="str">
        <f>IF(A304="","",SUMIF('ITEM KELUAR'!G:G,A304,'ITEM KELUAR'!H:H))</f>
        <v/>
      </c>
      <c r="H304" s="8" t="str">
        <f t="shared" si="6"/>
        <v/>
      </c>
      <c r="I304" s="56"/>
    </row>
    <row r="305" spans="1:9" ht="15.75" customHeight="1">
      <c r="A305" s="59"/>
      <c r="F305" s="55" t="str">
        <f>IF(A305="","",SUMIF('ITEM MASUK'!G:G,A305,'ITEM MASUK'!H:H))</f>
        <v/>
      </c>
      <c r="G305" s="8" t="str">
        <f>IF(A305="","",SUMIF('ITEM KELUAR'!G:G,A305,'ITEM KELUAR'!H:H))</f>
        <v/>
      </c>
      <c r="H305" s="8" t="str">
        <f t="shared" si="6"/>
        <v/>
      </c>
      <c r="I305" s="56"/>
    </row>
    <row r="306" spans="1:9" ht="15.75" customHeight="1">
      <c r="A306" s="59"/>
      <c r="F306" s="55" t="str">
        <f>IF(A306="","",SUMIF('ITEM MASUK'!G:G,A306,'ITEM MASUK'!H:H))</f>
        <v/>
      </c>
      <c r="G306" s="8" t="str">
        <f>IF(A306="","",SUMIF('ITEM KELUAR'!G:G,A306,'ITEM KELUAR'!H:H))</f>
        <v/>
      </c>
      <c r="H306" s="8" t="str">
        <f t="shared" si="6"/>
        <v/>
      </c>
      <c r="I306" s="56"/>
    </row>
    <row r="307" spans="1:9" ht="15.75" customHeight="1">
      <c r="A307" s="59"/>
      <c r="F307" s="55" t="str">
        <f>IF(A307="","",SUMIF('ITEM MASUK'!G:G,A307,'ITEM MASUK'!H:H))</f>
        <v/>
      </c>
      <c r="G307" s="8" t="str">
        <f>IF(A307="","",SUMIF('ITEM KELUAR'!G:G,A307,'ITEM KELUAR'!H:H))</f>
        <v/>
      </c>
      <c r="H307" s="8" t="str">
        <f t="shared" si="6"/>
        <v/>
      </c>
      <c r="I307" s="56"/>
    </row>
    <row r="308" spans="1:9" ht="15.75" customHeight="1">
      <c r="A308" s="59"/>
      <c r="F308" s="55" t="str">
        <f>IF(A308="","",SUMIF('ITEM MASUK'!G:G,A308,'ITEM MASUK'!H:H))</f>
        <v/>
      </c>
      <c r="G308" s="8" t="str">
        <f>IF(A308="","",SUMIF('ITEM KELUAR'!G:G,A308,'ITEM KELUAR'!H:H))</f>
        <v/>
      </c>
      <c r="H308" s="8" t="str">
        <f t="shared" si="6"/>
        <v/>
      </c>
      <c r="I308" s="56"/>
    </row>
    <row r="309" spans="1:9" ht="15.75" customHeight="1">
      <c r="A309" s="59"/>
      <c r="F309" s="55" t="str">
        <f>IF(A309="","",SUMIF('ITEM MASUK'!G:G,A309,'ITEM MASUK'!H:H))</f>
        <v/>
      </c>
      <c r="G309" s="8" t="str">
        <f>IF(A309="","",SUMIF('ITEM KELUAR'!G:G,A309,'ITEM KELUAR'!H:H))</f>
        <v/>
      </c>
      <c r="H309" s="8" t="str">
        <f t="shared" si="6"/>
        <v/>
      </c>
      <c r="I309" s="56"/>
    </row>
    <row r="310" spans="1:9" ht="15.75" customHeight="1">
      <c r="A310" s="59"/>
      <c r="F310" s="55" t="str">
        <f>IF(A310="","",SUMIF('ITEM MASUK'!G:G,A310,'ITEM MASUK'!H:H))</f>
        <v/>
      </c>
      <c r="G310" s="8" t="str">
        <f>IF(A310="","",SUMIF('ITEM KELUAR'!G:G,A310,'ITEM KELUAR'!H:H))</f>
        <v/>
      </c>
      <c r="H310" s="8" t="str">
        <f t="shared" si="6"/>
        <v/>
      </c>
      <c r="I310" s="56"/>
    </row>
    <row r="311" spans="1:9" ht="15.75" customHeight="1">
      <c r="A311" s="59"/>
      <c r="F311" s="55" t="str">
        <f>IF(A311="","",SUMIF('ITEM MASUK'!G:G,A311,'ITEM MASUK'!H:H))</f>
        <v/>
      </c>
      <c r="G311" s="8" t="str">
        <f>IF(A311="","",SUMIF('ITEM KELUAR'!G:G,A311,'ITEM KELUAR'!H:H))</f>
        <v/>
      </c>
      <c r="H311" s="8" t="str">
        <f t="shared" si="6"/>
        <v/>
      </c>
      <c r="I311" s="56"/>
    </row>
    <row r="312" spans="1:9" ht="15.75" customHeight="1">
      <c r="A312" s="59"/>
      <c r="F312" s="55" t="str">
        <f>IF(A312="","",SUMIF('ITEM MASUK'!G:G,A312,'ITEM MASUK'!H:H))</f>
        <v/>
      </c>
      <c r="G312" s="8" t="str">
        <f>IF(A312="","",SUMIF('ITEM KELUAR'!G:G,A312,'ITEM KELUAR'!H:H))</f>
        <v/>
      </c>
      <c r="H312" s="8" t="str">
        <f t="shared" si="6"/>
        <v/>
      </c>
      <c r="I312" s="56"/>
    </row>
    <row r="313" spans="1:9" ht="15.75" customHeight="1">
      <c r="A313" s="59"/>
      <c r="F313" s="55" t="str">
        <f>IF(A313="","",SUMIF('ITEM MASUK'!G:G,A313,'ITEM MASUK'!H:H))</f>
        <v/>
      </c>
      <c r="G313" s="8" t="str">
        <f>IF(A313="","",SUMIF('ITEM KELUAR'!G:G,A313,'ITEM KELUAR'!H:H))</f>
        <v/>
      </c>
      <c r="H313" s="8" t="str">
        <f t="shared" si="6"/>
        <v/>
      </c>
      <c r="I313" s="56"/>
    </row>
    <row r="314" spans="1:9" ht="15.75" customHeight="1">
      <c r="A314" s="59"/>
      <c r="F314" s="55" t="str">
        <f>IF(A314="","",SUMIF('ITEM MASUK'!G:G,A314,'ITEM MASUK'!H:H))</f>
        <v/>
      </c>
      <c r="G314" s="8" t="str">
        <f>IF(A314="","",SUMIF('ITEM KELUAR'!G:G,A314,'ITEM KELUAR'!H:H))</f>
        <v/>
      </c>
      <c r="H314" s="8" t="str">
        <f t="shared" si="6"/>
        <v/>
      </c>
      <c r="I314" s="56"/>
    </row>
    <row r="315" spans="1:9" ht="15.75" customHeight="1">
      <c r="A315" s="59"/>
      <c r="F315" s="55" t="str">
        <f>IF(A315="","",SUMIF('ITEM MASUK'!G:G,A315,'ITEM MASUK'!H:H))</f>
        <v/>
      </c>
      <c r="G315" s="8" t="str">
        <f>IF(A315="","",SUMIF('ITEM KELUAR'!G:G,A315,'ITEM KELUAR'!H:H))</f>
        <v/>
      </c>
      <c r="H315" s="8" t="str">
        <f t="shared" si="6"/>
        <v/>
      </c>
      <c r="I315" s="56"/>
    </row>
    <row r="316" spans="1:9" ht="15.75" customHeight="1">
      <c r="A316" s="59"/>
      <c r="F316" s="55" t="str">
        <f>IF(A316="","",SUMIF('ITEM MASUK'!G:G,A316,'ITEM MASUK'!H:H))</f>
        <v/>
      </c>
      <c r="G316" s="8" t="str">
        <f>IF(A316="","",SUMIF('ITEM KELUAR'!G:G,A316,'ITEM KELUAR'!H:H))</f>
        <v/>
      </c>
      <c r="H316" s="8" t="str">
        <f t="shared" si="6"/>
        <v/>
      </c>
      <c r="I316" s="56"/>
    </row>
    <row r="317" spans="1:9" ht="15.75" customHeight="1">
      <c r="A317" s="59"/>
      <c r="F317" s="55" t="str">
        <f>IF(A317="","",SUMIF('ITEM MASUK'!G:G,A317,'ITEM MASUK'!H:H))</f>
        <v/>
      </c>
      <c r="G317" s="8" t="str">
        <f>IF(A317="","",SUMIF('ITEM KELUAR'!G:G,A317,'ITEM KELUAR'!H:H))</f>
        <v/>
      </c>
      <c r="H317" s="8" t="str">
        <f t="shared" si="6"/>
        <v/>
      </c>
      <c r="I317" s="56"/>
    </row>
    <row r="318" spans="1:9" ht="15.75" customHeight="1">
      <c r="A318" s="59"/>
      <c r="F318" s="55" t="str">
        <f>IF(A318="","",SUMIF('ITEM MASUK'!G:G,A318,'ITEM MASUK'!H:H))</f>
        <v/>
      </c>
      <c r="G318" s="8" t="str">
        <f>IF(A318="","",SUMIF('ITEM KELUAR'!G:G,A318,'ITEM KELUAR'!H:H))</f>
        <v/>
      </c>
      <c r="H318" s="8" t="str">
        <f t="shared" si="6"/>
        <v/>
      </c>
      <c r="I318" s="56"/>
    </row>
    <row r="319" spans="1:9" ht="15.75" customHeight="1">
      <c r="A319" s="59"/>
      <c r="F319" s="55" t="str">
        <f>IF(A319="","",SUMIF('ITEM MASUK'!G:G,A319,'ITEM MASUK'!H:H))</f>
        <v/>
      </c>
      <c r="G319" s="8" t="str">
        <f>IF(A319="","",SUMIF('ITEM KELUAR'!G:G,A319,'ITEM KELUAR'!H:H))</f>
        <v/>
      </c>
      <c r="H319" s="8" t="str">
        <f t="shared" si="6"/>
        <v/>
      </c>
      <c r="I319" s="56"/>
    </row>
    <row r="320" spans="1:9" ht="15.75" customHeight="1">
      <c r="A320" s="59"/>
      <c r="F320" s="55" t="str">
        <f>IF(A320="","",SUMIF('ITEM MASUK'!G:G,A320,'ITEM MASUK'!H:H))</f>
        <v/>
      </c>
      <c r="G320" s="8" t="str">
        <f>IF(A320="","",SUMIF('ITEM KELUAR'!G:G,A320,'ITEM KELUAR'!H:H))</f>
        <v/>
      </c>
      <c r="H320" s="8" t="str">
        <f t="shared" si="6"/>
        <v/>
      </c>
      <c r="I320" s="56"/>
    </row>
    <row r="321" spans="1:9" ht="15.75" customHeight="1">
      <c r="A321" s="59"/>
      <c r="F321" s="55" t="str">
        <f>IF(A321="","",SUMIF('ITEM MASUK'!G:G,A321,'ITEM MASUK'!H:H))</f>
        <v/>
      </c>
      <c r="G321" s="8" t="str">
        <f>IF(A321="","",SUMIF('ITEM KELUAR'!G:G,A321,'ITEM KELUAR'!H:H))</f>
        <v/>
      </c>
      <c r="H321" s="8" t="str">
        <f t="shared" si="6"/>
        <v/>
      </c>
      <c r="I321" s="56"/>
    </row>
    <row r="322" spans="1:9" ht="15.75" customHeight="1">
      <c r="A322" s="59"/>
      <c r="F322" s="55" t="str">
        <f>IF(A322="","",SUMIF('ITEM MASUK'!G:G,A322,'ITEM MASUK'!H:H))</f>
        <v/>
      </c>
      <c r="G322" s="8" t="str">
        <f>IF(A322="","",SUMIF('ITEM KELUAR'!G:G,A322,'ITEM KELUAR'!H:H))</f>
        <v/>
      </c>
      <c r="H322" s="8" t="str">
        <f t="shared" ref="H322:H385" si="7">IF(A322="","",(E322+F322-G322))</f>
        <v/>
      </c>
      <c r="I322" s="56"/>
    </row>
    <row r="323" spans="1:9" ht="15.75" customHeight="1">
      <c r="A323" s="59"/>
      <c r="F323" s="55" t="str">
        <f>IF(A323="","",SUMIF('ITEM MASUK'!G:G,A323,'ITEM MASUK'!H:H))</f>
        <v/>
      </c>
      <c r="G323" s="8" t="str">
        <f>IF(A323="","",SUMIF('ITEM KELUAR'!G:G,A323,'ITEM KELUAR'!H:H))</f>
        <v/>
      </c>
      <c r="H323" s="8" t="str">
        <f t="shared" si="7"/>
        <v/>
      </c>
      <c r="I323" s="56"/>
    </row>
    <row r="324" spans="1:9" ht="15.75" customHeight="1">
      <c r="A324" s="59"/>
      <c r="F324" s="55" t="str">
        <f>IF(A324="","",SUMIF('ITEM MASUK'!G:G,A324,'ITEM MASUK'!H:H))</f>
        <v/>
      </c>
      <c r="G324" s="8" t="str">
        <f>IF(A324="","",SUMIF('ITEM KELUAR'!G:G,A324,'ITEM KELUAR'!H:H))</f>
        <v/>
      </c>
      <c r="H324" s="8" t="str">
        <f t="shared" si="7"/>
        <v/>
      </c>
      <c r="I324" s="56"/>
    </row>
    <row r="325" spans="1:9" ht="15.75" customHeight="1">
      <c r="A325" s="59"/>
      <c r="F325" s="55" t="str">
        <f>IF(A325="","",SUMIF('ITEM MASUK'!G:G,A325,'ITEM MASUK'!H:H))</f>
        <v/>
      </c>
      <c r="G325" s="8" t="str">
        <f>IF(A325="","",SUMIF('ITEM KELUAR'!G:G,A325,'ITEM KELUAR'!H:H))</f>
        <v/>
      </c>
      <c r="H325" s="8" t="str">
        <f t="shared" si="7"/>
        <v/>
      </c>
      <c r="I325" s="56"/>
    </row>
    <row r="326" spans="1:9" ht="15.75" customHeight="1">
      <c r="A326" s="59"/>
      <c r="F326" s="55" t="str">
        <f>IF(A326="","",SUMIF('ITEM MASUK'!G:G,A326,'ITEM MASUK'!H:H))</f>
        <v/>
      </c>
      <c r="G326" s="8" t="str">
        <f>IF(A326="","",SUMIF('ITEM KELUAR'!G:G,A326,'ITEM KELUAR'!H:H))</f>
        <v/>
      </c>
      <c r="H326" s="8" t="str">
        <f t="shared" si="7"/>
        <v/>
      </c>
      <c r="I326" s="56"/>
    </row>
    <row r="327" spans="1:9" ht="15.75" customHeight="1">
      <c r="A327" s="59"/>
      <c r="F327" s="55" t="str">
        <f>IF(A327="","",SUMIF('ITEM MASUK'!G:G,A327,'ITEM MASUK'!H:H))</f>
        <v/>
      </c>
      <c r="G327" s="8" t="str">
        <f>IF(A327="","",SUMIF('ITEM KELUAR'!G:G,A327,'ITEM KELUAR'!H:H))</f>
        <v/>
      </c>
      <c r="H327" s="8" t="str">
        <f t="shared" si="7"/>
        <v/>
      </c>
      <c r="I327" s="56"/>
    </row>
    <row r="328" spans="1:9" ht="15.75" customHeight="1">
      <c r="A328" s="59"/>
      <c r="F328" s="55" t="str">
        <f>IF(A328="","",SUMIF('ITEM MASUK'!G:G,A328,'ITEM MASUK'!H:H))</f>
        <v/>
      </c>
      <c r="G328" s="8" t="str">
        <f>IF(A328="","",SUMIF('ITEM KELUAR'!G:G,A328,'ITEM KELUAR'!H:H))</f>
        <v/>
      </c>
      <c r="H328" s="8" t="str">
        <f t="shared" si="7"/>
        <v/>
      </c>
      <c r="I328" s="56"/>
    </row>
    <row r="329" spans="1:9" ht="15.75" customHeight="1">
      <c r="A329" s="59"/>
      <c r="F329" s="55" t="str">
        <f>IF(A329="","",SUMIF('ITEM MASUK'!G:G,A329,'ITEM MASUK'!H:H))</f>
        <v/>
      </c>
      <c r="G329" s="8" t="str">
        <f>IF(A329="","",SUMIF('ITEM KELUAR'!G:G,A329,'ITEM KELUAR'!H:H))</f>
        <v/>
      </c>
      <c r="H329" s="8" t="str">
        <f t="shared" si="7"/>
        <v/>
      </c>
      <c r="I329" s="56"/>
    </row>
    <row r="330" spans="1:9" ht="15.75" customHeight="1">
      <c r="A330" s="59"/>
      <c r="F330" s="55" t="str">
        <f>IF(A330="","",SUMIF('ITEM MASUK'!G:G,A330,'ITEM MASUK'!H:H))</f>
        <v/>
      </c>
      <c r="G330" s="8" t="str">
        <f>IF(A330="","",SUMIF('ITEM KELUAR'!G:G,A330,'ITEM KELUAR'!H:H))</f>
        <v/>
      </c>
      <c r="H330" s="8" t="str">
        <f t="shared" si="7"/>
        <v/>
      </c>
      <c r="I330" s="56"/>
    </row>
    <row r="331" spans="1:9" ht="15.75" customHeight="1">
      <c r="A331" s="59"/>
      <c r="F331" s="55" t="str">
        <f>IF(A331="","",SUMIF('ITEM MASUK'!G:G,A331,'ITEM MASUK'!H:H))</f>
        <v/>
      </c>
      <c r="G331" s="8" t="str">
        <f>IF(A331="","",SUMIF('ITEM KELUAR'!G:G,A331,'ITEM KELUAR'!H:H))</f>
        <v/>
      </c>
      <c r="H331" s="8" t="str">
        <f t="shared" si="7"/>
        <v/>
      </c>
      <c r="I331" s="56"/>
    </row>
    <row r="332" spans="1:9" ht="15.75" customHeight="1">
      <c r="A332" s="59"/>
      <c r="F332" s="55" t="str">
        <f>IF(A332="","",SUMIF('ITEM MASUK'!G:G,A332,'ITEM MASUK'!H:H))</f>
        <v/>
      </c>
      <c r="G332" s="8" t="str">
        <f>IF(A332="","",SUMIF('ITEM KELUAR'!G:G,A332,'ITEM KELUAR'!H:H))</f>
        <v/>
      </c>
      <c r="H332" s="8" t="str">
        <f t="shared" si="7"/>
        <v/>
      </c>
      <c r="I332" s="56"/>
    </row>
    <row r="333" spans="1:9" ht="15.75" customHeight="1">
      <c r="A333" s="59"/>
      <c r="F333" s="55" t="str">
        <f>IF(A333="","",SUMIF('ITEM MASUK'!G:G,A333,'ITEM MASUK'!H:H))</f>
        <v/>
      </c>
      <c r="G333" s="8" t="str">
        <f>IF(A333="","",SUMIF('ITEM KELUAR'!G:G,A333,'ITEM KELUAR'!H:H))</f>
        <v/>
      </c>
      <c r="H333" s="8" t="str">
        <f t="shared" si="7"/>
        <v/>
      </c>
      <c r="I333" s="56"/>
    </row>
    <row r="334" spans="1:9" ht="15.75" customHeight="1">
      <c r="A334" s="59"/>
      <c r="F334" s="55" t="str">
        <f>IF(A334="","",SUMIF('ITEM MASUK'!G:G,A334,'ITEM MASUK'!H:H))</f>
        <v/>
      </c>
      <c r="G334" s="8" t="str">
        <f>IF(A334="","",SUMIF('ITEM KELUAR'!G:G,A334,'ITEM KELUAR'!H:H))</f>
        <v/>
      </c>
      <c r="H334" s="8" t="str">
        <f t="shared" si="7"/>
        <v/>
      </c>
      <c r="I334" s="56"/>
    </row>
    <row r="335" spans="1:9" ht="15.75" customHeight="1">
      <c r="A335" s="59"/>
      <c r="F335" s="55" t="str">
        <f>IF(A335="","",SUMIF('ITEM MASUK'!G:G,A335,'ITEM MASUK'!H:H))</f>
        <v/>
      </c>
      <c r="G335" s="8" t="str">
        <f>IF(A335="","",SUMIF('ITEM KELUAR'!G:G,A335,'ITEM KELUAR'!H:H))</f>
        <v/>
      </c>
      <c r="H335" s="8" t="str">
        <f t="shared" si="7"/>
        <v/>
      </c>
      <c r="I335" s="56"/>
    </row>
    <row r="336" spans="1:9" ht="15.75" customHeight="1">
      <c r="A336" s="59"/>
      <c r="F336" s="55" t="str">
        <f>IF(A336="","",SUMIF('ITEM MASUK'!G:G,A336,'ITEM MASUK'!H:H))</f>
        <v/>
      </c>
      <c r="G336" s="8" t="str">
        <f>IF(A336="","",SUMIF('ITEM KELUAR'!G:G,A336,'ITEM KELUAR'!H:H))</f>
        <v/>
      </c>
      <c r="H336" s="8" t="str">
        <f t="shared" si="7"/>
        <v/>
      </c>
      <c r="I336" s="56"/>
    </row>
    <row r="337" spans="1:9" ht="15.75" customHeight="1">
      <c r="A337" s="59"/>
      <c r="F337" s="55" t="str">
        <f>IF(A337="","",SUMIF('ITEM MASUK'!G:G,A337,'ITEM MASUK'!H:H))</f>
        <v/>
      </c>
      <c r="G337" s="8" t="str">
        <f>IF(A337="","",SUMIF('ITEM KELUAR'!G:G,A337,'ITEM KELUAR'!H:H))</f>
        <v/>
      </c>
      <c r="H337" s="8" t="str">
        <f t="shared" si="7"/>
        <v/>
      </c>
      <c r="I337" s="56"/>
    </row>
    <row r="338" spans="1:9" ht="15.75" customHeight="1">
      <c r="A338" s="59"/>
      <c r="F338" s="55" t="str">
        <f>IF(A338="","",SUMIF('ITEM MASUK'!G:G,A338,'ITEM MASUK'!H:H))</f>
        <v/>
      </c>
      <c r="G338" s="8" t="str">
        <f>IF(A338="","",SUMIF('ITEM KELUAR'!G:G,A338,'ITEM KELUAR'!H:H))</f>
        <v/>
      </c>
      <c r="H338" s="8" t="str">
        <f t="shared" si="7"/>
        <v/>
      </c>
      <c r="I338" s="56"/>
    </row>
    <row r="339" spans="1:9" ht="15.75" customHeight="1">
      <c r="A339" s="59"/>
      <c r="F339" s="55" t="str">
        <f>IF(A339="","",SUMIF('ITEM MASUK'!G:G,A339,'ITEM MASUK'!H:H))</f>
        <v/>
      </c>
      <c r="G339" s="8" t="str">
        <f>IF(A339="","",SUMIF('ITEM KELUAR'!G:G,A339,'ITEM KELUAR'!H:H))</f>
        <v/>
      </c>
      <c r="H339" s="8" t="str">
        <f t="shared" si="7"/>
        <v/>
      </c>
      <c r="I339" s="56"/>
    </row>
    <row r="340" spans="1:9" ht="15.75" customHeight="1">
      <c r="A340" s="59"/>
      <c r="F340" s="55" t="str">
        <f>IF(A340="","",SUMIF('ITEM MASUK'!G:G,A340,'ITEM MASUK'!H:H))</f>
        <v/>
      </c>
      <c r="G340" s="8" t="str">
        <f>IF(A340="","",SUMIF('ITEM KELUAR'!G:G,A340,'ITEM KELUAR'!H:H))</f>
        <v/>
      </c>
      <c r="H340" s="8" t="str">
        <f t="shared" si="7"/>
        <v/>
      </c>
      <c r="I340" s="56"/>
    </row>
    <row r="341" spans="1:9" ht="15.75" customHeight="1">
      <c r="A341" s="59"/>
      <c r="F341" s="55" t="str">
        <f>IF(A341="","",SUMIF('ITEM MASUK'!G:G,A341,'ITEM MASUK'!H:H))</f>
        <v/>
      </c>
      <c r="G341" s="8" t="str">
        <f>IF(A341="","",SUMIF('ITEM KELUAR'!G:G,A341,'ITEM KELUAR'!H:H))</f>
        <v/>
      </c>
      <c r="H341" s="8" t="str">
        <f t="shared" si="7"/>
        <v/>
      </c>
      <c r="I341" s="56"/>
    </row>
    <row r="342" spans="1:9" ht="15.75" customHeight="1">
      <c r="A342" s="59"/>
      <c r="F342" s="55" t="str">
        <f>IF(A342="","",SUMIF('ITEM MASUK'!G:G,A342,'ITEM MASUK'!H:H))</f>
        <v/>
      </c>
      <c r="G342" s="8" t="str">
        <f>IF(A342="","",SUMIF('ITEM KELUAR'!G:G,A342,'ITEM KELUAR'!H:H))</f>
        <v/>
      </c>
      <c r="H342" s="8" t="str">
        <f t="shared" si="7"/>
        <v/>
      </c>
      <c r="I342" s="56"/>
    </row>
    <row r="343" spans="1:9" ht="15.75" customHeight="1">
      <c r="A343" s="59"/>
      <c r="F343" s="55" t="str">
        <f>IF(A343="","",SUMIF('ITEM MASUK'!G:G,A343,'ITEM MASUK'!H:H))</f>
        <v/>
      </c>
      <c r="G343" s="8" t="str">
        <f>IF(A343="","",SUMIF('ITEM KELUAR'!G:G,A343,'ITEM KELUAR'!H:H))</f>
        <v/>
      </c>
      <c r="H343" s="8" t="str">
        <f t="shared" si="7"/>
        <v/>
      </c>
      <c r="I343" s="56"/>
    </row>
    <row r="344" spans="1:9" ht="15.75" customHeight="1">
      <c r="A344" s="59"/>
      <c r="F344" s="55" t="str">
        <f>IF(A344="","",SUMIF('ITEM MASUK'!G:G,A344,'ITEM MASUK'!H:H))</f>
        <v/>
      </c>
      <c r="G344" s="8" t="str">
        <f>IF(A344="","",SUMIF('ITEM KELUAR'!G:G,A344,'ITEM KELUAR'!H:H))</f>
        <v/>
      </c>
      <c r="H344" s="8" t="str">
        <f t="shared" si="7"/>
        <v/>
      </c>
      <c r="I344" s="56"/>
    </row>
    <row r="345" spans="1:9" ht="15.75" customHeight="1">
      <c r="A345" s="59"/>
      <c r="F345" s="55" t="str">
        <f>IF(A345="","",SUMIF('ITEM MASUK'!G:G,A345,'ITEM MASUK'!H:H))</f>
        <v/>
      </c>
      <c r="G345" s="8" t="str">
        <f>IF(A345="","",SUMIF('ITEM KELUAR'!G:G,A345,'ITEM KELUAR'!H:H))</f>
        <v/>
      </c>
      <c r="H345" s="8" t="str">
        <f t="shared" si="7"/>
        <v/>
      </c>
      <c r="I345" s="56"/>
    </row>
    <row r="346" spans="1:9" ht="15.75" customHeight="1">
      <c r="A346" s="59"/>
      <c r="F346" s="55" t="str">
        <f>IF(A346="","",SUMIF('ITEM MASUK'!G:G,A346,'ITEM MASUK'!H:H))</f>
        <v/>
      </c>
      <c r="G346" s="8" t="str">
        <f>IF(A346="","",SUMIF('ITEM KELUAR'!G:G,A346,'ITEM KELUAR'!H:H))</f>
        <v/>
      </c>
      <c r="H346" s="8" t="str">
        <f t="shared" si="7"/>
        <v/>
      </c>
      <c r="I346" s="56"/>
    </row>
    <row r="347" spans="1:9" ht="15.75" customHeight="1">
      <c r="A347" s="59"/>
      <c r="F347" s="55" t="str">
        <f>IF(A347="","",SUMIF('ITEM MASUK'!G:G,A347,'ITEM MASUK'!H:H))</f>
        <v/>
      </c>
      <c r="G347" s="8" t="str">
        <f>IF(A347="","",SUMIF('ITEM KELUAR'!G:G,A347,'ITEM KELUAR'!H:H))</f>
        <v/>
      </c>
      <c r="H347" s="8" t="str">
        <f t="shared" si="7"/>
        <v/>
      </c>
      <c r="I347" s="56"/>
    </row>
    <row r="348" spans="1:9" ht="15.75" customHeight="1">
      <c r="A348" s="59"/>
      <c r="F348" s="55" t="str">
        <f>IF(A348="","",SUMIF('ITEM MASUK'!G:G,A348,'ITEM MASUK'!H:H))</f>
        <v/>
      </c>
      <c r="G348" s="8" t="str">
        <f>IF(A348="","",SUMIF('ITEM KELUAR'!G:G,A348,'ITEM KELUAR'!H:H))</f>
        <v/>
      </c>
      <c r="H348" s="8" t="str">
        <f t="shared" si="7"/>
        <v/>
      </c>
      <c r="I348" s="56"/>
    </row>
    <row r="349" spans="1:9" ht="15.75" customHeight="1">
      <c r="A349" s="59"/>
      <c r="F349" s="55" t="str">
        <f>IF(A349="","",SUMIF('ITEM MASUK'!G:G,A349,'ITEM MASUK'!H:H))</f>
        <v/>
      </c>
      <c r="G349" s="8" t="str">
        <f>IF(A349="","",SUMIF('ITEM KELUAR'!G:G,A349,'ITEM KELUAR'!H:H))</f>
        <v/>
      </c>
      <c r="H349" s="8" t="str">
        <f t="shared" si="7"/>
        <v/>
      </c>
      <c r="I349" s="56"/>
    </row>
    <row r="350" spans="1:9" ht="15.75" customHeight="1">
      <c r="A350" s="59"/>
      <c r="F350" s="55" t="str">
        <f>IF(A350="","",SUMIF('ITEM MASUK'!G:G,A350,'ITEM MASUK'!H:H))</f>
        <v/>
      </c>
      <c r="G350" s="8" t="str">
        <f>IF(A350="","",SUMIF('ITEM KELUAR'!G:G,A350,'ITEM KELUAR'!H:H))</f>
        <v/>
      </c>
      <c r="H350" s="8" t="str">
        <f t="shared" si="7"/>
        <v/>
      </c>
      <c r="I350" s="56"/>
    </row>
    <row r="351" spans="1:9" ht="15.75" customHeight="1">
      <c r="A351" s="59"/>
      <c r="F351" s="55" t="str">
        <f>IF(A351="","",SUMIF('ITEM MASUK'!G:G,A351,'ITEM MASUK'!H:H))</f>
        <v/>
      </c>
      <c r="G351" s="8" t="str">
        <f>IF(A351="","",SUMIF('ITEM KELUAR'!G:G,A351,'ITEM KELUAR'!H:H))</f>
        <v/>
      </c>
      <c r="H351" s="8" t="str">
        <f t="shared" si="7"/>
        <v/>
      </c>
      <c r="I351" s="56"/>
    </row>
    <row r="352" spans="1:9" ht="15.75" customHeight="1">
      <c r="A352" s="59"/>
      <c r="F352" s="55" t="str">
        <f>IF(A352="","",SUMIF('ITEM MASUK'!G:G,A352,'ITEM MASUK'!H:H))</f>
        <v/>
      </c>
      <c r="G352" s="8" t="str">
        <f>IF(A352="","",SUMIF('ITEM KELUAR'!G:G,A352,'ITEM KELUAR'!H:H))</f>
        <v/>
      </c>
      <c r="H352" s="8" t="str">
        <f t="shared" si="7"/>
        <v/>
      </c>
      <c r="I352" s="56"/>
    </row>
    <row r="353" spans="1:9" ht="15.75" customHeight="1">
      <c r="A353" s="59"/>
      <c r="F353" s="55" t="str">
        <f>IF(A353="","",SUMIF('ITEM MASUK'!G:G,A353,'ITEM MASUK'!H:H))</f>
        <v/>
      </c>
      <c r="G353" s="8" t="str">
        <f>IF(A353="","",SUMIF('ITEM KELUAR'!G:G,A353,'ITEM KELUAR'!H:H))</f>
        <v/>
      </c>
      <c r="H353" s="8" t="str">
        <f t="shared" si="7"/>
        <v/>
      </c>
      <c r="I353" s="56"/>
    </row>
    <row r="354" spans="1:9" ht="15.75" customHeight="1">
      <c r="A354" s="59"/>
      <c r="F354" s="55" t="str">
        <f>IF(A354="","",SUMIF('ITEM MASUK'!G:G,A354,'ITEM MASUK'!H:H))</f>
        <v/>
      </c>
      <c r="G354" s="8" t="str">
        <f>IF(A354="","",SUMIF('ITEM KELUAR'!G:G,A354,'ITEM KELUAR'!H:H))</f>
        <v/>
      </c>
      <c r="H354" s="8" t="str">
        <f t="shared" si="7"/>
        <v/>
      </c>
      <c r="I354" s="56"/>
    </row>
    <row r="355" spans="1:9" ht="15.75" customHeight="1">
      <c r="A355" s="59"/>
      <c r="F355" s="55" t="str">
        <f>IF(A355="","",SUMIF('ITEM MASUK'!G:G,A355,'ITEM MASUK'!H:H))</f>
        <v/>
      </c>
      <c r="G355" s="8" t="str">
        <f>IF(A355="","",SUMIF('ITEM KELUAR'!G:G,A355,'ITEM KELUAR'!H:H))</f>
        <v/>
      </c>
      <c r="H355" s="8" t="str">
        <f t="shared" si="7"/>
        <v/>
      </c>
      <c r="I355" s="56"/>
    </row>
    <row r="356" spans="1:9" ht="15.75" customHeight="1">
      <c r="A356" s="59"/>
      <c r="F356" s="55" t="str">
        <f>IF(A356="","",SUMIF('ITEM MASUK'!G:G,A356,'ITEM MASUK'!H:H))</f>
        <v/>
      </c>
      <c r="G356" s="8" t="str">
        <f>IF(A356="","",SUMIF('ITEM KELUAR'!G:G,A356,'ITEM KELUAR'!H:H))</f>
        <v/>
      </c>
      <c r="H356" s="8" t="str">
        <f t="shared" si="7"/>
        <v/>
      </c>
      <c r="I356" s="56"/>
    </row>
    <row r="357" spans="1:9" ht="15.75" customHeight="1">
      <c r="A357" s="59"/>
      <c r="F357" s="55" t="str">
        <f>IF(A357="","",SUMIF('ITEM MASUK'!G:G,A357,'ITEM MASUK'!H:H))</f>
        <v/>
      </c>
      <c r="G357" s="8" t="str">
        <f>IF(A357="","",SUMIF('ITEM KELUAR'!G:G,A357,'ITEM KELUAR'!H:H))</f>
        <v/>
      </c>
      <c r="H357" s="8" t="str">
        <f t="shared" si="7"/>
        <v/>
      </c>
      <c r="I357" s="56"/>
    </row>
    <row r="358" spans="1:9" ht="15.75" customHeight="1">
      <c r="A358" s="59"/>
      <c r="F358" s="55" t="str">
        <f>IF(A358="","",SUMIF('ITEM MASUK'!G:G,A358,'ITEM MASUK'!H:H))</f>
        <v/>
      </c>
      <c r="G358" s="8" t="str">
        <f>IF(A358="","",SUMIF('ITEM KELUAR'!G:G,A358,'ITEM KELUAR'!H:H))</f>
        <v/>
      </c>
      <c r="H358" s="8" t="str">
        <f t="shared" si="7"/>
        <v/>
      </c>
      <c r="I358" s="56"/>
    </row>
    <row r="359" spans="1:9" ht="15.75" customHeight="1">
      <c r="A359" s="59"/>
      <c r="F359" s="55" t="str">
        <f>IF(A359="","",SUMIF('ITEM MASUK'!G:G,A359,'ITEM MASUK'!H:H))</f>
        <v/>
      </c>
      <c r="G359" s="8" t="str">
        <f>IF(A359="","",SUMIF('ITEM KELUAR'!G:G,A359,'ITEM KELUAR'!H:H))</f>
        <v/>
      </c>
      <c r="H359" s="8" t="str">
        <f t="shared" si="7"/>
        <v/>
      </c>
      <c r="I359" s="56"/>
    </row>
    <row r="360" spans="1:9" ht="15.75" customHeight="1">
      <c r="A360" s="59"/>
      <c r="F360" s="55" t="str">
        <f>IF(A360="","",SUMIF('ITEM MASUK'!G:G,A360,'ITEM MASUK'!H:H))</f>
        <v/>
      </c>
      <c r="G360" s="8" t="str">
        <f>IF(A360="","",SUMIF('ITEM KELUAR'!G:G,A360,'ITEM KELUAR'!H:H))</f>
        <v/>
      </c>
      <c r="H360" s="8" t="str">
        <f t="shared" si="7"/>
        <v/>
      </c>
      <c r="I360" s="56"/>
    </row>
    <row r="361" spans="1:9" ht="15.75" customHeight="1">
      <c r="A361" s="59"/>
      <c r="F361" s="55" t="str">
        <f>IF(A361="","",SUMIF('ITEM MASUK'!G:G,A361,'ITEM MASUK'!H:H))</f>
        <v/>
      </c>
      <c r="G361" s="8" t="str">
        <f>IF(A361="","",SUMIF('ITEM KELUAR'!G:G,A361,'ITEM KELUAR'!H:H))</f>
        <v/>
      </c>
      <c r="H361" s="8" t="str">
        <f t="shared" si="7"/>
        <v/>
      </c>
      <c r="I361" s="56"/>
    </row>
    <row r="362" spans="1:9" ht="15.75" customHeight="1">
      <c r="A362" s="59"/>
      <c r="F362" s="55" t="str">
        <f>IF(A362="","",SUMIF('ITEM MASUK'!G:G,A362,'ITEM MASUK'!H:H))</f>
        <v/>
      </c>
      <c r="G362" s="8" t="str">
        <f>IF(A362="","",SUMIF('ITEM KELUAR'!G:G,A362,'ITEM KELUAR'!H:H))</f>
        <v/>
      </c>
      <c r="H362" s="8" t="str">
        <f t="shared" si="7"/>
        <v/>
      </c>
      <c r="I362" s="56"/>
    </row>
    <row r="363" spans="1:9" ht="15.75" customHeight="1">
      <c r="A363" s="59"/>
      <c r="F363" s="55" t="str">
        <f>IF(A363="","",SUMIF('ITEM MASUK'!G:G,A363,'ITEM MASUK'!H:H))</f>
        <v/>
      </c>
      <c r="G363" s="8" t="str">
        <f>IF(A363="","",SUMIF('ITEM KELUAR'!G:G,A363,'ITEM KELUAR'!H:H))</f>
        <v/>
      </c>
      <c r="H363" s="8" t="str">
        <f t="shared" si="7"/>
        <v/>
      </c>
      <c r="I363" s="56"/>
    </row>
    <row r="364" spans="1:9" ht="15.75" customHeight="1">
      <c r="A364" s="59"/>
      <c r="F364" s="55" t="str">
        <f>IF(A364="","",SUMIF('ITEM MASUK'!G:G,A364,'ITEM MASUK'!H:H))</f>
        <v/>
      </c>
      <c r="G364" s="8" t="str">
        <f>IF(A364="","",SUMIF('ITEM KELUAR'!G:G,A364,'ITEM KELUAR'!H:H))</f>
        <v/>
      </c>
      <c r="H364" s="8" t="str">
        <f t="shared" si="7"/>
        <v/>
      </c>
      <c r="I364" s="56"/>
    </row>
    <row r="365" spans="1:9" ht="15.75" customHeight="1">
      <c r="A365" s="59"/>
      <c r="F365" s="55" t="str">
        <f>IF(A365="","",SUMIF('ITEM MASUK'!G:G,A365,'ITEM MASUK'!H:H))</f>
        <v/>
      </c>
      <c r="G365" s="8" t="str">
        <f>IF(A365="","",SUMIF('ITEM KELUAR'!G:G,A365,'ITEM KELUAR'!H:H))</f>
        <v/>
      </c>
      <c r="H365" s="8" t="str">
        <f t="shared" si="7"/>
        <v/>
      </c>
      <c r="I365" s="56"/>
    </row>
    <row r="366" spans="1:9" ht="15.75" customHeight="1">
      <c r="A366" s="59"/>
      <c r="F366" s="55" t="str">
        <f>IF(A366="","",SUMIF('ITEM MASUK'!G:G,A366,'ITEM MASUK'!H:H))</f>
        <v/>
      </c>
      <c r="G366" s="8" t="str">
        <f>IF(A366="","",SUMIF('ITEM KELUAR'!G:G,A366,'ITEM KELUAR'!H:H))</f>
        <v/>
      </c>
      <c r="H366" s="8" t="str">
        <f t="shared" si="7"/>
        <v/>
      </c>
      <c r="I366" s="56"/>
    </row>
    <row r="367" spans="1:9" ht="15.75" customHeight="1">
      <c r="A367" s="59"/>
      <c r="F367" s="55" t="str">
        <f>IF(A367="","",SUMIF('ITEM MASUK'!G:G,A367,'ITEM MASUK'!H:H))</f>
        <v/>
      </c>
      <c r="G367" s="8" t="str">
        <f>IF(A367="","",SUMIF('ITEM KELUAR'!G:G,A367,'ITEM KELUAR'!H:H))</f>
        <v/>
      </c>
      <c r="H367" s="8" t="str">
        <f t="shared" si="7"/>
        <v/>
      </c>
      <c r="I367" s="56"/>
    </row>
    <row r="368" spans="1:9" ht="15.75" customHeight="1">
      <c r="A368" s="59"/>
      <c r="F368" s="55" t="str">
        <f>IF(A368="","",SUMIF('ITEM MASUK'!G:G,A368,'ITEM MASUK'!H:H))</f>
        <v/>
      </c>
      <c r="G368" s="8" t="str">
        <f>IF(A368="","",SUMIF('ITEM KELUAR'!G:G,A368,'ITEM KELUAR'!H:H))</f>
        <v/>
      </c>
      <c r="H368" s="8" t="str">
        <f t="shared" si="7"/>
        <v/>
      </c>
      <c r="I368" s="56"/>
    </row>
    <row r="369" spans="1:9" ht="15.75" customHeight="1">
      <c r="A369" s="59"/>
      <c r="F369" s="55" t="str">
        <f>IF(A369="","",SUMIF('ITEM MASUK'!G:G,A369,'ITEM MASUK'!H:H))</f>
        <v/>
      </c>
      <c r="G369" s="8" t="str">
        <f>IF(A369="","",SUMIF('ITEM KELUAR'!G:G,A369,'ITEM KELUAR'!H:H))</f>
        <v/>
      </c>
      <c r="H369" s="8" t="str">
        <f t="shared" si="7"/>
        <v/>
      </c>
      <c r="I369" s="56"/>
    </row>
    <row r="370" spans="1:9" ht="15.75" customHeight="1">
      <c r="A370" s="59"/>
      <c r="F370" s="55" t="str">
        <f>IF(A370="","",SUMIF('ITEM MASUK'!G:G,A370,'ITEM MASUK'!H:H))</f>
        <v/>
      </c>
      <c r="G370" s="8" t="str">
        <f>IF(A370="","",SUMIF('ITEM KELUAR'!G:G,A370,'ITEM KELUAR'!H:H))</f>
        <v/>
      </c>
      <c r="H370" s="8" t="str">
        <f t="shared" si="7"/>
        <v/>
      </c>
      <c r="I370" s="56"/>
    </row>
    <row r="371" spans="1:9" ht="15.75" customHeight="1">
      <c r="A371" s="59"/>
      <c r="F371" s="55" t="str">
        <f>IF(A371="","",SUMIF('ITEM MASUK'!G:G,A371,'ITEM MASUK'!H:H))</f>
        <v/>
      </c>
      <c r="G371" s="8" t="str">
        <f>IF(A371="","",SUMIF('ITEM KELUAR'!G:G,A371,'ITEM KELUAR'!H:H))</f>
        <v/>
      </c>
      <c r="H371" s="8" t="str">
        <f t="shared" si="7"/>
        <v/>
      </c>
      <c r="I371" s="56"/>
    </row>
    <row r="372" spans="1:9" ht="15.75" customHeight="1">
      <c r="A372" s="59"/>
      <c r="F372" s="55" t="str">
        <f>IF(A372="","",SUMIF('ITEM MASUK'!G:G,A372,'ITEM MASUK'!H:H))</f>
        <v/>
      </c>
      <c r="G372" s="8" t="str">
        <f>IF(A372="","",SUMIF('ITEM KELUAR'!G:G,A372,'ITEM KELUAR'!H:H))</f>
        <v/>
      </c>
      <c r="H372" s="8" t="str">
        <f t="shared" si="7"/>
        <v/>
      </c>
      <c r="I372" s="56"/>
    </row>
    <row r="373" spans="1:9" ht="15.75" customHeight="1">
      <c r="A373" s="59"/>
      <c r="F373" s="55" t="str">
        <f>IF(A373="","",SUMIF('ITEM MASUK'!G:G,A373,'ITEM MASUK'!H:H))</f>
        <v/>
      </c>
      <c r="G373" s="8" t="str">
        <f>IF(A373="","",SUMIF('ITEM KELUAR'!G:G,A373,'ITEM KELUAR'!H:H))</f>
        <v/>
      </c>
      <c r="H373" s="8" t="str">
        <f t="shared" si="7"/>
        <v/>
      </c>
      <c r="I373" s="56"/>
    </row>
    <row r="374" spans="1:9" ht="15.75" customHeight="1">
      <c r="A374" s="59"/>
      <c r="F374" s="55" t="str">
        <f>IF(A374="","",SUMIF('ITEM MASUK'!G:G,A374,'ITEM MASUK'!H:H))</f>
        <v/>
      </c>
      <c r="G374" s="8" t="str">
        <f>IF(A374="","",SUMIF('ITEM KELUAR'!G:G,A374,'ITEM KELUAR'!H:H))</f>
        <v/>
      </c>
      <c r="H374" s="8" t="str">
        <f t="shared" si="7"/>
        <v/>
      </c>
      <c r="I374" s="56"/>
    </row>
    <row r="375" spans="1:9" ht="15.75" customHeight="1">
      <c r="A375" s="59"/>
      <c r="F375" s="55" t="str">
        <f>IF(A375="","",SUMIF('ITEM MASUK'!G:G,A375,'ITEM MASUK'!H:H))</f>
        <v/>
      </c>
      <c r="G375" s="8" t="str">
        <f>IF(A375="","",SUMIF('ITEM KELUAR'!G:G,A375,'ITEM KELUAR'!H:H))</f>
        <v/>
      </c>
      <c r="H375" s="8" t="str">
        <f t="shared" si="7"/>
        <v/>
      </c>
      <c r="I375" s="56"/>
    </row>
    <row r="376" spans="1:9" ht="15.75" customHeight="1">
      <c r="A376" s="59"/>
      <c r="F376" s="55" t="str">
        <f>IF(A376="","",SUMIF('ITEM MASUK'!G:G,A376,'ITEM MASUK'!H:H))</f>
        <v/>
      </c>
      <c r="G376" s="8" t="str">
        <f>IF(A376="","",SUMIF('ITEM KELUAR'!G:G,A376,'ITEM KELUAR'!H:H))</f>
        <v/>
      </c>
      <c r="H376" s="8" t="str">
        <f t="shared" si="7"/>
        <v/>
      </c>
      <c r="I376" s="56"/>
    </row>
    <row r="377" spans="1:9" ht="15.75" customHeight="1">
      <c r="A377" s="59"/>
      <c r="F377" s="55" t="str">
        <f>IF(A377="","",SUMIF('ITEM MASUK'!G:G,A377,'ITEM MASUK'!H:H))</f>
        <v/>
      </c>
      <c r="G377" s="8" t="str">
        <f>IF(A377="","",SUMIF('ITEM KELUAR'!G:G,A377,'ITEM KELUAR'!H:H))</f>
        <v/>
      </c>
      <c r="H377" s="8" t="str">
        <f t="shared" si="7"/>
        <v/>
      </c>
      <c r="I377" s="56"/>
    </row>
    <row r="378" spans="1:9" ht="15.75" customHeight="1">
      <c r="A378" s="59"/>
      <c r="F378" s="55" t="str">
        <f>IF(A378="","",SUMIF('ITEM MASUK'!G:G,A378,'ITEM MASUK'!H:H))</f>
        <v/>
      </c>
      <c r="G378" s="8" t="str">
        <f>IF(A378="","",SUMIF('ITEM KELUAR'!G:G,A378,'ITEM KELUAR'!H:H))</f>
        <v/>
      </c>
      <c r="H378" s="8" t="str">
        <f t="shared" si="7"/>
        <v/>
      </c>
      <c r="I378" s="56"/>
    </row>
    <row r="379" spans="1:9" ht="15.75" customHeight="1">
      <c r="A379" s="59"/>
      <c r="F379" s="55" t="str">
        <f>IF(A379="","",SUMIF('ITEM MASUK'!G:G,A379,'ITEM MASUK'!H:H))</f>
        <v/>
      </c>
      <c r="G379" s="8" t="str">
        <f>IF(A379="","",SUMIF('ITEM KELUAR'!G:G,A379,'ITEM KELUAR'!H:H))</f>
        <v/>
      </c>
      <c r="H379" s="8" t="str">
        <f t="shared" si="7"/>
        <v/>
      </c>
      <c r="I379" s="56"/>
    </row>
    <row r="380" spans="1:9" ht="15.75" customHeight="1">
      <c r="A380" s="59"/>
      <c r="F380" s="55" t="str">
        <f>IF(A380="","",SUMIF('ITEM MASUK'!G:G,A380,'ITEM MASUK'!H:H))</f>
        <v/>
      </c>
      <c r="G380" s="8" t="str">
        <f>IF(A380="","",SUMIF('ITEM KELUAR'!G:G,A380,'ITEM KELUAR'!H:H))</f>
        <v/>
      </c>
      <c r="H380" s="8" t="str">
        <f t="shared" si="7"/>
        <v/>
      </c>
      <c r="I380" s="56"/>
    </row>
    <row r="381" spans="1:9" ht="15.75" customHeight="1">
      <c r="A381" s="59"/>
      <c r="F381" s="55" t="str">
        <f>IF(A381="","",SUMIF('ITEM MASUK'!G:G,A381,'ITEM MASUK'!H:H))</f>
        <v/>
      </c>
      <c r="G381" s="8" t="str">
        <f>IF(A381="","",SUMIF('ITEM KELUAR'!G:G,A381,'ITEM KELUAR'!H:H))</f>
        <v/>
      </c>
      <c r="H381" s="8" t="str">
        <f t="shared" si="7"/>
        <v/>
      </c>
      <c r="I381" s="56"/>
    </row>
    <row r="382" spans="1:9" ht="15.75" customHeight="1">
      <c r="A382" s="59"/>
      <c r="F382" s="55" t="str">
        <f>IF(A382="","",SUMIF('ITEM MASUK'!G:G,A382,'ITEM MASUK'!H:H))</f>
        <v/>
      </c>
      <c r="G382" s="8" t="str">
        <f>IF(A382="","",SUMIF('ITEM KELUAR'!G:G,A382,'ITEM KELUAR'!H:H))</f>
        <v/>
      </c>
      <c r="H382" s="8" t="str">
        <f t="shared" si="7"/>
        <v/>
      </c>
      <c r="I382" s="56"/>
    </row>
    <row r="383" spans="1:9" ht="15.75" customHeight="1">
      <c r="A383" s="59"/>
      <c r="F383" s="55" t="str">
        <f>IF(A383="","",SUMIF('ITEM MASUK'!G:G,A383,'ITEM MASUK'!H:H))</f>
        <v/>
      </c>
      <c r="G383" s="8" t="str">
        <f>IF(A383="","",SUMIF('ITEM KELUAR'!G:G,A383,'ITEM KELUAR'!H:H))</f>
        <v/>
      </c>
      <c r="H383" s="8" t="str">
        <f t="shared" si="7"/>
        <v/>
      </c>
      <c r="I383" s="56"/>
    </row>
    <row r="384" spans="1:9" ht="15.75" customHeight="1">
      <c r="A384" s="59"/>
      <c r="F384" s="55" t="str">
        <f>IF(A384="","",SUMIF('ITEM MASUK'!G:G,A384,'ITEM MASUK'!H:H))</f>
        <v/>
      </c>
      <c r="G384" s="8" t="str">
        <f>IF(A384="","",SUMIF('ITEM KELUAR'!G:G,A384,'ITEM KELUAR'!H:H))</f>
        <v/>
      </c>
      <c r="H384" s="8" t="str">
        <f t="shared" si="7"/>
        <v/>
      </c>
      <c r="I384" s="56"/>
    </row>
    <row r="385" spans="1:9" ht="15.75" customHeight="1">
      <c r="A385" s="59"/>
      <c r="F385" s="55" t="str">
        <f>IF(A385="","",SUMIF('ITEM MASUK'!G:G,A385,'ITEM MASUK'!H:H))</f>
        <v/>
      </c>
      <c r="G385" s="8" t="str">
        <f>IF(A385="","",SUMIF('ITEM KELUAR'!G:G,A385,'ITEM KELUAR'!H:H))</f>
        <v/>
      </c>
      <c r="H385" s="8" t="str">
        <f t="shared" si="7"/>
        <v/>
      </c>
      <c r="I385" s="56"/>
    </row>
    <row r="386" spans="1:9" ht="15.75" customHeight="1">
      <c r="A386" s="59"/>
      <c r="F386" s="55" t="str">
        <f>IF(A386="","",SUMIF('ITEM MASUK'!G:G,A386,'ITEM MASUK'!H:H))</f>
        <v/>
      </c>
      <c r="G386" s="8" t="str">
        <f>IF(A386="","",SUMIF('ITEM KELUAR'!G:G,A386,'ITEM KELUAR'!H:H))</f>
        <v/>
      </c>
      <c r="H386" s="8" t="str">
        <f t="shared" ref="H386:H449" si="8">IF(A386="","",(E386+F386-G386))</f>
        <v/>
      </c>
      <c r="I386" s="56"/>
    </row>
    <row r="387" spans="1:9" ht="15.75" customHeight="1">
      <c r="A387" s="59"/>
      <c r="F387" s="55" t="str">
        <f>IF(A387="","",SUMIF('ITEM MASUK'!G:G,A387,'ITEM MASUK'!H:H))</f>
        <v/>
      </c>
      <c r="G387" s="8" t="str">
        <f>IF(A387="","",SUMIF('ITEM KELUAR'!G:G,A387,'ITEM KELUAR'!H:H))</f>
        <v/>
      </c>
      <c r="H387" s="8" t="str">
        <f t="shared" si="8"/>
        <v/>
      </c>
      <c r="I387" s="56"/>
    </row>
    <row r="388" spans="1:9" ht="15.75" customHeight="1">
      <c r="A388" s="59"/>
      <c r="F388" s="55" t="str">
        <f>IF(A388="","",SUMIF('ITEM MASUK'!G:G,A388,'ITEM MASUK'!H:H))</f>
        <v/>
      </c>
      <c r="G388" s="8" t="str">
        <f>IF(A388="","",SUMIF('ITEM KELUAR'!G:G,A388,'ITEM KELUAR'!H:H))</f>
        <v/>
      </c>
      <c r="H388" s="8" t="str">
        <f t="shared" si="8"/>
        <v/>
      </c>
      <c r="I388" s="56"/>
    </row>
    <row r="389" spans="1:9" ht="15.75" customHeight="1">
      <c r="A389" s="59"/>
      <c r="F389" s="55" t="str">
        <f>IF(A389="","",SUMIF('ITEM MASUK'!G:G,A389,'ITEM MASUK'!H:H))</f>
        <v/>
      </c>
      <c r="G389" s="8" t="str">
        <f>IF(A389="","",SUMIF('ITEM KELUAR'!G:G,A389,'ITEM KELUAR'!H:H))</f>
        <v/>
      </c>
      <c r="H389" s="8" t="str">
        <f t="shared" si="8"/>
        <v/>
      </c>
      <c r="I389" s="56"/>
    </row>
    <row r="390" spans="1:9" ht="15.75" customHeight="1">
      <c r="A390" s="59"/>
      <c r="F390" s="55" t="str">
        <f>IF(A390="","",SUMIF('ITEM MASUK'!G:G,A390,'ITEM MASUK'!H:H))</f>
        <v/>
      </c>
      <c r="G390" s="8" t="str">
        <f>IF(A390="","",SUMIF('ITEM KELUAR'!G:G,A390,'ITEM KELUAR'!H:H))</f>
        <v/>
      </c>
      <c r="H390" s="8" t="str">
        <f t="shared" si="8"/>
        <v/>
      </c>
      <c r="I390" s="56"/>
    </row>
    <row r="391" spans="1:9" ht="15.75" customHeight="1">
      <c r="A391" s="59"/>
      <c r="F391" s="55" t="str">
        <f>IF(A391="","",SUMIF('ITEM MASUK'!G:G,A391,'ITEM MASUK'!H:H))</f>
        <v/>
      </c>
      <c r="G391" s="8" t="str">
        <f>IF(A391="","",SUMIF('ITEM KELUAR'!G:G,A391,'ITEM KELUAR'!H:H))</f>
        <v/>
      </c>
      <c r="H391" s="8" t="str">
        <f t="shared" si="8"/>
        <v/>
      </c>
      <c r="I391" s="56"/>
    </row>
    <row r="392" spans="1:9" ht="15.75" customHeight="1">
      <c r="A392" s="59"/>
      <c r="F392" s="55" t="str">
        <f>IF(A392="","",SUMIF('ITEM MASUK'!G:G,A392,'ITEM MASUK'!H:H))</f>
        <v/>
      </c>
      <c r="G392" s="8" t="str">
        <f>IF(A392="","",SUMIF('ITEM KELUAR'!G:G,A392,'ITEM KELUAR'!H:H))</f>
        <v/>
      </c>
      <c r="H392" s="8" t="str">
        <f t="shared" si="8"/>
        <v/>
      </c>
      <c r="I392" s="56"/>
    </row>
    <row r="393" spans="1:9" ht="15.75" customHeight="1">
      <c r="A393" s="59"/>
      <c r="F393" s="55" t="str">
        <f>IF(A393="","",SUMIF('ITEM MASUK'!G:G,A393,'ITEM MASUK'!H:H))</f>
        <v/>
      </c>
      <c r="G393" s="8" t="str">
        <f>IF(A393="","",SUMIF('ITEM KELUAR'!G:G,A393,'ITEM KELUAR'!H:H))</f>
        <v/>
      </c>
      <c r="H393" s="8" t="str">
        <f t="shared" si="8"/>
        <v/>
      </c>
      <c r="I393" s="56"/>
    </row>
    <row r="394" spans="1:9" ht="15.75" customHeight="1">
      <c r="A394" s="59"/>
      <c r="F394" s="55" t="str">
        <f>IF(A394="","",SUMIF('ITEM MASUK'!G:G,A394,'ITEM MASUK'!H:H))</f>
        <v/>
      </c>
      <c r="G394" s="8" t="str">
        <f>IF(A394="","",SUMIF('ITEM KELUAR'!G:G,A394,'ITEM KELUAR'!H:H))</f>
        <v/>
      </c>
      <c r="H394" s="8" t="str">
        <f t="shared" si="8"/>
        <v/>
      </c>
      <c r="I394" s="56"/>
    </row>
    <row r="395" spans="1:9" ht="15.75" customHeight="1">
      <c r="A395" s="59"/>
      <c r="F395" s="55" t="str">
        <f>IF(A395="","",SUMIF('ITEM MASUK'!G:G,A395,'ITEM MASUK'!H:H))</f>
        <v/>
      </c>
      <c r="G395" s="8" t="str">
        <f>IF(A395="","",SUMIF('ITEM KELUAR'!G:G,A395,'ITEM KELUAR'!H:H))</f>
        <v/>
      </c>
      <c r="H395" s="8" t="str">
        <f t="shared" si="8"/>
        <v/>
      </c>
      <c r="I395" s="56"/>
    </row>
    <row r="396" spans="1:9" ht="15.75" customHeight="1">
      <c r="A396" s="59"/>
      <c r="F396" s="55" t="str">
        <f>IF(A396="","",SUMIF('ITEM MASUK'!G:G,A396,'ITEM MASUK'!H:H))</f>
        <v/>
      </c>
      <c r="G396" s="8" t="str">
        <f>IF(A396="","",SUMIF('ITEM KELUAR'!G:G,A396,'ITEM KELUAR'!H:H))</f>
        <v/>
      </c>
      <c r="H396" s="8" t="str">
        <f t="shared" si="8"/>
        <v/>
      </c>
      <c r="I396" s="56"/>
    </row>
    <row r="397" spans="1:9" ht="15.75" customHeight="1">
      <c r="A397" s="59"/>
      <c r="F397" s="55" t="str">
        <f>IF(A397="","",SUMIF('ITEM MASUK'!G:G,A397,'ITEM MASUK'!H:H))</f>
        <v/>
      </c>
      <c r="G397" s="8" t="str">
        <f>IF(A397="","",SUMIF('ITEM KELUAR'!G:G,A397,'ITEM KELUAR'!H:H))</f>
        <v/>
      </c>
      <c r="H397" s="8" t="str">
        <f t="shared" si="8"/>
        <v/>
      </c>
      <c r="I397" s="56"/>
    </row>
    <row r="398" spans="1:9" ht="15.75" customHeight="1">
      <c r="A398" s="59"/>
      <c r="F398" s="55" t="str">
        <f>IF(A398="","",SUMIF('ITEM MASUK'!G:G,A398,'ITEM MASUK'!H:H))</f>
        <v/>
      </c>
      <c r="G398" s="8" t="str">
        <f>IF(A398="","",SUMIF('ITEM KELUAR'!G:G,A398,'ITEM KELUAR'!H:H))</f>
        <v/>
      </c>
      <c r="H398" s="8" t="str">
        <f t="shared" si="8"/>
        <v/>
      </c>
      <c r="I398" s="56"/>
    </row>
    <row r="399" spans="1:9" ht="15.75" customHeight="1">
      <c r="A399" s="59"/>
      <c r="F399" s="55" t="str">
        <f>IF(A399="","",SUMIF('ITEM MASUK'!G:G,A399,'ITEM MASUK'!H:H))</f>
        <v/>
      </c>
      <c r="G399" s="8" t="str">
        <f>IF(A399="","",SUMIF('ITEM KELUAR'!G:G,A399,'ITEM KELUAR'!H:H))</f>
        <v/>
      </c>
      <c r="H399" s="8" t="str">
        <f t="shared" si="8"/>
        <v/>
      </c>
      <c r="I399" s="56"/>
    </row>
    <row r="400" spans="1:9" ht="15.75" customHeight="1">
      <c r="A400" s="59"/>
      <c r="F400" s="55" t="str">
        <f>IF(A400="","",SUMIF('ITEM MASUK'!G:G,A400,'ITEM MASUK'!H:H))</f>
        <v/>
      </c>
      <c r="G400" s="8" t="str">
        <f>IF(A400="","",SUMIF('ITEM KELUAR'!G:G,A400,'ITEM KELUAR'!H:H))</f>
        <v/>
      </c>
      <c r="H400" s="8" t="str">
        <f t="shared" si="8"/>
        <v/>
      </c>
      <c r="I400" s="56"/>
    </row>
    <row r="401" spans="1:9" ht="15.75" customHeight="1">
      <c r="A401" s="59"/>
      <c r="F401" s="55" t="str">
        <f>IF(A401="","",SUMIF('ITEM MASUK'!G:G,A401,'ITEM MASUK'!H:H))</f>
        <v/>
      </c>
      <c r="G401" s="8" t="str">
        <f>IF(A401="","",SUMIF('ITEM KELUAR'!G:G,A401,'ITEM KELUAR'!H:H))</f>
        <v/>
      </c>
      <c r="H401" s="8" t="str">
        <f t="shared" si="8"/>
        <v/>
      </c>
      <c r="I401" s="56"/>
    </row>
    <row r="402" spans="1:9" ht="15.75" customHeight="1">
      <c r="A402" s="59"/>
      <c r="F402" s="55" t="str">
        <f>IF(A402="","",SUMIF('ITEM MASUK'!G:G,A402,'ITEM MASUK'!H:H))</f>
        <v/>
      </c>
      <c r="G402" s="8" t="str">
        <f>IF(A402="","",SUMIF('ITEM KELUAR'!G:G,A402,'ITEM KELUAR'!H:H))</f>
        <v/>
      </c>
      <c r="H402" s="8" t="str">
        <f t="shared" si="8"/>
        <v/>
      </c>
      <c r="I402" s="56"/>
    </row>
    <row r="403" spans="1:9" ht="15.75" customHeight="1">
      <c r="A403" s="59"/>
      <c r="F403" s="55" t="str">
        <f>IF(A403="","",SUMIF('ITEM MASUK'!G:G,A403,'ITEM MASUK'!H:H))</f>
        <v/>
      </c>
      <c r="G403" s="8" t="str">
        <f>IF(A403="","",SUMIF('ITEM KELUAR'!G:G,A403,'ITEM KELUAR'!H:H))</f>
        <v/>
      </c>
      <c r="H403" s="8" t="str">
        <f t="shared" si="8"/>
        <v/>
      </c>
      <c r="I403" s="56"/>
    </row>
    <row r="404" spans="1:9" ht="15.75" customHeight="1">
      <c r="A404" s="59"/>
      <c r="F404" s="55" t="str">
        <f>IF(A404="","",SUMIF('ITEM MASUK'!G:G,A404,'ITEM MASUK'!H:H))</f>
        <v/>
      </c>
      <c r="G404" s="8" t="str">
        <f>IF(A404="","",SUMIF('ITEM KELUAR'!G:G,A404,'ITEM KELUAR'!H:H))</f>
        <v/>
      </c>
      <c r="H404" s="8" t="str">
        <f t="shared" si="8"/>
        <v/>
      </c>
      <c r="I404" s="56"/>
    </row>
    <row r="405" spans="1:9" ht="15.75" customHeight="1">
      <c r="A405" s="59"/>
      <c r="F405" s="55" t="str">
        <f>IF(A405="","",SUMIF('ITEM MASUK'!G:G,A405,'ITEM MASUK'!H:H))</f>
        <v/>
      </c>
      <c r="G405" s="8" t="str">
        <f>IF(A405="","",SUMIF('ITEM KELUAR'!G:G,A405,'ITEM KELUAR'!H:H))</f>
        <v/>
      </c>
      <c r="H405" s="8" t="str">
        <f t="shared" si="8"/>
        <v/>
      </c>
      <c r="I405" s="56"/>
    </row>
    <row r="406" spans="1:9" ht="15.75" customHeight="1">
      <c r="A406" s="59"/>
      <c r="F406" s="55" t="str">
        <f>IF(A406="","",SUMIF('ITEM MASUK'!G:G,A406,'ITEM MASUK'!H:H))</f>
        <v/>
      </c>
      <c r="G406" s="8" t="str">
        <f>IF(A406="","",SUMIF('ITEM KELUAR'!G:G,A406,'ITEM KELUAR'!H:H))</f>
        <v/>
      </c>
      <c r="H406" s="8" t="str">
        <f t="shared" si="8"/>
        <v/>
      </c>
      <c r="I406" s="56"/>
    </row>
    <row r="407" spans="1:9" ht="15.75" customHeight="1">
      <c r="A407" s="59"/>
      <c r="F407" s="55" t="str">
        <f>IF(A407="","",SUMIF('ITEM MASUK'!G:G,A407,'ITEM MASUK'!H:H))</f>
        <v/>
      </c>
      <c r="G407" s="8" t="str">
        <f>IF(A407="","",SUMIF('ITEM KELUAR'!G:G,A407,'ITEM KELUAR'!H:H))</f>
        <v/>
      </c>
      <c r="H407" s="8" t="str">
        <f t="shared" si="8"/>
        <v/>
      </c>
      <c r="I407" s="56"/>
    </row>
    <row r="408" spans="1:9" ht="15.75" customHeight="1">
      <c r="A408" s="59"/>
      <c r="F408" s="55" t="str">
        <f>IF(A408="","",SUMIF('ITEM MASUK'!G:G,A408,'ITEM MASUK'!H:H))</f>
        <v/>
      </c>
      <c r="G408" s="8" t="str">
        <f>IF(A408="","",SUMIF('ITEM KELUAR'!G:G,A408,'ITEM KELUAR'!H:H))</f>
        <v/>
      </c>
      <c r="H408" s="8" t="str">
        <f t="shared" si="8"/>
        <v/>
      </c>
      <c r="I408" s="56"/>
    </row>
    <row r="409" spans="1:9" ht="15.75" customHeight="1">
      <c r="A409" s="59"/>
      <c r="F409" s="55" t="str">
        <f>IF(A409="","",SUMIF('ITEM MASUK'!G:G,A409,'ITEM MASUK'!H:H))</f>
        <v/>
      </c>
      <c r="G409" s="8" t="str">
        <f>IF(A409="","",SUMIF('ITEM KELUAR'!G:G,A409,'ITEM KELUAR'!H:H))</f>
        <v/>
      </c>
      <c r="H409" s="8" t="str">
        <f t="shared" si="8"/>
        <v/>
      </c>
      <c r="I409" s="56"/>
    </row>
    <row r="410" spans="1:9" ht="15.75" customHeight="1">
      <c r="A410" s="59"/>
      <c r="F410" s="55" t="str">
        <f>IF(A410="","",SUMIF('ITEM MASUK'!G:G,A410,'ITEM MASUK'!H:H))</f>
        <v/>
      </c>
      <c r="G410" s="8" t="str">
        <f>IF(A410="","",SUMIF('ITEM KELUAR'!G:G,A410,'ITEM KELUAR'!H:H))</f>
        <v/>
      </c>
      <c r="H410" s="8" t="str">
        <f t="shared" si="8"/>
        <v/>
      </c>
      <c r="I410" s="56"/>
    </row>
    <row r="411" spans="1:9" ht="15.75" customHeight="1">
      <c r="A411" s="59"/>
      <c r="F411" s="55" t="str">
        <f>IF(A411="","",SUMIF('ITEM MASUK'!G:G,A411,'ITEM MASUK'!H:H))</f>
        <v/>
      </c>
      <c r="G411" s="8" t="str">
        <f>IF(A411="","",SUMIF('ITEM KELUAR'!G:G,A411,'ITEM KELUAR'!H:H))</f>
        <v/>
      </c>
      <c r="H411" s="8" t="str">
        <f t="shared" si="8"/>
        <v/>
      </c>
      <c r="I411" s="56"/>
    </row>
    <row r="412" spans="1:9" ht="15.75" customHeight="1">
      <c r="A412" s="59"/>
      <c r="F412" s="55" t="str">
        <f>IF(A412="","",SUMIF('ITEM MASUK'!G:G,A412,'ITEM MASUK'!H:H))</f>
        <v/>
      </c>
      <c r="G412" s="8" t="str">
        <f>IF(A412="","",SUMIF('ITEM KELUAR'!G:G,A412,'ITEM KELUAR'!H:H))</f>
        <v/>
      </c>
      <c r="H412" s="8" t="str">
        <f t="shared" si="8"/>
        <v/>
      </c>
      <c r="I412" s="56"/>
    </row>
    <row r="413" spans="1:9" ht="15.75" customHeight="1">
      <c r="A413" s="59"/>
      <c r="F413" s="55" t="str">
        <f>IF(A413="","",SUMIF('ITEM MASUK'!G:G,A413,'ITEM MASUK'!H:H))</f>
        <v/>
      </c>
      <c r="G413" s="8" t="str">
        <f>IF(A413="","",SUMIF('ITEM KELUAR'!G:G,A413,'ITEM KELUAR'!H:H))</f>
        <v/>
      </c>
      <c r="H413" s="8" t="str">
        <f t="shared" si="8"/>
        <v/>
      </c>
      <c r="I413" s="56"/>
    </row>
    <row r="414" spans="1:9" ht="15.75" customHeight="1">
      <c r="A414" s="59"/>
      <c r="F414" s="55" t="str">
        <f>IF(A414="","",SUMIF('ITEM MASUK'!G:G,A414,'ITEM MASUK'!H:H))</f>
        <v/>
      </c>
      <c r="G414" s="8" t="str">
        <f>IF(A414="","",SUMIF('ITEM KELUAR'!G:G,A414,'ITEM KELUAR'!H:H))</f>
        <v/>
      </c>
      <c r="H414" s="8" t="str">
        <f t="shared" si="8"/>
        <v/>
      </c>
      <c r="I414" s="56"/>
    </row>
    <row r="415" spans="1:9" ht="15.75" customHeight="1">
      <c r="A415" s="59"/>
      <c r="F415" s="55" t="str">
        <f>IF(A415="","",SUMIF('ITEM MASUK'!G:G,A415,'ITEM MASUK'!H:H))</f>
        <v/>
      </c>
      <c r="G415" s="8" t="str">
        <f>IF(A415="","",SUMIF('ITEM KELUAR'!G:G,A415,'ITEM KELUAR'!H:H))</f>
        <v/>
      </c>
      <c r="H415" s="8" t="str">
        <f t="shared" si="8"/>
        <v/>
      </c>
      <c r="I415" s="56"/>
    </row>
    <row r="416" spans="1:9" ht="15.75" customHeight="1">
      <c r="A416" s="59"/>
      <c r="F416" s="55" t="str">
        <f>IF(A416="","",SUMIF('ITEM MASUK'!G:G,A416,'ITEM MASUK'!H:H))</f>
        <v/>
      </c>
      <c r="G416" s="8" t="str">
        <f>IF(A416="","",SUMIF('ITEM KELUAR'!G:G,A416,'ITEM KELUAR'!H:H))</f>
        <v/>
      </c>
      <c r="H416" s="8" t="str">
        <f t="shared" si="8"/>
        <v/>
      </c>
      <c r="I416" s="56"/>
    </row>
    <row r="417" spans="1:9" ht="15.75" customHeight="1">
      <c r="A417" s="59"/>
      <c r="F417" s="55" t="str">
        <f>IF(A417="","",SUMIF('ITEM MASUK'!G:G,A417,'ITEM MASUK'!H:H))</f>
        <v/>
      </c>
      <c r="G417" s="8" t="str">
        <f>IF(A417="","",SUMIF('ITEM KELUAR'!G:G,A417,'ITEM KELUAR'!H:H))</f>
        <v/>
      </c>
      <c r="H417" s="8" t="str">
        <f t="shared" si="8"/>
        <v/>
      </c>
      <c r="I417" s="56"/>
    </row>
    <row r="418" spans="1:9" ht="15.75" customHeight="1">
      <c r="A418" s="59"/>
      <c r="F418" s="55" t="str">
        <f>IF(A418="","",SUMIF('ITEM MASUK'!G:G,A418,'ITEM MASUK'!H:H))</f>
        <v/>
      </c>
      <c r="G418" s="8" t="str">
        <f>IF(A418="","",SUMIF('ITEM KELUAR'!G:G,A418,'ITEM KELUAR'!H:H))</f>
        <v/>
      </c>
      <c r="H418" s="8" t="str">
        <f t="shared" si="8"/>
        <v/>
      </c>
      <c r="I418" s="56"/>
    </row>
    <row r="419" spans="1:9" ht="15.75" customHeight="1">
      <c r="A419" s="59"/>
      <c r="F419" s="55" t="str">
        <f>IF(A419="","",SUMIF('ITEM MASUK'!G:G,A419,'ITEM MASUK'!H:H))</f>
        <v/>
      </c>
      <c r="G419" s="8" t="str">
        <f>IF(A419="","",SUMIF('ITEM KELUAR'!G:G,A419,'ITEM KELUAR'!H:H))</f>
        <v/>
      </c>
      <c r="H419" s="8" t="str">
        <f t="shared" si="8"/>
        <v/>
      </c>
      <c r="I419" s="56"/>
    </row>
    <row r="420" spans="1:9" ht="15.75" customHeight="1">
      <c r="A420" s="59"/>
      <c r="F420" s="55" t="str">
        <f>IF(A420="","",SUMIF('ITEM MASUK'!G:G,A420,'ITEM MASUK'!H:H))</f>
        <v/>
      </c>
      <c r="G420" s="8" t="str">
        <f>IF(A420="","",SUMIF('ITEM KELUAR'!G:G,A420,'ITEM KELUAR'!H:H))</f>
        <v/>
      </c>
      <c r="H420" s="8" t="str">
        <f t="shared" si="8"/>
        <v/>
      </c>
      <c r="I420" s="56"/>
    </row>
    <row r="421" spans="1:9" ht="15.75" customHeight="1">
      <c r="A421" s="59"/>
      <c r="F421" s="55" t="str">
        <f>IF(A421="","",SUMIF('ITEM MASUK'!G:G,A421,'ITEM MASUK'!H:H))</f>
        <v/>
      </c>
      <c r="G421" s="8" t="str">
        <f>IF(A421="","",SUMIF('ITEM KELUAR'!G:G,A421,'ITEM KELUAR'!H:H))</f>
        <v/>
      </c>
      <c r="H421" s="8" t="str">
        <f t="shared" si="8"/>
        <v/>
      </c>
      <c r="I421" s="56"/>
    </row>
    <row r="422" spans="1:9" ht="15.75" customHeight="1">
      <c r="A422" s="59"/>
      <c r="F422" s="55" t="str">
        <f>IF(A422="","",SUMIF('ITEM MASUK'!G:G,A422,'ITEM MASUK'!H:H))</f>
        <v/>
      </c>
      <c r="G422" s="8" t="str">
        <f>IF(A422="","",SUMIF('ITEM KELUAR'!G:G,A422,'ITEM KELUAR'!H:H))</f>
        <v/>
      </c>
      <c r="H422" s="8" t="str">
        <f t="shared" si="8"/>
        <v/>
      </c>
      <c r="I422" s="56"/>
    </row>
    <row r="423" spans="1:9" ht="15.75" customHeight="1">
      <c r="A423" s="59"/>
      <c r="F423" s="55" t="str">
        <f>IF(A423="","",SUMIF('ITEM MASUK'!G:G,A423,'ITEM MASUK'!H:H))</f>
        <v/>
      </c>
      <c r="G423" s="8" t="str">
        <f>IF(A423="","",SUMIF('ITEM KELUAR'!G:G,A423,'ITEM KELUAR'!H:H))</f>
        <v/>
      </c>
      <c r="H423" s="8" t="str">
        <f t="shared" si="8"/>
        <v/>
      </c>
      <c r="I423" s="56"/>
    </row>
    <row r="424" spans="1:9" ht="15.75" customHeight="1">
      <c r="A424" s="59"/>
      <c r="F424" s="55" t="str">
        <f>IF(A424="","",SUMIF('ITEM MASUK'!G:G,A424,'ITEM MASUK'!H:H))</f>
        <v/>
      </c>
      <c r="G424" s="8" t="str">
        <f>IF(A424="","",SUMIF('ITEM KELUAR'!G:G,A424,'ITEM KELUAR'!H:H))</f>
        <v/>
      </c>
      <c r="H424" s="8" t="str">
        <f t="shared" si="8"/>
        <v/>
      </c>
      <c r="I424" s="56"/>
    </row>
    <row r="425" spans="1:9" ht="15.75" customHeight="1">
      <c r="A425" s="59"/>
      <c r="F425" s="55" t="str">
        <f>IF(A425="","",SUMIF('ITEM MASUK'!G:G,A425,'ITEM MASUK'!H:H))</f>
        <v/>
      </c>
      <c r="G425" s="8" t="str">
        <f>IF(A425="","",SUMIF('ITEM KELUAR'!G:G,A425,'ITEM KELUAR'!H:H))</f>
        <v/>
      </c>
      <c r="H425" s="8" t="str">
        <f t="shared" si="8"/>
        <v/>
      </c>
      <c r="I425" s="56"/>
    </row>
    <row r="426" spans="1:9" ht="15.75" customHeight="1">
      <c r="A426" s="59"/>
      <c r="F426" s="55" t="str">
        <f>IF(A426="","",SUMIF('ITEM MASUK'!G:G,A426,'ITEM MASUK'!H:H))</f>
        <v/>
      </c>
      <c r="G426" s="8" t="str">
        <f>IF(A426="","",SUMIF('ITEM KELUAR'!G:G,A426,'ITEM KELUAR'!H:H))</f>
        <v/>
      </c>
      <c r="H426" s="8" t="str">
        <f t="shared" si="8"/>
        <v/>
      </c>
      <c r="I426" s="56"/>
    </row>
    <row r="427" spans="1:9" ht="15.75" customHeight="1">
      <c r="A427" s="59"/>
      <c r="F427" s="55" t="str">
        <f>IF(A427="","",SUMIF('ITEM MASUK'!G:G,A427,'ITEM MASUK'!H:H))</f>
        <v/>
      </c>
      <c r="G427" s="8" t="str">
        <f>IF(A427="","",SUMIF('ITEM KELUAR'!G:G,A427,'ITEM KELUAR'!H:H))</f>
        <v/>
      </c>
      <c r="H427" s="8" t="str">
        <f t="shared" si="8"/>
        <v/>
      </c>
      <c r="I427" s="56"/>
    </row>
    <row r="428" spans="1:9" ht="15.75" customHeight="1">
      <c r="A428" s="59"/>
      <c r="F428" s="55" t="str">
        <f>IF(A428="","",SUMIF('ITEM MASUK'!G:G,A428,'ITEM MASUK'!H:H))</f>
        <v/>
      </c>
      <c r="G428" s="8" t="str">
        <f>IF(A428="","",SUMIF('ITEM KELUAR'!G:G,A428,'ITEM KELUAR'!H:H))</f>
        <v/>
      </c>
      <c r="H428" s="8" t="str">
        <f t="shared" si="8"/>
        <v/>
      </c>
      <c r="I428" s="56"/>
    </row>
    <row r="429" spans="1:9" ht="15.75" customHeight="1">
      <c r="A429" s="59"/>
      <c r="F429" s="55" t="str">
        <f>IF(A429="","",SUMIF('ITEM MASUK'!G:G,A429,'ITEM MASUK'!H:H))</f>
        <v/>
      </c>
      <c r="G429" s="8" t="str">
        <f>IF(A429="","",SUMIF('ITEM KELUAR'!G:G,A429,'ITEM KELUAR'!H:H))</f>
        <v/>
      </c>
      <c r="H429" s="8" t="str">
        <f t="shared" si="8"/>
        <v/>
      </c>
      <c r="I429" s="56"/>
    </row>
    <row r="430" spans="1:9" ht="15.75" customHeight="1">
      <c r="A430" s="59"/>
      <c r="F430" s="55" t="str">
        <f>IF(A430="","",SUMIF('ITEM MASUK'!G:G,A430,'ITEM MASUK'!H:H))</f>
        <v/>
      </c>
      <c r="G430" s="8" t="str">
        <f>IF(A430="","",SUMIF('ITEM KELUAR'!G:G,A430,'ITEM KELUAR'!H:H))</f>
        <v/>
      </c>
      <c r="H430" s="8" t="str">
        <f t="shared" si="8"/>
        <v/>
      </c>
      <c r="I430" s="56"/>
    </row>
    <row r="431" spans="1:9" ht="15.75" customHeight="1">
      <c r="A431" s="59"/>
      <c r="F431" s="55" t="str">
        <f>IF(A431="","",SUMIF('ITEM MASUK'!G:G,A431,'ITEM MASUK'!H:H))</f>
        <v/>
      </c>
      <c r="G431" s="8" t="str">
        <f>IF(A431="","",SUMIF('ITEM KELUAR'!G:G,A431,'ITEM KELUAR'!H:H))</f>
        <v/>
      </c>
      <c r="H431" s="8" t="str">
        <f t="shared" si="8"/>
        <v/>
      </c>
      <c r="I431" s="56"/>
    </row>
    <row r="432" spans="1:9" ht="15.75" customHeight="1">
      <c r="A432" s="59"/>
      <c r="F432" s="55" t="str">
        <f>IF(A432="","",SUMIF('ITEM MASUK'!G:G,A432,'ITEM MASUK'!H:H))</f>
        <v/>
      </c>
      <c r="G432" s="8" t="str">
        <f>IF(A432="","",SUMIF('ITEM KELUAR'!G:G,A432,'ITEM KELUAR'!H:H))</f>
        <v/>
      </c>
      <c r="H432" s="8" t="str">
        <f t="shared" si="8"/>
        <v/>
      </c>
      <c r="I432" s="56"/>
    </row>
    <row r="433" spans="1:9" ht="15.75" customHeight="1">
      <c r="A433" s="59"/>
      <c r="F433" s="55" t="str">
        <f>IF(A433="","",SUMIF('ITEM MASUK'!G:G,A433,'ITEM MASUK'!H:H))</f>
        <v/>
      </c>
      <c r="G433" s="8" t="str">
        <f>IF(A433="","",SUMIF('ITEM KELUAR'!G:G,A433,'ITEM KELUAR'!H:H))</f>
        <v/>
      </c>
      <c r="H433" s="8" t="str">
        <f t="shared" si="8"/>
        <v/>
      </c>
      <c r="I433" s="56"/>
    </row>
    <row r="434" spans="1:9" ht="15.75" customHeight="1">
      <c r="A434" s="59"/>
      <c r="F434" s="55" t="str">
        <f>IF(A434="","",SUMIF('ITEM MASUK'!G:G,A434,'ITEM MASUK'!H:H))</f>
        <v/>
      </c>
      <c r="G434" s="8" t="str">
        <f>IF(A434="","",SUMIF('ITEM KELUAR'!G:G,A434,'ITEM KELUAR'!H:H))</f>
        <v/>
      </c>
      <c r="H434" s="8" t="str">
        <f t="shared" si="8"/>
        <v/>
      </c>
      <c r="I434" s="56"/>
    </row>
    <row r="435" spans="1:9" ht="15.75" customHeight="1">
      <c r="A435" s="59"/>
      <c r="F435" s="55" t="str">
        <f>IF(A435="","",SUMIF('ITEM MASUK'!G:G,A435,'ITEM MASUK'!H:H))</f>
        <v/>
      </c>
      <c r="G435" s="8" t="str">
        <f>IF(A435="","",SUMIF('ITEM KELUAR'!G:G,A435,'ITEM KELUAR'!H:H))</f>
        <v/>
      </c>
      <c r="H435" s="8" t="str">
        <f t="shared" si="8"/>
        <v/>
      </c>
      <c r="I435" s="56"/>
    </row>
    <row r="436" spans="1:9" ht="15.75" customHeight="1">
      <c r="A436" s="59"/>
      <c r="F436" s="55" t="str">
        <f>IF(A436="","",SUMIF('ITEM MASUK'!G:G,A436,'ITEM MASUK'!H:H))</f>
        <v/>
      </c>
      <c r="G436" s="8" t="str">
        <f>IF(A436="","",SUMIF('ITEM KELUAR'!G:G,A436,'ITEM KELUAR'!H:H))</f>
        <v/>
      </c>
      <c r="H436" s="8" t="str">
        <f t="shared" si="8"/>
        <v/>
      </c>
      <c r="I436" s="56"/>
    </row>
    <row r="437" spans="1:9" ht="15.75" customHeight="1">
      <c r="A437" s="59"/>
      <c r="F437" s="55" t="str">
        <f>IF(A437="","",SUMIF('ITEM MASUK'!G:G,A437,'ITEM MASUK'!H:H))</f>
        <v/>
      </c>
      <c r="G437" s="8" t="str">
        <f>IF(A437="","",SUMIF('ITEM KELUAR'!G:G,A437,'ITEM KELUAR'!H:H))</f>
        <v/>
      </c>
      <c r="H437" s="8" t="str">
        <f t="shared" si="8"/>
        <v/>
      </c>
      <c r="I437" s="56"/>
    </row>
    <row r="438" spans="1:9" ht="15.75" customHeight="1">
      <c r="A438" s="59"/>
      <c r="F438" s="55" t="str">
        <f>IF(A438="","",SUMIF('ITEM MASUK'!G:G,A438,'ITEM MASUK'!H:H))</f>
        <v/>
      </c>
      <c r="G438" s="8" t="str">
        <f>IF(A438="","",SUMIF('ITEM KELUAR'!G:G,A438,'ITEM KELUAR'!H:H))</f>
        <v/>
      </c>
      <c r="H438" s="8" t="str">
        <f t="shared" si="8"/>
        <v/>
      </c>
      <c r="I438" s="56"/>
    </row>
    <row r="439" spans="1:9" ht="15.75" customHeight="1">
      <c r="A439" s="59"/>
      <c r="F439" s="55" t="str">
        <f>IF(A439="","",SUMIF('ITEM MASUK'!G:G,A439,'ITEM MASUK'!H:H))</f>
        <v/>
      </c>
      <c r="G439" s="8" t="str">
        <f>IF(A439="","",SUMIF('ITEM KELUAR'!G:G,A439,'ITEM KELUAR'!H:H))</f>
        <v/>
      </c>
      <c r="H439" s="8" t="str">
        <f t="shared" si="8"/>
        <v/>
      </c>
      <c r="I439" s="56"/>
    </row>
    <row r="440" spans="1:9" ht="15.75" customHeight="1">
      <c r="A440" s="59"/>
      <c r="F440" s="55" t="str">
        <f>IF(A440="","",SUMIF('ITEM MASUK'!G:G,A440,'ITEM MASUK'!H:H))</f>
        <v/>
      </c>
      <c r="G440" s="8" t="str">
        <f>IF(A440="","",SUMIF('ITEM KELUAR'!G:G,A440,'ITEM KELUAR'!H:H))</f>
        <v/>
      </c>
      <c r="H440" s="8" t="str">
        <f t="shared" si="8"/>
        <v/>
      </c>
      <c r="I440" s="56"/>
    </row>
    <row r="441" spans="1:9" ht="15.75" customHeight="1">
      <c r="A441" s="59"/>
      <c r="F441" s="55" t="str">
        <f>IF(A441="","",SUMIF('ITEM MASUK'!G:G,A441,'ITEM MASUK'!H:H))</f>
        <v/>
      </c>
      <c r="G441" s="8" t="str">
        <f>IF(A441="","",SUMIF('ITEM KELUAR'!G:G,A441,'ITEM KELUAR'!H:H))</f>
        <v/>
      </c>
      <c r="H441" s="8" t="str">
        <f t="shared" si="8"/>
        <v/>
      </c>
      <c r="I441" s="56"/>
    </row>
    <row r="442" spans="1:9" ht="15.75" customHeight="1">
      <c r="A442" s="59"/>
      <c r="F442" s="55" t="str">
        <f>IF(A442="","",SUMIF('ITEM MASUK'!G:G,A442,'ITEM MASUK'!H:H))</f>
        <v/>
      </c>
      <c r="G442" s="8" t="str">
        <f>IF(A442="","",SUMIF('ITEM KELUAR'!G:G,A442,'ITEM KELUAR'!H:H))</f>
        <v/>
      </c>
      <c r="H442" s="8" t="str">
        <f t="shared" si="8"/>
        <v/>
      </c>
      <c r="I442" s="56"/>
    </row>
    <row r="443" spans="1:9" ht="15.75" customHeight="1">
      <c r="A443" s="59"/>
      <c r="F443" s="55" t="str">
        <f>IF(A443="","",SUMIF('ITEM MASUK'!G:G,A443,'ITEM MASUK'!H:H))</f>
        <v/>
      </c>
      <c r="G443" s="8" t="str">
        <f>IF(A443="","",SUMIF('ITEM KELUAR'!G:G,A443,'ITEM KELUAR'!H:H))</f>
        <v/>
      </c>
      <c r="H443" s="8" t="str">
        <f t="shared" si="8"/>
        <v/>
      </c>
      <c r="I443" s="56"/>
    </row>
    <row r="444" spans="1:9" ht="15.75" customHeight="1">
      <c r="A444" s="59"/>
      <c r="F444" s="55" t="str">
        <f>IF(A444="","",SUMIF('ITEM MASUK'!G:G,A444,'ITEM MASUK'!H:H))</f>
        <v/>
      </c>
      <c r="G444" s="8" t="str">
        <f>IF(A444="","",SUMIF('ITEM KELUAR'!G:G,A444,'ITEM KELUAR'!H:H))</f>
        <v/>
      </c>
      <c r="H444" s="8" t="str">
        <f t="shared" si="8"/>
        <v/>
      </c>
      <c r="I444" s="56"/>
    </row>
    <row r="445" spans="1:9" ht="15.75" customHeight="1">
      <c r="A445" s="59"/>
      <c r="F445" s="55" t="str">
        <f>IF(A445="","",SUMIF('ITEM MASUK'!G:G,A445,'ITEM MASUK'!H:H))</f>
        <v/>
      </c>
      <c r="G445" s="8" t="str">
        <f>IF(A445="","",SUMIF('ITEM KELUAR'!G:G,A445,'ITEM KELUAR'!H:H))</f>
        <v/>
      </c>
      <c r="H445" s="8" t="str">
        <f t="shared" si="8"/>
        <v/>
      </c>
      <c r="I445" s="56"/>
    </row>
    <row r="446" spans="1:9" ht="15.75" customHeight="1">
      <c r="A446" s="59"/>
      <c r="F446" s="55" t="str">
        <f>IF(A446="","",SUMIF('ITEM MASUK'!G:G,A446,'ITEM MASUK'!H:H))</f>
        <v/>
      </c>
      <c r="G446" s="8" t="str">
        <f>IF(A446="","",SUMIF('ITEM KELUAR'!G:G,A446,'ITEM KELUAR'!H:H))</f>
        <v/>
      </c>
      <c r="H446" s="8" t="str">
        <f t="shared" si="8"/>
        <v/>
      </c>
      <c r="I446" s="56"/>
    </row>
    <row r="447" spans="1:9" ht="15.75" customHeight="1">
      <c r="A447" s="59"/>
      <c r="F447" s="55" t="str">
        <f>IF(A447="","",SUMIF('ITEM MASUK'!G:G,A447,'ITEM MASUK'!H:H))</f>
        <v/>
      </c>
      <c r="G447" s="8" t="str">
        <f>IF(A447="","",SUMIF('ITEM KELUAR'!G:G,A447,'ITEM KELUAR'!H:H))</f>
        <v/>
      </c>
      <c r="H447" s="8" t="str">
        <f t="shared" si="8"/>
        <v/>
      </c>
      <c r="I447" s="56"/>
    </row>
    <row r="448" spans="1:9" ht="15.75" customHeight="1">
      <c r="A448" s="59"/>
      <c r="F448" s="55" t="str">
        <f>IF(A448="","",SUMIF('ITEM MASUK'!G:G,A448,'ITEM MASUK'!H:H))</f>
        <v/>
      </c>
      <c r="G448" s="8" t="str">
        <f>IF(A448="","",SUMIF('ITEM KELUAR'!G:G,A448,'ITEM KELUAR'!H:H))</f>
        <v/>
      </c>
      <c r="H448" s="8" t="str">
        <f t="shared" si="8"/>
        <v/>
      </c>
      <c r="I448" s="56"/>
    </row>
    <row r="449" spans="1:9" ht="15.75" customHeight="1">
      <c r="A449" s="59"/>
      <c r="F449" s="55" t="str">
        <f>IF(A449="","",SUMIF('ITEM MASUK'!G:G,A449,'ITEM MASUK'!H:H))</f>
        <v/>
      </c>
      <c r="G449" s="8" t="str">
        <f>IF(A449="","",SUMIF('ITEM KELUAR'!G:G,A449,'ITEM KELUAR'!H:H))</f>
        <v/>
      </c>
      <c r="H449" s="8" t="str">
        <f t="shared" si="8"/>
        <v/>
      </c>
      <c r="I449" s="56"/>
    </row>
    <row r="450" spans="1:9" ht="15.75" customHeight="1">
      <c r="A450" s="59"/>
      <c r="F450" s="55" t="str">
        <f>IF(A450="","",SUMIF('ITEM MASUK'!G:G,A450,'ITEM MASUK'!H:H))</f>
        <v/>
      </c>
      <c r="G450" s="8" t="str">
        <f>IF(A450="","",SUMIF('ITEM KELUAR'!G:G,A450,'ITEM KELUAR'!H:H))</f>
        <v/>
      </c>
      <c r="H450" s="8" t="str">
        <f t="shared" ref="H450:H513" si="9">IF(A450="","",(E450+F450-G450))</f>
        <v/>
      </c>
      <c r="I450" s="56"/>
    </row>
    <row r="451" spans="1:9" ht="15.75" customHeight="1">
      <c r="A451" s="59"/>
      <c r="F451" s="55" t="str">
        <f>IF(A451="","",SUMIF('ITEM MASUK'!G:G,A451,'ITEM MASUK'!H:H))</f>
        <v/>
      </c>
      <c r="G451" s="8" t="str">
        <f>IF(A451="","",SUMIF('ITEM KELUAR'!G:G,A451,'ITEM KELUAR'!H:H))</f>
        <v/>
      </c>
      <c r="H451" s="8" t="str">
        <f t="shared" si="9"/>
        <v/>
      </c>
      <c r="I451" s="56"/>
    </row>
    <row r="452" spans="1:9" ht="15.75" customHeight="1">
      <c r="A452" s="59"/>
      <c r="F452" s="55" t="str">
        <f>IF(A452="","",SUMIF('ITEM MASUK'!G:G,A452,'ITEM MASUK'!H:H))</f>
        <v/>
      </c>
      <c r="G452" s="8" t="str">
        <f>IF(A452="","",SUMIF('ITEM KELUAR'!G:G,A452,'ITEM KELUAR'!H:H))</f>
        <v/>
      </c>
      <c r="H452" s="8" t="str">
        <f t="shared" si="9"/>
        <v/>
      </c>
      <c r="I452" s="56"/>
    </row>
    <row r="453" spans="1:9" ht="15.75" customHeight="1">
      <c r="A453" s="59"/>
      <c r="F453" s="55" t="str">
        <f>IF(A453="","",SUMIF('ITEM MASUK'!G:G,A453,'ITEM MASUK'!H:H))</f>
        <v/>
      </c>
      <c r="G453" s="8" t="str">
        <f>IF(A453="","",SUMIF('ITEM KELUAR'!G:G,A453,'ITEM KELUAR'!H:H))</f>
        <v/>
      </c>
      <c r="H453" s="8" t="str">
        <f t="shared" si="9"/>
        <v/>
      </c>
      <c r="I453" s="56"/>
    </row>
    <row r="454" spans="1:9" ht="15.75" customHeight="1">
      <c r="A454" s="59"/>
      <c r="F454" s="55" t="str">
        <f>IF(A454="","",SUMIF('ITEM MASUK'!G:G,A454,'ITEM MASUK'!H:H))</f>
        <v/>
      </c>
      <c r="G454" s="8" t="str">
        <f>IF(A454="","",SUMIF('ITEM KELUAR'!G:G,A454,'ITEM KELUAR'!H:H))</f>
        <v/>
      </c>
      <c r="H454" s="8" t="str">
        <f t="shared" si="9"/>
        <v/>
      </c>
      <c r="I454" s="56"/>
    </row>
    <row r="455" spans="1:9" ht="15.75" customHeight="1">
      <c r="A455" s="59"/>
      <c r="F455" s="55" t="str">
        <f>IF(A455="","",SUMIF('ITEM MASUK'!G:G,A455,'ITEM MASUK'!H:H))</f>
        <v/>
      </c>
      <c r="G455" s="8" t="str">
        <f>IF(A455="","",SUMIF('ITEM KELUAR'!G:G,A455,'ITEM KELUAR'!H:H))</f>
        <v/>
      </c>
      <c r="H455" s="8" t="str">
        <f t="shared" si="9"/>
        <v/>
      </c>
      <c r="I455" s="56"/>
    </row>
    <row r="456" spans="1:9" ht="15.75" customHeight="1">
      <c r="A456" s="59"/>
      <c r="F456" s="55" t="str">
        <f>IF(A456="","",SUMIF('ITEM MASUK'!G:G,A456,'ITEM MASUK'!H:H))</f>
        <v/>
      </c>
      <c r="G456" s="8" t="str">
        <f>IF(A456="","",SUMIF('ITEM KELUAR'!G:G,A456,'ITEM KELUAR'!H:H))</f>
        <v/>
      </c>
      <c r="H456" s="8" t="str">
        <f t="shared" si="9"/>
        <v/>
      </c>
      <c r="I456" s="56"/>
    </row>
    <row r="457" spans="1:9" ht="15.75" customHeight="1">
      <c r="A457" s="59"/>
      <c r="F457" s="55" t="str">
        <f>IF(A457="","",SUMIF('ITEM MASUK'!G:G,A457,'ITEM MASUK'!H:H))</f>
        <v/>
      </c>
      <c r="G457" s="8" t="str">
        <f>IF(A457="","",SUMIF('ITEM KELUAR'!G:G,A457,'ITEM KELUAR'!H:H))</f>
        <v/>
      </c>
      <c r="H457" s="8" t="str">
        <f t="shared" si="9"/>
        <v/>
      </c>
      <c r="I457" s="56"/>
    </row>
    <row r="458" spans="1:9" ht="15.75" customHeight="1">
      <c r="A458" s="59"/>
      <c r="F458" s="55" t="str">
        <f>IF(A458="","",SUMIF('ITEM MASUK'!G:G,A458,'ITEM MASUK'!H:H))</f>
        <v/>
      </c>
      <c r="G458" s="8" t="str">
        <f>IF(A458="","",SUMIF('ITEM KELUAR'!G:G,A458,'ITEM KELUAR'!H:H))</f>
        <v/>
      </c>
      <c r="H458" s="8" t="str">
        <f t="shared" si="9"/>
        <v/>
      </c>
      <c r="I458" s="56"/>
    </row>
    <row r="459" spans="1:9" ht="15.75" customHeight="1">
      <c r="A459" s="59"/>
      <c r="F459" s="55" t="str">
        <f>IF(A459="","",SUMIF('ITEM MASUK'!G:G,A459,'ITEM MASUK'!H:H))</f>
        <v/>
      </c>
      <c r="G459" s="8" t="str">
        <f>IF(A459="","",SUMIF('ITEM KELUAR'!G:G,A459,'ITEM KELUAR'!H:H))</f>
        <v/>
      </c>
      <c r="H459" s="8" t="str">
        <f t="shared" si="9"/>
        <v/>
      </c>
      <c r="I459" s="56"/>
    </row>
    <row r="460" spans="1:9" ht="15.75" customHeight="1">
      <c r="A460" s="59"/>
      <c r="F460" s="55" t="str">
        <f>IF(A460="","",SUMIF('ITEM MASUK'!G:G,A460,'ITEM MASUK'!H:H))</f>
        <v/>
      </c>
      <c r="G460" s="8" t="str">
        <f>IF(A460="","",SUMIF('ITEM KELUAR'!G:G,A460,'ITEM KELUAR'!H:H))</f>
        <v/>
      </c>
      <c r="H460" s="8" t="str">
        <f t="shared" si="9"/>
        <v/>
      </c>
      <c r="I460" s="56"/>
    </row>
    <row r="461" spans="1:9" ht="15.75" customHeight="1">
      <c r="A461" s="59"/>
      <c r="F461" s="55" t="str">
        <f>IF(A461="","",SUMIF('ITEM MASUK'!G:G,A461,'ITEM MASUK'!H:H))</f>
        <v/>
      </c>
      <c r="G461" s="8" t="str">
        <f>IF(A461="","",SUMIF('ITEM KELUAR'!G:G,A461,'ITEM KELUAR'!H:H))</f>
        <v/>
      </c>
      <c r="H461" s="8" t="str">
        <f t="shared" si="9"/>
        <v/>
      </c>
      <c r="I461" s="56"/>
    </row>
    <row r="462" spans="1:9" ht="15.75" customHeight="1">
      <c r="A462" s="59"/>
      <c r="F462" s="55" t="str">
        <f>IF(A462="","",SUMIF('ITEM MASUK'!G:G,A462,'ITEM MASUK'!H:H))</f>
        <v/>
      </c>
      <c r="G462" s="8" t="str">
        <f>IF(A462="","",SUMIF('ITEM KELUAR'!G:G,A462,'ITEM KELUAR'!H:H))</f>
        <v/>
      </c>
      <c r="H462" s="8" t="str">
        <f t="shared" si="9"/>
        <v/>
      </c>
      <c r="I462" s="56"/>
    </row>
    <row r="463" spans="1:9" ht="15.75" customHeight="1">
      <c r="A463" s="59"/>
      <c r="F463" s="55" t="str">
        <f>IF(A463="","",SUMIF('ITEM MASUK'!G:G,A463,'ITEM MASUK'!H:H))</f>
        <v/>
      </c>
      <c r="G463" s="8" t="str">
        <f>IF(A463="","",SUMIF('ITEM KELUAR'!G:G,A463,'ITEM KELUAR'!H:H))</f>
        <v/>
      </c>
      <c r="H463" s="8" t="str">
        <f t="shared" si="9"/>
        <v/>
      </c>
      <c r="I463" s="56"/>
    </row>
    <row r="464" spans="1:9" ht="15.75" customHeight="1">
      <c r="A464" s="59"/>
      <c r="F464" s="55" t="str">
        <f>IF(A464="","",SUMIF('ITEM MASUK'!G:G,A464,'ITEM MASUK'!H:H))</f>
        <v/>
      </c>
      <c r="G464" s="8" t="str">
        <f>IF(A464="","",SUMIF('ITEM KELUAR'!G:G,A464,'ITEM KELUAR'!H:H))</f>
        <v/>
      </c>
      <c r="H464" s="8" t="str">
        <f t="shared" si="9"/>
        <v/>
      </c>
      <c r="I464" s="56"/>
    </row>
    <row r="465" spans="1:9" ht="15.75" customHeight="1">
      <c r="A465" s="59"/>
      <c r="F465" s="55" t="str">
        <f>IF(A465="","",SUMIF('ITEM MASUK'!G:G,A465,'ITEM MASUK'!H:H))</f>
        <v/>
      </c>
      <c r="G465" s="8" t="str">
        <f>IF(A465="","",SUMIF('ITEM KELUAR'!G:G,A465,'ITEM KELUAR'!H:H))</f>
        <v/>
      </c>
      <c r="H465" s="8" t="str">
        <f t="shared" si="9"/>
        <v/>
      </c>
      <c r="I465" s="56"/>
    </row>
    <row r="466" spans="1:9" ht="15.75" customHeight="1">
      <c r="A466" s="59"/>
      <c r="F466" s="55" t="str">
        <f>IF(A466="","",SUMIF('ITEM MASUK'!G:G,A466,'ITEM MASUK'!H:H))</f>
        <v/>
      </c>
      <c r="G466" s="8" t="str">
        <f>IF(A466="","",SUMIF('ITEM KELUAR'!G:G,A466,'ITEM KELUAR'!H:H))</f>
        <v/>
      </c>
      <c r="H466" s="8" t="str">
        <f t="shared" si="9"/>
        <v/>
      </c>
      <c r="I466" s="56"/>
    </row>
    <row r="467" spans="1:9" ht="15.75" customHeight="1">
      <c r="A467" s="59"/>
      <c r="F467" s="55" t="str">
        <f>IF(A467="","",SUMIF('ITEM MASUK'!G:G,A467,'ITEM MASUK'!H:H))</f>
        <v/>
      </c>
      <c r="G467" s="8" t="str">
        <f>IF(A467="","",SUMIF('ITEM KELUAR'!G:G,A467,'ITEM KELUAR'!H:H))</f>
        <v/>
      </c>
      <c r="H467" s="8" t="str">
        <f t="shared" si="9"/>
        <v/>
      </c>
      <c r="I467" s="56"/>
    </row>
    <row r="468" spans="1:9" ht="15.75" customHeight="1">
      <c r="A468" s="59"/>
      <c r="F468" s="55" t="str">
        <f>IF(A468="","",SUMIF('ITEM MASUK'!G:G,A468,'ITEM MASUK'!H:H))</f>
        <v/>
      </c>
      <c r="G468" s="8" t="str">
        <f>IF(A468="","",SUMIF('ITEM KELUAR'!G:G,A468,'ITEM KELUAR'!H:H))</f>
        <v/>
      </c>
      <c r="H468" s="8" t="str">
        <f t="shared" si="9"/>
        <v/>
      </c>
      <c r="I468" s="56"/>
    </row>
    <row r="469" spans="1:9" ht="15.75" customHeight="1">
      <c r="A469" s="59"/>
      <c r="F469" s="55" t="str">
        <f>IF(A469="","",SUMIF('ITEM MASUK'!G:G,A469,'ITEM MASUK'!H:H))</f>
        <v/>
      </c>
      <c r="G469" s="8" t="str">
        <f>IF(A469="","",SUMIF('ITEM KELUAR'!G:G,A469,'ITEM KELUAR'!H:H))</f>
        <v/>
      </c>
      <c r="H469" s="8" t="str">
        <f t="shared" si="9"/>
        <v/>
      </c>
      <c r="I469" s="56"/>
    </row>
    <row r="470" spans="1:9" ht="15.75" customHeight="1">
      <c r="A470" s="59"/>
      <c r="F470" s="55" t="str">
        <f>IF(A470="","",SUMIF('ITEM MASUK'!G:G,A470,'ITEM MASUK'!H:H))</f>
        <v/>
      </c>
      <c r="G470" s="8" t="str">
        <f>IF(A470="","",SUMIF('ITEM KELUAR'!G:G,A470,'ITEM KELUAR'!H:H))</f>
        <v/>
      </c>
      <c r="H470" s="8" t="str">
        <f t="shared" si="9"/>
        <v/>
      </c>
      <c r="I470" s="56"/>
    </row>
    <row r="471" spans="1:9" ht="15.75" customHeight="1">
      <c r="A471" s="59"/>
      <c r="F471" s="55" t="str">
        <f>IF(A471="","",SUMIF('ITEM MASUK'!G:G,A471,'ITEM MASUK'!H:H))</f>
        <v/>
      </c>
      <c r="G471" s="8" t="str">
        <f>IF(A471="","",SUMIF('ITEM KELUAR'!G:G,A471,'ITEM KELUAR'!H:H))</f>
        <v/>
      </c>
      <c r="H471" s="8" t="str">
        <f t="shared" si="9"/>
        <v/>
      </c>
      <c r="I471" s="56"/>
    </row>
    <row r="472" spans="1:9" ht="15.75" customHeight="1">
      <c r="A472" s="59"/>
      <c r="F472" s="55" t="str">
        <f>IF(A472="","",SUMIF('ITEM MASUK'!G:G,A472,'ITEM MASUK'!H:H))</f>
        <v/>
      </c>
      <c r="G472" s="8" t="str">
        <f>IF(A472="","",SUMIF('ITEM KELUAR'!G:G,A472,'ITEM KELUAR'!H:H))</f>
        <v/>
      </c>
      <c r="H472" s="8" t="str">
        <f t="shared" si="9"/>
        <v/>
      </c>
      <c r="I472" s="56"/>
    </row>
    <row r="473" spans="1:9" ht="15.75" customHeight="1">
      <c r="A473" s="59"/>
      <c r="F473" s="55" t="str">
        <f>IF(A473="","",SUMIF('ITEM MASUK'!G:G,A473,'ITEM MASUK'!H:H))</f>
        <v/>
      </c>
      <c r="G473" s="8" t="str">
        <f>IF(A473="","",SUMIF('ITEM KELUAR'!G:G,A473,'ITEM KELUAR'!H:H))</f>
        <v/>
      </c>
      <c r="H473" s="8" t="str">
        <f t="shared" si="9"/>
        <v/>
      </c>
      <c r="I473" s="56"/>
    </row>
    <row r="474" spans="1:9" ht="15.75" customHeight="1">
      <c r="A474" s="59"/>
      <c r="F474" s="55" t="str">
        <f>IF(A474="","",SUMIF('ITEM MASUK'!G:G,A474,'ITEM MASUK'!H:H))</f>
        <v/>
      </c>
      <c r="G474" s="8" t="str">
        <f>IF(A474="","",SUMIF('ITEM KELUAR'!G:G,A474,'ITEM KELUAR'!H:H))</f>
        <v/>
      </c>
      <c r="H474" s="8" t="str">
        <f t="shared" si="9"/>
        <v/>
      </c>
      <c r="I474" s="56"/>
    </row>
    <row r="475" spans="1:9" ht="15.75" customHeight="1">
      <c r="A475" s="59"/>
      <c r="F475" s="55" t="str">
        <f>IF(A475="","",SUMIF('ITEM MASUK'!G:G,A475,'ITEM MASUK'!H:H))</f>
        <v/>
      </c>
      <c r="G475" s="8" t="str">
        <f>IF(A475="","",SUMIF('ITEM KELUAR'!G:G,A475,'ITEM KELUAR'!H:H))</f>
        <v/>
      </c>
      <c r="H475" s="8" t="str">
        <f t="shared" si="9"/>
        <v/>
      </c>
      <c r="I475" s="56"/>
    </row>
    <row r="476" spans="1:9" ht="15.75" customHeight="1">
      <c r="A476" s="59"/>
      <c r="F476" s="55" t="str">
        <f>IF(A476="","",SUMIF('ITEM MASUK'!G:G,A476,'ITEM MASUK'!H:H))</f>
        <v/>
      </c>
      <c r="G476" s="8" t="str">
        <f>IF(A476="","",SUMIF('ITEM KELUAR'!G:G,A476,'ITEM KELUAR'!H:H))</f>
        <v/>
      </c>
      <c r="H476" s="8" t="str">
        <f t="shared" si="9"/>
        <v/>
      </c>
      <c r="I476" s="56"/>
    </row>
    <row r="477" spans="1:9" ht="15.75" customHeight="1">
      <c r="A477" s="59"/>
      <c r="F477" s="55" t="str">
        <f>IF(A477="","",SUMIF('ITEM MASUK'!G:G,A477,'ITEM MASUK'!H:H))</f>
        <v/>
      </c>
      <c r="G477" s="8" t="str">
        <f>IF(A477="","",SUMIF('ITEM KELUAR'!G:G,A477,'ITEM KELUAR'!H:H))</f>
        <v/>
      </c>
      <c r="H477" s="8" t="str">
        <f t="shared" si="9"/>
        <v/>
      </c>
      <c r="I477" s="56"/>
    </row>
    <row r="478" spans="1:9" ht="15.75" customHeight="1">
      <c r="A478" s="59"/>
      <c r="F478" s="55" t="str">
        <f>IF(A478="","",SUMIF('ITEM MASUK'!G:G,A478,'ITEM MASUK'!H:H))</f>
        <v/>
      </c>
      <c r="G478" s="8" t="str">
        <f>IF(A478="","",SUMIF('ITEM KELUAR'!G:G,A478,'ITEM KELUAR'!H:H))</f>
        <v/>
      </c>
      <c r="H478" s="8" t="str">
        <f t="shared" si="9"/>
        <v/>
      </c>
      <c r="I478" s="56"/>
    </row>
    <row r="479" spans="1:9" ht="15.75" customHeight="1">
      <c r="A479" s="59"/>
      <c r="F479" s="55" t="str">
        <f>IF(A479="","",SUMIF('ITEM MASUK'!G:G,A479,'ITEM MASUK'!H:H))</f>
        <v/>
      </c>
      <c r="G479" s="8" t="str">
        <f>IF(A479="","",SUMIF('ITEM KELUAR'!G:G,A479,'ITEM KELUAR'!H:H))</f>
        <v/>
      </c>
      <c r="H479" s="8" t="str">
        <f t="shared" si="9"/>
        <v/>
      </c>
      <c r="I479" s="56"/>
    </row>
    <row r="480" spans="1:9" ht="15.75" customHeight="1">
      <c r="A480" s="59"/>
      <c r="F480" s="55" t="str">
        <f>IF(A480="","",SUMIF('ITEM MASUK'!G:G,A480,'ITEM MASUK'!H:H))</f>
        <v/>
      </c>
      <c r="G480" s="8" t="str">
        <f>IF(A480="","",SUMIF('ITEM KELUAR'!G:G,A480,'ITEM KELUAR'!H:H))</f>
        <v/>
      </c>
      <c r="H480" s="8" t="str">
        <f t="shared" si="9"/>
        <v/>
      </c>
      <c r="I480" s="56"/>
    </row>
    <row r="481" spans="1:9" ht="15.75" customHeight="1">
      <c r="A481" s="59"/>
      <c r="F481" s="55" t="str">
        <f>IF(A481="","",SUMIF('ITEM MASUK'!G:G,A481,'ITEM MASUK'!H:H))</f>
        <v/>
      </c>
      <c r="G481" s="8" t="str">
        <f>IF(A481="","",SUMIF('ITEM KELUAR'!G:G,A481,'ITEM KELUAR'!H:H))</f>
        <v/>
      </c>
      <c r="H481" s="8" t="str">
        <f t="shared" si="9"/>
        <v/>
      </c>
      <c r="I481" s="56"/>
    </row>
    <row r="482" spans="1:9" ht="15.75" customHeight="1">
      <c r="A482" s="59"/>
      <c r="F482" s="55" t="str">
        <f>IF(A482="","",SUMIF('ITEM MASUK'!G:G,A482,'ITEM MASUK'!H:H))</f>
        <v/>
      </c>
      <c r="G482" s="8" t="str">
        <f>IF(A482="","",SUMIF('ITEM KELUAR'!G:G,A482,'ITEM KELUAR'!H:H))</f>
        <v/>
      </c>
      <c r="H482" s="8" t="str">
        <f t="shared" si="9"/>
        <v/>
      </c>
      <c r="I482" s="56"/>
    </row>
    <row r="483" spans="1:9" ht="15.75" customHeight="1">
      <c r="A483" s="59"/>
      <c r="F483" s="55" t="str">
        <f>IF(A483="","",SUMIF('ITEM MASUK'!G:G,A483,'ITEM MASUK'!H:H))</f>
        <v/>
      </c>
      <c r="G483" s="8" t="str">
        <f>IF(A483="","",SUMIF('ITEM KELUAR'!G:G,A483,'ITEM KELUAR'!H:H))</f>
        <v/>
      </c>
      <c r="H483" s="8" t="str">
        <f t="shared" si="9"/>
        <v/>
      </c>
      <c r="I483" s="56"/>
    </row>
    <row r="484" spans="1:9" ht="15.75" customHeight="1">
      <c r="A484" s="59"/>
      <c r="F484" s="55" t="str">
        <f>IF(A484="","",SUMIF('ITEM MASUK'!G:G,A484,'ITEM MASUK'!H:H))</f>
        <v/>
      </c>
      <c r="G484" s="8" t="str">
        <f>IF(A484="","",SUMIF('ITEM KELUAR'!G:G,A484,'ITEM KELUAR'!H:H))</f>
        <v/>
      </c>
      <c r="H484" s="8" t="str">
        <f t="shared" si="9"/>
        <v/>
      </c>
      <c r="I484" s="56"/>
    </row>
    <row r="485" spans="1:9" ht="15.75" customHeight="1">
      <c r="A485" s="59"/>
      <c r="F485" s="55" t="str">
        <f>IF(A485="","",SUMIF('ITEM MASUK'!G:G,A485,'ITEM MASUK'!H:H))</f>
        <v/>
      </c>
      <c r="G485" s="8" t="str">
        <f>IF(A485="","",SUMIF('ITEM KELUAR'!G:G,A485,'ITEM KELUAR'!H:H))</f>
        <v/>
      </c>
      <c r="H485" s="8" t="str">
        <f t="shared" si="9"/>
        <v/>
      </c>
      <c r="I485" s="56"/>
    </row>
    <row r="486" spans="1:9" ht="15.75" customHeight="1">
      <c r="A486" s="59"/>
      <c r="F486" s="55" t="str">
        <f>IF(A486="","",SUMIF('ITEM MASUK'!G:G,A486,'ITEM MASUK'!H:H))</f>
        <v/>
      </c>
      <c r="G486" s="8" t="str">
        <f>IF(A486="","",SUMIF('ITEM KELUAR'!G:G,A486,'ITEM KELUAR'!H:H))</f>
        <v/>
      </c>
      <c r="H486" s="8" t="str">
        <f t="shared" si="9"/>
        <v/>
      </c>
      <c r="I486" s="56"/>
    </row>
    <row r="487" spans="1:9" ht="15.75" customHeight="1">
      <c r="A487" s="59"/>
      <c r="F487" s="55" t="str">
        <f>IF(A487="","",SUMIF('ITEM MASUK'!G:G,A487,'ITEM MASUK'!H:H))</f>
        <v/>
      </c>
      <c r="G487" s="8" t="str">
        <f>IF(A487="","",SUMIF('ITEM KELUAR'!G:G,A487,'ITEM KELUAR'!H:H))</f>
        <v/>
      </c>
      <c r="H487" s="8" t="str">
        <f t="shared" si="9"/>
        <v/>
      </c>
      <c r="I487" s="56"/>
    </row>
    <row r="488" spans="1:9" ht="15.75" customHeight="1">
      <c r="A488" s="59"/>
      <c r="F488" s="55" t="str">
        <f>IF(A488="","",SUMIF('ITEM MASUK'!G:G,A488,'ITEM MASUK'!H:H))</f>
        <v/>
      </c>
      <c r="G488" s="8" t="str">
        <f>IF(A488="","",SUMIF('ITEM KELUAR'!G:G,A488,'ITEM KELUAR'!H:H))</f>
        <v/>
      </c>
      <c r="H488" s="8" t="str">
        <f t="shared" si="9"/>
        <v/>
      </c>
      <c r="I488" s="56"/>
    </row>
    <row r="489" spans="1:9" ht="15.75" customHeight="1">
      <c r="A489" s="59"/>
      <c r="F489" s="55" t="str">
        <f>IF(A489="","",SUMIF('ITEM MASUK'!G:G,A489,'ITEM MASUK'!H:H))</f>
        <v/>
      </c>
      <c r="G489" s="8" t="str">
        <f>IF(A489="","",SUMIF('ITEM KELUAR'!G:G,A489,'ITEM KELUAR'!H:H))</f>
        <v/>
      </c>
      <c r="H489" s="8" t="str">
        <f t="shared" si="9"/>
        <v/>
      </c>
      <c r="I489" s="56"/>
    </row>
    <row r="490" spans="1:9" ht="15.75" customHeight="1">
      <c r="A490" s="59"/>
      <c r="F490" s="55" t="str">
        <f>IF(A490="","",SUMIF('ITEM MASUK'!G:G,A490,'ITEM MASUK'!H:H))</f>
        <v/>
      </c>
      <c r="G490" s="8" t="str">
        <f>IF(A490="","",SUMIF('ITEM KELUAR'!G:G,A490,'ITEM KELUAR'!H:H))</f>
        <v/>
      </c>
      <c r="H490" s="8" t="str">
        <f t="shared" si="9"/>
        <v/>
      </c>
      <c r="I490" s="56"/>
    </row>
    <row r="491" spans="1:9" ht="15.75" customHeight="1">
      <c r="A491" s="59"/>
      <c r="F491" s="55" t="str">
        <f>IF(A491="","",SUMIF('ITEM MASUK'!G:G,A491,'ITEM MASUK'!H:H))</f>
        <v/>
      </c>
      <c r="G491" s="8" t="str">
        <f>IF(A491="","",SUMIF('ITEM KELUAR'!G:G,A491,'ITEM KELUAR'!H:H))</f>
        <v/>
      </c>
      <c r="H491" s="8" t="str">
        <f t="shared" si="9"/>
        <v/>
      </c>
      <c r="I491" s="56"/>
    </row>
    <row r="492" spans="1:9" ht="15.75" customHeight="1">
      <c r="A492" s="59"/>
      <c r="F492" s="55" t="str">
        <f>IF(A492="","",SUMIF('ITEM MASUK'!G:G,A492,'ITEM MASUK'!H:H))</f>
        <v/>
      </c>
      <c r="G492" s="8" t="str">
        <f>IF(A492="","",SUMIF('ITEM KELUAR'!G:G,A492,'ITEM KELUAR'!H:H))</f>
        <v/>
      </c>
      <c r="H492" s="8" t="str">
        <f t="shared" si="9"/>
        <v/>
      </c>
      <c r="I492" s="56"/>
    </row>
    <row r="493" spans="1:9" ht="15.75" customHeight="1">
      <c r="A493" s="59"/>
      <c r="F493" s="55" t="str">
        <f>IF(A493="","",SUMIF('ITEM MASUK'!G:G,A493,'ITEM MASUK'!H:H))</f>
        <v/>
      </c>
      <c r="G493" s="8" t="str">
        <f>IF(A493="","",SUMIF('ITEM KELUAR'!G:G,A493,'ITEM KELUAR'!H:H))</f>
        <v/>
      </c>
      <c r="H493" s="8" t="str">
        <f t="shared" si="9"/>
        <v/>
      </c>
      <c r="I493" s="56"/>
    </row>
    <row r="494" spans="1:9" ht="15.75" customHeight="1">
      <c r="A494" s="59"/>
      <c r="F494" s="55" t="str">
        <f>IF(A494="","",SUMIF('ITEM MASUK'!G:G,A494,'ITEM MASUK'!H:H))</f>
        <v/>
      </c>
      <c r="G494" s="8" t="str">
        <f>IF(A494="","",SUMIF('ITEM KELUAR'!G:G,A494,'ITEM KELUAR'!H:H))</f>
        <v/>
      </c>
      <c r="H494" s="8" t="str">
        <f t="shared" si="9"/>
        <v/>
      </c>
      <c r="I494" s="56"/>
    </row>
    <row r="495" spans="1:9" ht="15.75" customHeight="1">
      <c r="A495" s="59"/>
      <c r="F495" s="55" t="str">
        <f>IF(A495="","",SUMIF('ITEM MASUK'!G:G,A495,'ITEM MASUK'!H:H))</f>
        <v/>
      </c>
      <c r="G495" s="8" t="str">
        <f>IF(A495="","",SUMIF('ITEM KELUAR'!G:G,A495,'ITEM KELUAR'!H:H))</f>
        <v/>
      </c>
      <c r="H495" s="8" t="str">
        <f t="shared" si="9"/>
        <v/>
      </c>
      <c r="I495" s="56"/>
    </row>
    <row r="496" spans="1:9" ht="15.75" customHeight="1">
      <c r="A496" s="59"/>
      <c r="F496" s="55" t="str">
        <f>IF(A496="","",SUMIF('ITEM MASUK'!G:G,A496,'ITEM MASUK'!H:H))</f>
        <v/>
      </c>
      <c r="G496" s="8" t="str">
        <f>IF(A496="","",SUMIF('ITEM KELUAR'!G:G,A496,'ITEM KELUAR'!H:H))</f>
        <v/>
      </c>
      <c r="H496" s="8" t="str">
        <f t="shared" si="9"/>
        <v/>
      </c>
      <c r="I496" s="56"/>
    </row>
    <row r="497" spans="1:9" ht="15.75" customHeight="1">
      <c r="A497" s="59"/>
      <c r="F497" s="55" t="str">
        <f>IF(A497="","",SUMIF('ITEM MASUK'!G:G,A497,'ITEM MASUK'!H:H))</f>
        <v/>
      </c>
      <c r="G497" s="8" t="str">
        <f>IF(A497="","",SUMIF('ITEM KELUAR'!G:G,A497,'ITEM KELUAR'!H:H))</f>
        <v/>
      </c>
      <c r="H497" s="8" t="str">
        <f t="shared" si="9"/>
        <v/>
      </c>
      <c r="I497" s="56"/>
    </row>
    <row r="498" spans="1:9" ht="15.75" customHeight="1">
      <c r="A498" s="59"/>
      <c r="F498" s="55" t="str">
        <f>IF(A498="","",SUMIF('ITEM MASUK'!G:G,A498,'ITEM MASUK'!H:H))</f>
        <v/>
      </c>
      <c r="G498" s="8" t="str">
        <f>IF(A498="","",SUMIF('ITEM KELUAR'!G:G,A498,'ITEM KELUAR'!H:H))</f>
        <v/>
      </c>
      <c r="H498" s="8" t="str">
        <f t="shared" si="9"/>
        <v/>
      </c>
      <c r="I498" s="56"/>
    </row>
    <row r="499" spans="1:9" ht="15.75" customHeight="1">
      <c r="A499" s="59"/>
      <c r="F499" s="55" t="str">
        <f>IF(A499="","",SUMIF('ITEM MASUK'!G:G,A499,'ITEM MASUK'!H:H))</f>
        <v/>
      </c>
      <c r="G499" s="8" t="str">
        <f>IF(A499="","",SUMIF('ITEM KELUAR'!G:G,A499,'ITEM KELUAR'!H:H))</f>
        <v/>
      </c>
      <c r="H499" s="8" t="str">
        <f t="shared" si="9"/>
        <v/>
      </c>
      <c r="I499" s="56"/>
    </row>
    <row r="500" spans="1:9" ht="15.75" customHeight="1">
      <c r="A500" s="59"/>
      <c r="F500" s="55" t="str">
        <f>IF(A500="","",SUMIF('ITEM MASUK'!G:G,A500,'ITEM MASUK'!H:H))</f>
        <v/>
      </c>
      <c r="G500" s="8" t="str">
        <f>IF(A500="","",SUMIF('ITEM KELUAR'!G:G,A500,'ITEM KELUAR'!H:H))</f>
        <v/>
      </c>
      <c r="H500" s="8" t="str">
        <f t="shared" si="9"/>
        <v/>
      </c>
      <c r="I500" s="56"/>
    </row>
    <row r="501" spans="1:9" ht="15.75" customHeight="1">
      <c r="A501" s="59"/>
      <c r="F501" s="55" t="str">
        <f>IF(A501="","",SUMIF('ITEM MASUK'!G:G,A501,'ITEM MASUK'!H:H))</f>
        <v/>
      </c>
      <c r="G501" s="8" t="str">
        <f>IF(A501="","",SUMIF('ITEM KELUAR'!G:G,A501,'ITEM KELUAR'!H:H))</f>
        <v/>
      </c>
      <c r="H501" s="8" t="str">
        <f t="shared" si="9"/>
        <v/>
      </c>
      <c r="I501" s="56"/>
    </row>
    <row r="502" spans="1:9" ht="15.75" customHeight="1">
      <c r="A502" s="59"/>
      <c r="F502" s="55" t="str">
        <f>IF(A502="","",SUMIF('ITEM MASUK'!G:G,A502,'ITEM MASUK'!H:H))</f>
        <v/>
      </c>
      <c r="G502" s="8" t="str">
        <f>IF(A502="","",SUMIF('ITEM KELUAR'!G:G,A502,'ITEM KELUAR'!H:H))</f>
        <v/>
      </c>
      <c r="H502" s="8" t="str">
        <f t="shared" si="9"/>
        <v/>
      </c>
      <c r="I502" s="56"/>
    </row>
    <row r="503" spans="1:9" ht="15.75" customHeight="1">
      <c r="A503" s="59"/>
      <c r="F503" s="55" t="str">
        <f>IF(A503="","",SUMIF('ITEM MASUK'!G:G,A503,'ITEM MASUK'!H:H))</f>
        <v/>
      </c>
      <c r="G503" s="8" t="str">
        <f>IF(A503="","",SUMIF('ITEM KELUAR'!G:G,A503,'ITEM KELUAR'!H:H))</f>
        <v/>
      </c>
      <c r="H503" s="8" t="str">
        <f t="shared" si="9"/>
        <v/>
      </c>
      <c r="I503" s="56"/>
    </row>
    <row r="504" spans="1:9" ht="15.75" customHeight="1">
      <c r="A504" s="59"/>
      <c r="F504" s="55" t="str">
        <f>IF(A504="","",SUMIF('ITEM MASUK'!G:G,A504,'ITEM MASUK'!H:H))</f>
        <v/>
      </c>
      <c r="G504" s="8" t="str">
        <f>IF(A504="","",SUMIF('ITEM KELUAR'!G:G,A504,'ITEM KELUAR'!H:H))</f>
        <v/>
      </c>
      <c r="H504" s="8" t="str">
        <f t="shared" si="9"/>
        <v/>
      </c>
      <c r="I504" s="56"/>
    </row>
    <row r="505" spans="1:9" ht="15.75" customHeight="1">
      <c r="A505" s="59"/>
      <c r="F505" s="55" t="str">
        <f>IF(A505="","",SUMIF('ITEM MASUK'!G:G,A505,'ITEM MASUK'!H:H))</f>
        <v/>
      </c>
      <c r="G505" s="8" t="str">
        <f>IF(A505="","",SUMIF('ITEM KELUAR'!G:G,A505,'ITEM KELUAR'!H:H))</f>
        <v/>
      </c>
      <c r="H505" s="8" t="str">
        <f t="shared" si="9"/>
        <v/>
      </c>
      <c r="I505" s="56"/>
    </row>
    <row r="506" spans="1:9" ht="15.75" customHeight="1">
      <c r="A506" s="59"/>
      <c r="F506" s="55" t="str">
        <f>IF(A506="","",SUMIF('ITEM MASUK'!G:G,A506,'ITEM MASUK'!H:H))</f>
        <v/>
      </c>
      <c r="G506" s="8" t="str">
        <f>IF(A506="","",SUMIF('ITEM KELUAR'!G:G,A506,'ITEM KELUAR'!H:H))</f>
        <v/>
      </c>
      <c r="H506" s="8" t="str">
        <f t="shared" si="9"/>
        <v/>
      </c>
      <c r="I506" s="56"/>
    </row>
    <row r="507" spans="1:9" ht="15.75" customHeight="1">
      <c r="A507" s="59"/>
      <c r="F507" s="55" t="str">
        <f>IF(A507="","",SUMIF('ITEM MASUK'!G:G,A507,'ITEM MASUK'!H:H))</f>
        <v/>
      </c>
      <c r="G507" s="8" t="str">
        <f>IF(A507="","",SUMIF('ITEM KELUAR'!G:G,A507,'ITEM KELUAR'!H:H))</f>
        <v/>
      </c>
      <c r="H507" s="8" t="str">
        <f t="shared" si="9"/>
        <v/>
      </c>
      <c r="I507" s="56"/>
    </row>
    <row r="508" spans="1:9" ht="15.75" customHeight="1">
      <c r="A508" s="59"/>
      <c r="F508" s="55" t="str">
        <f>IF(A508="","",SUMIF('ITEM MASUK'!G:G,A508,'ITEM MASUK'!H:H))</f>
        <v/>
      </c>
      <c r="G508" s="8" t="str">
        <f>IF(A508="","",SUMIF('ITEM KELUAR'!G:G,A508,'ITEM KELUAR'!H:H))</f>
        <v/>
      </c>
      <c r="H508" s="8" t="str">
        <f t="shared" si="9"/>
        <v/>
      </c>
      <c r="I508" s="56"/>
    </row>
    <row r="509" spans="1:9" ht="15.75" customHeight="1">
      <c r="A509" s="59"/>
      <c r="F509" s="55" t="str">
        <f>IF(A509="","",SUMIF('ITEM MASUK'!G:G,A509,'ITEM MASUK'!H:H))</f>
        <v/>
      </c>
      <c r="G509" s="8" t="str">
        <f>IF(A509="","",SUMIF('ITEM KELUAR'!G:G,A509,'ITEM KELUAR'!H:H))</f>
        <v/>
      </c>
      <c r="H509" s="8" t="str">
        <f t="shared" si="9"/>
        <v/>
      </c>
      <c r="I509" s="56"/>
    </row>
    <row r="510" spans="1:9" ht="15.75" customHeight="1">
      <c r="A510" s="59"/>
      <c r="F510" s="55" t="str">
        <f>IF(A510="","",SUMIF('ITEM MASUK'!G:G,A510,'ITEM MASUK'!H:H))</f>
        <v/>
      </c>
      <c r="G510" s="8" t="str">
        <f>IF(A510="","",SUMIF('ITEM KELUAR'!G:G,A510,'ITEM KELUAR'!H:H))</f>
        <v/>
      </c>
      <c r="H510" s="8" t="str">
        <f t="shared" si="9"/>
        <v/>
      </c>
      <c r="I510" s="56"/>
    </row>
    <row r="511" spans="1:9" ht="15.75" customHeight="1">
      <c r="A511" s="59"/>
      <c r="F511" s="55" t="str">
        <f>IF(A511="","",SUMIF('ITEM MASUK'!G:G,A511,'ITEM MASUK'!H:H))</f>
        <v/>
      </c>
      <c r="G511" s="8" t="str">
        <f>IF(A511="","",SUMIF('ITEM KELUAR'!G:G,A511,'ITEM KELUAR'!H:H))</f>
        <v/>
      </c>
      <c r="H511" s="8" t="str">
        <f t="shared" si="9"/>
        <v/>
      </c>
      <c r="I511" s="56"/>
    </row>
    <row r="512" spans="1:9" ht="15.75" customHeight="1">
      <c r="A512" s="59"/>
      <c r="F512" s="55" t="str">
        <f>IF(A512="","",SUMIF('ITEM MASUK'!G:G,A512,'ITEM MASUK'!H:H))</f>
        <v/>
      </c>
      <c r="G512" s="8" t="str">
        <f>IF(A512="","",SUMIF('ITEM KELUAR'!G:G,A512,'ITEM KELUAR'!H:H))</f>
        <v/>
      </c>
      <c r="H512" s="8" t="str">
        <f t="shared" si="9"/>
        <v/>
      </c>
      <c r="I512" s="56"/>
    </row>
    <row r="513" spans="1:9" ht="15.75" customHeight="1">
      <c r="A513" s="59"/>
      <c r="F513" s="55" t="str">
        <f>IF(A513="","",SUMIF('ITEM MASUK'!G:G,A513,'ITEM MASUK'!H:H))</f>
        <v/>
      </c>
      <c r="G513" s="8" t="str">
        <f>IF(A513="","",SUMIF('ITEM KELUAR'!G:G,A513,'ITEM KELUAR'!H:H))</f>
        <v/>
      </c>
      <c r="H513" s="8" t="str">
        <f t="shared" si="9"/>
        <v/>
      </c>
      <c r="I513" s="56"/>
    </row>
    <row r="514" spans="1:9" ht="15.75" customHeight="1">
      <c r="A514" s="59"/>
      <c r="F514" s="55" t="str">
        <f>IF(A514="","",SUMIF('ITEM MASUK'!G:G,A514,'ITEM MASUK'!H:H))</f>
        <v/>
      </c>
      <c r="G514" s="8" t="str">
        <f>IF(A514="","",SUMIF('ITEM KELUAR'!G:G,A514,'ITEM KELUAR'!H:H))</f>
        <v/>
      </c>
      <c r="H514" s="8" t="str">
        <f t="shared" ref="H514:H577" si="10">IF(A514="","",(E514+F514-G514))</f>
        <v/>
      </c>
      <c r="I514" s="56"/>
    </row>
    <row r="515" spans="1:9" ht="15.75" customHeight="1">
      <c r="A515" s="59"/>
      <c r="F515" s="55" t="str">
        <f>IF(A515="","",SUMIF('ITEM MASUK'!G:G,A515,'ITEM MASUK'!H:H))</f>
        <v/>
      </c>
      <c r="G515" s="8" t="str">
        <f>IF(A515="","",SUMIF('ITEM KELUAR'!G:G,A515,'ITEM KELUAR'!H:H))</f>
        <v/>
      </c>
      <c r="H515" s="8" t="str">
        <f t="shared" si="10"/>
        <v/>
      </c>
      <c r="I515" s="56"/>
    </row>
    <row r="516" spans="1:9" ht="15.75" customHeight="1">
      <c r="A516" s="59"/>
      <c r="F516" s="55" t="str">
        <f>IF(A516="","",SUMIF('ITEM MASUK'!G:G,A516,'ITEM MASUK'!H:H))</f>
        <v/>
      </c>
      <c r="G516" s="8" t="str">
        <f>IF(A516="","",SUMIF('ITEM KELUAR'!G:G,A516,'ITEM KELUAR'!H:H))</f>
        <v/>
      </c>
      <c r="H516" s="8" t="str">
        <f t="shared" si="10"/>
        <v/>
      </c>
      <c r="I516" s="56"/>
    </row>
    <row r="517" spans="1:9" ht="15.75" customHeight="1">
      <c r="A517" s="59"/>
      <c r="F517" s="55" t="str">
        <f>IF(A517="","",SUMIF('ITEM MASUK'!G:G,A517,'ITEM MASUK'!H:H))</f>
        <v/>
      </c>
      <c r="G517" s="8" t="str">
        <f>IF(A517="","",SUMIF('ITEM KELUAR'!G:G,A517,'ITEM KELUAR'!H:H))</f>
        <v/>
      </c>
      <c r="H517" s="8" t="str">
        <f t="shared" si="10"/>
        <v/>
      </c>
      <c r="I517" s="56"/>
    </row>
    <row r="518" spans="1:9" ht="15.75" customHeight="1">
      <c r="A518" s="59"/>
      <c r="F518" s="55" t="str">
        <f>IF(A518="","",SUMIF('ITEM MASUK'!G:G,A518,'ITEM MASUK'!H:H))</f>
        <v/>
      </c>
      <c r="G518" s="8" t="str">
        <f>IF(A518="","",SUMIF('ITEM KELUAR'!G:G,A518,'ITEM KELUAR'!H:H))</f>
        <v/>
      </c>
      <c r="H518" s="8" t="str">
        <f t="shared" si="10"/>
        <v/>
      </c>
      <c r="I518" s="56"/>
    </row>
    <row r="519" spans="1:9" ht="15.75" customHeight="1">
      <c r="A519" s="59"/>
      <c r="F519" s="55" t="str">
        <f>IF(A519="","",SUMIF('ITEM MASUK'!G:G,A519,'ITEM MASUK'!H:H))</f>
        <v/>
      </c>
      <c r="G519" s="8" t="str">
        <f>IF(A519="","",SUMIF('ITEM KELUAR'!G:G,A519,'ITEM KELUAR'!H:H))</f>
        <v/>
      </c>
      <c r="H519" s="8" t="str">
        <f t="shared" si="10"/>
        <v/>
      </c>
      <c r="I519" s="56"/>
    </row>
    <row r="520" spans="1:9" ht="15.75" customHeight="1">
      <c r="A520" s="59"/>
      <c r="F520" s="55" t="str">
        <f>IF(A520="","",SUMIF('ITEM MASUK'!G:G,A520,'ITEM MASUK'!H:H))</f>
        <v/>
      </c>
      <c r="G520" s="8" t="str">
        <f>IF(A520="","",SUMIF('ITEM KELUAR'!G:G,A520,'ITEM KELUAR'!H:H))</f>
        <v/>
      </c>
      <c r="H520" s="8" t="str">
        <f t="shared" si="10"/>
        <v/>
      </c>
      <c r="I520" s="56"/>
    </row>
    <row r="521" spans="1:9" ht="15.75" customHeight="1">
      <c r="A521" s="59"/>
      <c r="F521" s="55" t="str">
        <f>IF(A521="","",SUMIF('ITEM MASUK'!G:G,A521,'ITEM MASUK'!H:H))</f>
        <v/>
      </c>
      <c r="G521" s="8" t="str">
        <f>IF(A521="","",SUMIF('ITEM KELUAR'!G:G,A521,'ITEM KELUAR'!H:H))</f>
        <v/>
      </c>
      <c r="H521" s="8" t="str">
        <f t="shared" si="10"/>
        <v/>
      </c>
      <c r="I521" s="56"/>
    </row>
    <row r="522" spans="1:9" ht="15.75" customHeight="1">
      <c r="A522" s="59"/>
      <c r="F522" s="55" t="str">
        <f>IF(A522="","",SUMIF('ITEM MASUK'!G:G,A522,'ITEM MASUK'!H:H))</f>
        <v/>
      </c>
      <c r="G522" s="8" t="str">
        <f>IF(A522="","",SUMIF('ITEM KELUAR'!G:G,A522,'ITEM KELUAR'!H:H))</f>
        <v/>
      </c>
      <c r="H522" s="8" t="str">
        <f t="shared" si="10"/>
        <v/>
      </c>
      <c r="I522" s="56"/>
    </row>
    <row r="523" spans="1:9" ht="15.75" customHeight="1">
      <c r="A523" s="59"/>
      <c r="F523" s="55" t="str">
        <f>IF(A523="","",SUMIF('ITEM MASUK'!G:G,A523,'ITEM MASUK'!H:H))</f>
        <v/>
      </c>
      <c r="G523" s="8" t="str">
        <f>IF(A523="","",SUMIF('ITEM KELUAR'!G:G,A523,'ITEM KELUAR'!H:H))</f>
        <v/>
      </c>
      <c r="H523" s="8" t="str">
        <f t="shared" si="10"/>
        <v/>
      </c>
      <c r="I523" s="56"/>
    </row>
    <row r="524" spans="1:9" ht="15.75" customHeight="1">
      <c r="A524" s="59"/>
      <c r="F524" s="55" t="str">
        <f>IF(A524="","",SUMIF('ITEM MASUK'!G:G,A524,'ITEM MASUK'!H:H))</f>
        <v/>
      </c>
      <c r="G524" s="8" t="str">
        <f>IF(A524="","",SUMIF('ITEM KELUAR'!G:G,A524,'ITEM KELUAR'!H:H))</f>
        <v/>
      </c>
      <c r="H524" s="8" t="str">
        <f t="shared" si="10"/>
        <v/>
      </c>
      <c r="I524" s="56"/>
    </row>
    <row r="525" spans="1:9" ht="15.75" customHeight="1">
      <c r="A525" s="59"/>
      <c r="F525" s="55" t="str">
        <f>IF(A525="","",SUMIF('ITEM MASUK'!G:G,A525,'ITEM MASUK'!H:H))</f>
        <v/>
      </c>
      <c r="G525" s="8" t="str">
        <f>IF(A525="","",SUMIF('ITEM KELUAR'!G:G,A525,'ITEM KELUAR'!H:H))</f>
        <v/>
      </c>
      <c r="H525" s="8" t="str">
        <f t="shared" si="10"/>
        <v/>
      </c>
      <c r="I525" s="56"/>
    </row>
    <row r="526" spans="1:9" ht="15.75" customHeight="1">
      <c r="A526" s="59"/>
      <c r="F526" s="55" t="str">
        <f>IF(A526="","",SUMIF('ITEM MASUK'!G:G,A526,'ITEM MASUK'!H:H))</f>
        <v/>
      </c>
      <c r="G526" s="8" t="str">
        <f>IF(A526="","",SUMIF('ITEM KELUAR'!G:G,A526,'ITEM KELUAR'!H:H))</f>
        <v/>
      </c>
      <c r="H526" s="8" t="str">
        <f t="shared" si="10"/>
        <v/>
      </c>
      <c r="I526" s="56"/>
    </row>
    <row r="527" spans="1:9" ht="15.75" customHeight="1">
      <c r="A527" s="59"/>
      <c r="F527" s="55" t="str">
        <f>IF(A527="","",SUMIF('ITEM MASUK'!G:G,A527,'ITEM MASUK'!H:H))</f>
        <v/>
      </c>
      <c r="G527" s="8" t="str">
        <f>IF(A527="","",SUMIF('ITEM KELUAR'!G:G,A527,'ITEM KELUAR'!H:H))</f>
        <v/>
      </c>
      <c r="H527" s="8" t="str">
        <f t="shared" si="10"/>
        <v/>
      </c>
      <c r="I527" s="56"/>
    </row>
    <row r="528" spans="1:9" ht="15.75" customHeight="1">
      <c r="A528" s="59"/>
      <c r="F528" s="55" t="str">
        <f>IF(A528="","",SUMIF('ITEM MASUK'!G:G,A528,'ITEM MASUK'!H:H))</f>
        <v/>
      </c>
      <c r="G528" s="8" t="str">
        <f>IF(A528="","",SUMIF('ITEM KELUAR'!G:G,A528,'ITEM KELUAR'!H:H))</f>
        <v/>
      </c>
      <c r="H528" s="8" t="str">
        <f t="shared" si="10"/>
        <v/>
      </c>
      <c r="I528" s="56"/>
    </row>
    <row r="529" spans="1:9" ht="15.75" customHeight="1">
      <c r="A529" s="59"/>
      <c r="F529" s="55" t="str">
        <f>IF(A529="","",SUMIF('ITEM MASUK'!G:G,A529,'ITEM MASUK'!H:H))</f>
        <v/>
      </c>
      <c r="G529" s="8" t="str">
        <f>IF(A529="","",SUMIF('ITEM KELUAR'!G:G,A529,'ITEM KELUAR'!H:H))</f>
        <v/>
      </c>
      <c r="H529" s="8" t="str">
        <f t="shared" si="10"/>
        <v/>
      </c>
      <c r="I529" s="56"/>
    </row>
    <row r="530" spans="1:9" ht="15.75" customHeight="1">
      <c r="A530" s="59"/>
      <c r="F530" s="55" t="str">
        <f>IF(A530="","",SUMIF('ITEM MASUK'!G:G,A530,'ITEM MASUK'!H:H))</f>
        <v/>
      </c>
      <c r="G530" s="8" t="str">
        <f>IF(A530="","",SUMIF('ITEM KELUAR'!G:G,A530,'ITEM KELUAR'!H:H))</f>
        <v/>
      </c>
      <c r="H530" s="8" t="str">
        <f t="shared" si="10"/>
        <v/>
      </c>
      <c r="I530" s="56"/>
    </row>
    <row r="531" spans="1:9" ht="15.75" customHeight="1">
      <c r="A531" s="59"/>
      <c r="F531" s="55" t="str">
        <f>IF(A531="","",SUMIF('ITEM MASUK'!G:G,A531,'ITEM MASUK'!H:H))</f>
        <v/>
      </c>
      <c r="G531" s="8" t="str">
        <f>IF(A531="","",SUMIF('ITEM KELUAR'!G:G,A531,'ITEM KELUAR'!H:H))</f>
        <v/>
      </c>
      <c r="H531" s="8" t="str">
        <f t="shared" si="10"/>
        <v/>
      </c>
      <c r="I531" s="56"/>
    </row>
    <row r="532" spans="1:9" ht="15.75" customHeight="1">
      <c r="A532" s="59"/>
      <c r="F532" s="55" t="str">
        <f>IF(A532="","",SUMIF('ITEM MASUK'!G:G,A532,'ITEM MASUK'!H:H))</f>
        <v/>
      </c>
      <c r="G532" s="8" t="str">
        <f>IF(A532="","",SUMIF('ITEM KELUAR'!G:G,A532,'ITEM KELUAR'!H:H))</f>
        <v/>
      </c>
      <c r="H532" s="8" t="str">
        <f t="shared" si="10"/>
        <v/>
      </c>
      <c r="I532" s="56"/>
    </row>
    <row r="533" spans="1:9" ht="15.75" customHeight="1">
      <c r="A533" s="59"/>
      <c r="F533" s="55" t="str">
        <f>IF(A533="","",SUMIF('ITEM MASUK'!G:G,A533,'ITEM MASUK'!H:H))</f>
        <v/>
      </c>
      <c r="G533" s="8" t="str">
        <f>IF(A533="","",SUMIF('ITEM KELUAR'!G:G,A533,'ITEM KELUAR'!H:H))</f>
        <v/>
      </c>
      <c r="H533" s="8" t="str">
        <f t="shared" si="10"/>
        <v/>
      </c>
      <c r="I533" s="56"/>
    </row>
    <row r="534" spans="1:9" ht="15.75" customHeight="1">
      <c r="A534" s="59"/>
      <c r="F534" s="55" t="str">
        <f>IF(A534="","",SUMIF('ITEM MASUK'!G:G,A534,'ITEM MASUK'!H:H))</f>
        <v/>
      </c>
      <c r="G534" s="8" t="str">
        <f>IF(A534="","",SUMIF('ITEM KELUAR'!G:G,A534,'ITEM KELUAR'!H:H))</f>
        <v/>
      </c>
      <c r="H534" s="8" t="str">
        <f t="shared" si="10"/>
        <v/>
      </c>
      <c r="I534" s="56"/>
    </row>
    <row r="535" spans="1:9" ht="15.75" customHeight="1">
      <c r="A535" s="59"/>
      <c r="F535" s="55" t="str">
        <f>IF(A535="","",SUMIF('ITEM MASUK'!G:G,A535,'ITEM MASUK'!H:H))</f>
        <v/>
      </c>
      <c r="G535" s="8" t="str">
        <f>IF(A535="","",SUMIF('ITEM KELUAR'!G:G,A535,'ITEM KELUAR'!H:H))</f>
        <v/>
      </c>
      <c r="H535" s="8" t="str">
        <f t="shared" si="10"/>
        <v/>
      </c>
      <c r="I535" s="56"/>
    </row>
    <row r="536" spans="1:9" ht="15.75" customHeight="1">
      <c r="A536" s="59"/>
      <c r="F536" s="55" t="str">
        <f>IF(A536="","",SUMIF('ITEM MASUK'!G:G,A536,'ITEM MASUK'!H:H))</f>
        <v/>
      </c>
      <c r="G536" s="8" t="str">
        <f>IF(A536="","",SUMIF('ITEM KELUAR'!G:G,A536,'ITEM KELUAR'!H:H))</f>
        <v/>
      </c>
      <c r="H536" s="8" t="str">
        <f t="shared" si="10"/>
        <v/>
      </c>
      <c r="I536" s="56"/>
    </row>
    <row r="537" spans="1:9" ht="15.75" customHeight="1">
      <c r="A537" s="59"/>
      <c r="F537" s="55" t="str">
        <f>IF(A537="","",SUMIF('ITEM MASUK'!G:G,A537,'ITEM MASUK'!H:H))</f>
        <v/>
      </c>
      <c r="G537" s="8" t="str">
        <f>IF(A537="","",SUMIF('ITEM KELUAR'!G:G,A537,'ITEM KELUAR'!H:H))</f>
        <v/>
      </c>
      <c r="H537" s="8" t="str">
        <f t="shared" si="10"/>
        <v/>
      </c>
      <c r="I537" s="56"/>
    </row>
    <row r="538" spans="1:9" ht="15.75" customHeight="1">
      <c r="A538" s="59"/>
      <c r="F538" s="55" t="str">
        <f>IF(A538="","",SUMIF('ITEM MASUK'!G:G,A538,'ITEM MASUK'!H:H))</f>
        <v/>
      </c>
      <c r="G538" s="8" t="str">
        <f>IF(A538="","",SUMIF('ITEM KELUAR'!G:G,A538,'ITEM KELUAR'!H:H))</f>
        <v/>
      </c>
      <c r="H538" s="8" t="str">
        <f t="shared" si="10"/>
        <v/>
      </c>
      <c r="I538" s="56"/>
    </row>
    <row r="539" spans="1:9" ht="15.75" customHeight="1">
      <c r="A539" s="59"/>
      <c r="F539" s="55" t="str">
        <f>IF(A539="","",SUMIF('ITEM MASUK'!G:G,A539,'ITEM MASUK'!H:H))</f>
        <v/>
      </c>
      <c r="G539" s="8" t="str">
        <f>IF(A539="","",SUMIF('ITEM KELUAR'!G:G,A539,'ITEM KELUAR'!H:H))</f>
        <v/>
      </c>
      <c r="H539" s="8" t="str">
        <f t="shared" si="10"/>
        <v/>
      </c>
      <c r="I539" s="56"/>
    </row>
    <row r="540" spans="1:9" ht="15.75" customHeight="1">
      <c r="A540" s="59"/>
      <c r="F540" s="55" t="str">
        <f>IF(A540="","",SUMIF('ITEM MASUK'!G:G,A540,'ITEM MASUK'!H:H))</f>
        <v/>
      </c>
      <c r="G540" s="8" t="str">
        <f>IF(A540="","",SUMIF('ITEM KELUAR'!G:G,A540,'ITEM KELUAR'!H:H))</f>
        <v/>
      </c>
      <c r="H540" s="8" t="str">
        <f t="shared" si="10"/>
        <v/>
      </c>
      <c r="I540" s="56"/>
    </row>
    <row r="541" spans="1:9" ht="15.75" customHeight="1">
      <c r="A541" s="59"/>
      <c r="F541" s="55" t="str">
        <f>IF(A541="","",SUMIF('ITEM MASUK'!G:G,A541,'ITEM MASUK'!H:H))</f>
        <v/>
      </c>
      <c r="G541" s="8" t="str">
        <f>IF(A541="","",SUMIF('ITEM KELUAR'!G:G,A541,'ITEM KELUAR'!H:H))</f>
        <v/>
      </c>
      <c r="H541" s="8" t="str">
        <f t="shared" si="10"/>
        <v/>
      </c>
      <c r="I541" s="56"/>
    </row>
    <row r="542" spans="1:9" ht="15.75" customHeight="1">
      <c r="A542" s="59"/>
      <c r="F542" s="55" t="str">
        <f>IF(A542="","",SUMIF('ITEM MASUK'!G:G,A542,'ITEM MASUK'!H:H))</f>
        <v/>
      </c>
      <c r="G542" s="8" t="str">
        <f>IF(A542="","",SUMIF('ITEM KELUAR'!G:G,A542,'ITEM KELUAR'!H:H))</f>
        <v/>
      </c>
      <c r="H542" s="8" t="str">
        <f t="shared" si="10"/>
        <v/>
      </c>
      <c r="I542" s="56"/>
    </row>
    <row r="543" spans="1:9" ht="15.75" customHeight="1">
      <c r="A543" s="59"/>
      <c r="F543" s="55" t="str">
        <f>IF(A543="","",SUMIF('ITEM MASUK'!G:G,A543,'ITEM MASUK'!H:H))</f>
        <v/>
      </c>
      <c r="G543" s="8" t="str">
        <f>IF(A543="","",SUMIF('ITEM KELUAR'!G:G,A543,'ITEM KELUAR'!H:H))</f>
        <v/>
      </c>
      <c r="H543" s="8" t="str">
        <f t="shared" si="10"/>
        <v/>
      </c>
      <c r="I543" s="56"/>
    </row>
    <row r="544" spans="1:9" ht="15.75" customHeight="1">
      <c r="A544" s="59"/>
      <c r="F544" s="55" t="str">
        <f>IF(A544="","",SUMIF('ITEM MASUK'!G:G,A544,'ITEM MASUK'!H:H))</f>
        <v/>
      </c>
      <c r="G544" s="8" t="str">
        <f>IF(A544="","",SUMIF('ITEM KELUAR'!G:G,A544,'ITEM KELUAR'!H:H))</f>
        <v/>
      </c>
      <c r="H544" s="8" t="str">
        <f t="shared" si="10"/>
        <v/>
      </c>
      <c r="I544" s="56"/>
    </row>
    <row r="545" spans="1:9" ht="15.75" customHeight="1">
      <c r="A545" s="59"/>
      <c r="F545" s="55" t="str">
        <f>IF(A545="","",SUMIF('ITEM MASUK'!G:G,A545,'ITEM MASUK'!H:H))</f>
        <v/>
      </c>
      <c r="G545" s="8" t="str">
        <f>IF(A545="","",SUMIF('ITEM KELUAR'!G:G,A545,'ITEM KELUAR'!H:H))</f>
        <v/>
      </c>
      <c r="H545" s="8" t="str">
        <f t="shared" si="10"/>
        <v/>
      </c>
      <c r="I545" s="56"/>
    </row>
    <row r="546" spans="1:9" ht="15.75" customHeight="1">
      <c r="A546" s="59"/>
      <c r="F546" s="55" t="str">
        <f>IF(A546="","",SUMIF('ITEM MASUK'!G:G,A546,'ITEM MASUK'!H:H))</f>
        <v/>
      </c>
      <c r="G546" s="8" t="str">
        <f>IF(A546="","",SUMIF('ITEM KELUAR'!G:G,A546,'ITEM KELUAR'!H:H))</f>
        <v/>
      </c>
      <c r="H546" s="8" t="str">
        <f t="shared" si="10"/>
        <v/>
      </c>
      <c r="I546" s="56"/>
    </row>
    <row r="547" spans="1:9" ht="15.75" customHeight="1">
      <c r="A547" s="59"/>
      <c r="F547" s="55" t="str">
        <f>IF(A547="","",SUMIF('ITEM MASUK'!G:G,A547,'ITEM MASUK'!H:H))</f>
        <v/>
      </c>
      <c r="G547" s="8" t="str">
        <f>IF(A547="","",SUMIF('ITEM KELUAR'!G:G,A547,'ITEM KELUAR'!H:H))</f>
        <v/>
      </c>
      <c r="H547" s="8" t="str">
        <f t="shared" si="10"/>
        <v/>
      </c>
      <c r="I547" s="56"/>
    </row>
    <row r="548" spans="1:9" ht="15.75" customHeight="1">
      <c r="A548" s="59"/>
      <c r="F548" s="55" t="str">
        <f>IF(A548="","",SUMIF('ITEM MASUK'!G:G,A548,'ITEM MASUK'!H:H))</f>
        <v/>
      </c>
      <c r="G548" s="8" t="str">
        <f>IF(A548="","",SUMIF('ITEM KELUAR'!G:G,A548,'ITEM KELUAR'!H:H))</f>
        <v/>
      </c>
      <c r="H548" s="8" t="str">
        <f t="shared" si="10"/>
        <v/>
      </c>
      <c r="I548" s="56"/>
    </row>
    <row r="549" spans="1:9" ht="15.75" customHeight="1">
      <c r="A549" s="59"/>
      <c r="F549" s="55" t="str">
        <f>IF(A549="","",SUMIF('ITEM MASUK'!G:G,A549,'ITEM MASUK'!H:H))</f>
        <v/>
      </c>
      <c r="G549" s="8" t="str">
        <f>IF(A549="","",SUMIF('ITEM KELUAR'!G:G,A549,'ITEM KELUAR'!H:H))</f>
        <v/>
      </c>
      <c r="H549" s="8" t="str">
        <f t="shared" si="10"/>
        <v/>
      </c>
      <c r="I549" s="56"/>
    </row>
    <row r="550" spans="1:9" ht="15.75" customHeight="1">
      <c r="A550" s="59"/>
      <c r="F550" s="55" t="str">
        <f>IF(A550="","",SUMIF('ITEM MASUK'!G:G,A550,'ITEM MASUK'!H:H))</f>
        <v/>
      </c>
      <c r="G550" s="8" t="str">
        <f>IF(A550="","",SUMIF('ITEM KELUAR'!G:G,A550,'ITEM KELUAR'!H:H))</f>
        <v/>
      </c>
      <c r="H550" s="8" t="str">
        <f t="shared" si="10"/>
        <v/>
      </c>
      <c r="I550" s="56"/>
    </row>
    <row r="551" spans="1:9" ht="15.75" customHeight="1">
      <c r="A551" s="59"/>
      <c r="F551" s="55" t="str">
        <f>IF(A551="","",SUMIF('ITEM MASUK'!G:G,A551,'ITEM MASUK'!H:H))</f>
        <v/>
      </c>
      <c r="G551" s="8" t="str">
        <f>IF(A551="","",SUMIF('ITEM KELUAR'!G:G,A551,'ITEM KELUAR'!H:H))</f>
        <v/>
      </c>
      <c r="H551" s="8" t="str">
        <f t="shared" si="10"/>
        <v/>
      </c>
      <c r="I551" s="56"/>
    </row>
    <row r="552" spans="1:9" ht="15.75" customHeight="1">
      <c r="A552" s="59"/>
      <c r="F552" s="55" t="str">
        <f>IF(A552="","",SUMIF('ITEM MASUK'!G:G,A552,'ITEM MASUK'!H:H))</f>
        <v/>
      </c>
      <c r="G552" s="8" t="str">
        <f>IF(A552="","",SUMIF('ITEM KELUAR'!G:G,A552,'ITEM KELUAR'!H:H))</f>
        <v/>
      </c>
      <c r="H552" s="8" t="str">
        <f t="shared" si="10"/>
        <v/>
      </c>
      <c r="I552" s="56"/>
    </row>
    <row r="553" spans="1:9" ht="15.75" customHeight="1">
      <c r="A553" s="59"/>
      <c r="F553" s="55" t="str">
        <f>IF(A553="","",SUMIF('ITEM MASUK'!G:G,A553,'ITEM MASUK'!H:H))</f>
        <v/>
      </c>
      <c r="G553" s="8" t="str">
        <f>IF(A553="","",SUMIF('ITEM KELUAR'!G:G,A553,'ITEM KELUAR'!H:H))</f>
        <v/>
      </c>
      <c r="H553" s="8" t="str">
        <f t="shared" si="10"/>
        <v/>
      </c>
      <c r="I553" s="56"/>
    </row>
    <row r="554" spans="1:9" ht="15.75" customHeight="1">
      <c r="A554" s="59"/>
      <c r="F554" s="55" t="str">
        <f>IF(A554="","",SUMIF('ITEM MASUK'!G:G,A554,'ITEM MASUK'!H:H))</f>
        <v/>
      </c>
      <c r="G554" s="8" t="str">
        <f>IF(A554="","",SUMIF('ITEM KELUAR'!G:G,A554,'ITEM KELUAR'!H:H))</f>
        <v/>
      </c>
      <c r="H554" s="8" t="str">
        <f t="shared" si="10"/>
        <v/>
      </c>
      <c r="I554" s="56"/>
    </row>
    <row r="555" spans="1:9" ht="15.75" customHeight="1">
      <c r="A555" s="59"/>
      <c r="F555" s="55" t="str">
        <f>IF(A555="","",SUMIF('ITEM MASUK'!G:G,A555,'ITEM MASUK'!H:H))</f>
        <v/>
      </c>
      <c r="G555" s="8" t="str">
        <f>IF(A555="","",SUMIF('ITEM KELUAR'!G:G,A555,'ITEM KELUAR'!H:H))</f>
        <v/>
      </c>
      <c r="H555" s="8" t="str">
        <f t="shared" si="10"/>
        <v/>
      </c>
      <c r="I555" s="56"/>
    </row>
    <row r="556" spans="1:9" ht="15.75" customHeight="1">
      <c r="A556" s="59"/>
      <c r="F556" s="55" t="str">
        <f>IF(A556="","",SUMIF('ITEM MASUK'!G:G,A556,'ITEM MASUK'!H:H))</f>
        <v/>
      </c>
      <c r="G556" s="8" t="str">
        <f>IF(A556="","",SUMIF('ITEM KELUAR'!G:G,A556,'ITEM KELUAR'!H:H))</f>
        <v/>
      </c>
      <c r="H556" s="8" t="str">
        <f t="shared" si="10"/>
        <v/>
      </c>
      <c r="I556" s="56"/>
    </row>
    <row r="557" spans="1:9" ht="15.75" customHeight="1">
      <c r="A557" s="59"/>
      <c r="F557" s="55" t="str">
        <f>IF(A557="","",SUMIF('ITEM MASUK'!G:G,A557,'ITEM MASUK'!H:H))</f>
        <v/>
      </c>
      <c r="G557" s="8" t="str">
        <f>IF(A557="","",SUMIF('ITEM KELUAR'!G:G,A557,'ITEM KELUAR'!H:H))</f>
        <v/>
      </c>
      <c r="H557" s="8" t="str">
        <f t="shared" si="10"/>
        <v/>
      </c>
      <c r="I557" s="56"/>
    </row>
    <row r="558" spans="1:9" ht="15.75" customHeight="1">
      <c r="A558" s="59"/>
      <c r="F558" s="55" t="str">
        <f>IF(A558="","",SUMIF('ITEM MASUK'!G:G,A558,'ITEM MASUK'!H:H))</f>
        <v/>
      </c>
      <c r="G558" s="8" t="str">
        <f>IF(A558="","",SUMIF('ITEM KELUAR'!G:G,A558,'ITEM KELUAR'!H:H))</f>
        <v/>
      </c>
      <c r="H558" s="8" t="str">
        <f t="shared" si="10"/>
        <v/>
      </c>
      <c r="I558" s="56"/>
    </row>
    <row r="559" spans="1:9" ht="15.75" customHeight="1">
      <c r="A559" s="59"/>
      <c r="F559" s="55" t="str">
        <f>IF(A559="","",SUMIF('ITEM MASUK'!G:G,A559,'ITEM MASUK'!H:H))</f>
        <v/>
      </c>
      <c r="G559" s="8" t="str">
        <f>IF(A559="","",SUMIF('ITEM KELUAR'!G:G,A559,'ITEM KELUAR'!H:H))</f>
        <v/>
      </c>
      <c r="H559" s="8" t="str">
        <f t="shared" si="10"/>
        <v/>
      </c>
      <c r="I559" s="56"/>
    </row>
    <row r="560" spans="1:9" ht="15.75" customHeight="1">
      <c r="A560" s="59"/>
      <c r="F560" s="55" t="str">
        <f>IF(A560="","",SUMIF('ITEM MASUK'!G:G,A560,'ITEM MASUK'!H:H))</f>
        <v/>
      </c>
      <c r="G560" s="8" t="str">
        <f>IF(A560="","",SUMIF('ITEM KELUAR'!G:G,A560,'ITEM KELUAR'!H:H))</f>
        <v/>
      </c>
      <c r="H560" s="8" t="str">
        <f t="shared" si="10"/>
        <v/>
      </c>
      <c r="I560" s="56"/>
    </row>
    <row r="561" spans="1:9" ht="15.75" customHeight="1">
      <c r="A561" s="59"/>
      <c r="F561" s="55" t="str">
        <f>IF(A561="","",SUMIF('ITEM MASUK'!G:G,A561,'ITEM MASUK'!H:H))</f>
        <v/>
      </c>
      <c r="G561" s="8" t="str">
        <f>IF(A561="","",SUMIF('ITEM KELUAR'!G:G,A561,'ITEM KELUAR'!H:H))</f>
        <v/>
      </c>
      <c r="H561" s="8" t="str">
        <f t="shared" si="10"/>
        <v/>
      </c>
      <c r="I561" s="56"/>
    </row>
    <row r="562" spans="1:9" ht="15.75" customHeight="1">
      <c r="A562" s="59"/>
      <c r="F562" s="55" t="str">
        <f>IF(A562="","",SUMIF('ITEM MASUK'!G:G,A562,'ITEM MASUK'!H:H))</f>
        <v/>
      </c>
      <c r="G562" s="8" t="str">
        <f>IF(A562="","",SUMIF('ITEM KELUAR'!G:G,A562,'ITEM KELUAR'!H:H))</f>
        <v/>
      </c>
      <c r="H562" s="8" t="str">
        <f t="shared" si="10"/>
        <v/>
      </c>
      <c r="I562" s="56"/>
    </row>
    <row r="563" spans="1:9" ht="15.75" customHeight="1">
      <c r="A563" s="59"/>
      <c r="F563" s="55" t="str">
        <f>IF(A563="","",SUMIF('ITEM MASUK'!G:G,A563,'ITEM MASUK'!H:H))</f>
        <v/>
      </c>
      <c r="G563" s="8" t="str">
        <f>IF(A563="","",SUMIF('ITEM KELUAR'!G:G,A563,'ITEM KELUAR'!H:H))</f>
        <v/>
      </c>
      <c r="H563" s="8" t="str">
        <f t="shared" si="10"/>
        <v/>
      </c>
      <c r="I563" s="56"/>
    </row>
    <row r="564" spans="1:9" ht="15.75" customHeight="1">
      <c r="A564" s="59"/>
      <c r="F564" s="55" t="str">
        <f>IF(A564="","",SUMIF('ITEM MASUK'!G:G,A564,'ITEM MASUK'!H:H))</f>
        <v/>
      </c>
      <c r="G564" s="8" t="str">
        <f>IF(A564="","",SUMIF('ITEM KELUAR'!G:G,A564,'ITEM KELUAR'!H:H))</f>
        <v/>
      </c>
      <c r="H564" s="8" t="str">
        <f t="shared" si="10"/>
        <v/>
      </c>
      <c r="I564" s="56"/>
    </row>
    <row r="565" spans="1:9" ht="15.75" customHeight="1">
      <c r="A565" s="59"/>
      <c r="F565" s="55" t="str">
        <f>IF(A565="","",SUMIF('ITEM MASUK'!G:G,A565,'ITEM MASUK'!H:H))</f>
        <v/>
      </c>
      <c r="G565" s="8" t="str">
        <f>IF(A565="","",SUMIF('ITEM KELUAR'!G:G,A565,'ITEM KELUAR'!H:H))</f>
        <v/>
      </c>
      <c r="H565" s="8" t="str">
        <f t="shared" si="10"/>
        <v/>
      </c>
      <c r="I565" s="56"/>
    </row>
    <row r="566" spans="1:9" ht="15.75" customHeight="1">
      <c r="A566" s="59"/>
      <c r="F566" s="55" t="str">
        <f>IF(A566="","",SUMIF('ITEM MASUK'!G:G,A566,'ITEM MASUK'!H:H))</f>
        <v/>
      </c>
      <c r="G566" s="8" t="str">
        <f>IF(A566="","",SUMIF('ITEM KELUAR'!G:G,A566,'ITEM KELUAR'!H:H))</f>
        <v/>
      </c>
      <c r="H566" s="8" t="str">
        <f t="shared" si="10"/>
        <v/>
      </c>
      <c r="I566" s="56"/>
    </row>
    <row r="567" spans="1:9" ht="15.75" customHeight="1">
      <c r="A567" s="59"/>
      <c r="F567" s="55" t="str">
        <f>IF(A567="","",SUMIF('ITEM MASUK'!G:G,A567,'ITEM MASUK'!H:H))</f>
        <v/>
      </c>
      <c r="G567" s="8" t="str">
        <f>IF(A567="","",SUMIF('ITEM KELUAR'!G:G,A567,'ITEM KELUAR'!H:H))</f>
        <v/>
      </c>
      <c r="H567" s="8" t="str">
        <f t="shared" si="10"/>
        <v/>
      </c>
      <c r="I567" s="56"/>
    </row>
    <row r="568" spans="1:9" ht="15.75" customHeight="1">
      <c r="A568" s="59"/>
      <c r="F568" s="55" t="str">
        <f>IF(A568="","",SUMIF('ITEM MASUK'!G:G,A568,'ITEM MASUK'!H:H))</f>
        <v/>
      </c>
      <c r="G568" s="8" t="str">
        <f>IF(A568="","",SUMIF('ITEM KELUAR'!G:G,A568,'ITEM KELUAR'!H:H))</f>
        <v/>
      </c>
      <c r="H568" s="8" t="str">
        <f t="shared" si="10"/>
        <v/>
      </c>
      <c r="I568" s="56"/>
    </row>
    <row r="569" spans="1:9" ht="15.75" customHeight="1">
      <c r="A569" s="59"/>
      <c r="F569" s="55" t="str">
        <f>IF(A569="","",SUMIF('ITEM MASUK'!G:G,A569,'ITEM MASUK'!H:H))</f>
        <v/>
      </c>
      <c r="G569" s="8" t="str">
        <f>IF(A569="","",SUMIF('ITEM KELUAR'!G:G,A569,'ITEM KELUAR'!H:H))</f>
        <v/>
      </c>
      <c r="H569" s="8" t="str">
        <f t="shared" si="10"/>
        <v/>
      </c>
      <c r="I569" s="56"/>
    </row>
    <row r="570" spans="1:9" ht="15.75" customHeight="1">
      <c r="A570" s="59"/>
      <c r="F570" s="55" t="str">
        <f>IF(A570="","",SUMIF('ITEM MASUK'!G:G,A570,'ITEM MASUK'!H:H))</f>
        <v/>
      </c>
      <c r="G570" s="8" t="str">
        <f>IF(A570="","",SUMIF('ITEM KELUAR'!G:G,A570,'ITEM KELUAR'!H:H))</f>
        <v/>
      </c>
      <c r="H570" s="8" t="str">
        <f t="shared" si="10"/>
        <v/>
      </c>
      <c r="I570" s="56"/>
    </row>
    <row r="571" spans="1:9" ht="15.75" customHeight="1">
      <c r="A571" s="59"/>
      <c r="F571" s="55" t="str">
        <f>IF(A571="","",SUMIF('ITEM MASUK'!G:G,A571,'ITEM MASUK'!H:H))</f>
        <v/>
      </c>
      <c r="G571" s="8" t="str">
        <f>IF(A571="","",SUMIF('ITEM KELUAR'!G:G,A571,'ITEM KELUAR'!H:H))</f>
        <v/>
      </c>
      <c r="H571" s="8" t="str">
        <f t="shared" si="10"/>
        <v/>
      </c>
      <c r="I571" s="56"/>
    </row>
    <row r="572" spans="1:9" ht="15.75" customHeight="1">
      <c r="A572" s="59"/>
      <c r="F572" s="55" t="str">
        <f>IF(A572="","",SUMIF('ITEM MASUK'!G:G,A572,'ITEM MASUK'!H:H))</f>
        <v/>
      </c>
      <c r="G572" s="8" t="str">
        <f>IF(A572="","",SUMIF('ITEM KELUAR'!G:G,A572,'ITEM KELUAR'!H:H))</f>
        <v/>
      </c>
      <c r="H572" s="8" t="str">
        <f t="shared" si="10"/>
        <v/>
      </c>
      <c r="I572" s="56"/>
    </row>
    <row r="573" spans="1:9" ht="15.75" customHeight="1">
      <c r="A573" s="59"/>
      <c r="F573" s="55" t="str">
        <f>IF(A573="","",SUMIF('ITEM MASUK'!G:G,A573,'ITEM MASUK'!H:H))</f>
        <v/>
      </c>
      <c r="G573" s="8" t="str">
        <f>IF(A573="","",SUMIF('ITEM KELUAR'!G:G,A573,'ITEM KELUAR'!H:H))</f>
        <v/>
      </c>
      <c r="H573" s="8" t="str">
        <f t="shared" si="10"/>
        <v/>
      </c>
      <c r="I573" s="56"/>
    </row>
    <row r="574" spans="1:9" ht="15.75" customHeight="1">
      <c r="A574" s="59"/>
      <c r="F574" s="55" t="str">
        <f>IF(A574="","",SUMIF('ITEM MASUK'!G:G,A574,'ITEM MASUK'!H:H))</f>
        <v/>
      </c>
      <c r="G574" s="8" t="str">
        <f>IF(A574="","",SUMIF('ITEM KELUAR'!G:G,A574,'ITEM KELUAR'!H:H))</f>
        <v/>
      </c>
      <c r="H574" s="8" t="str">
        <f t="shared" si="10"/>
        <v/>
      </c>
      <c r="I574" s="56"/>
    </row>
    <row r="575" spans="1:9" ht="15.75" customHeight="1">
      <c r="A575" s="59"/>
      <c r="F575" s="55" t="str">
        <f>IF(A575="","",SUMIF('ITEM MASUK'!G:G,A575,'ITEM MASUK'!H:H))</f>
        <v/>
      </c>
      <c r="G575" s="8" t="str">
        <f>IF(A575="","",SUMIF('ITEM KELUAR'!G:G,A575,'ITEM KELUAR'!H:H))</f>
        <v/>
      </c>
      <c r="H575" s="8" t="str">
        <f t="shared" si="10"/>
        <v/>
      </c>
      <c r="I575" s="56"/>
    </row>
    <row r="576" spans="1:9" ht="15.75" customHeight="1">
      <c r="A576" s="59"/>
      <c r="F576" s="55" t="str">
        <f>IF(A576="","",SUMIF('ITEM MASUK'!G:G,A576,'ITEM MASUK'!H:H))</f>
        <v/>
      </c>
      <c r="G576" s="8" t="str">
        <f>IF(A576="","",SUMIF('ITEM KELUAR'!G:G,A576,'ITEM KELUAR'!H:H))</f>
        <v/>
      </c>
      <c r="H576" s="8" t="str">
        <f t="shared" si="10"/>
        <v/>
      </c>
      <c r="I576" s="56"/>
    </row>
    <row r="577" spans="1:9" ht="15.75" customHeight="1">
      <c r="A577" s="59"/>
      <c r="F577" s="55" t="str">
        <f>IF(A577="","",SUMIF('ITEM MASUK'!G:G,A577,'ITEM MASUK'!H:H))</f>
        <v/>
      </c>
      <c r="G577" s="8" t="str">
        <f>IF(A577="","",SUMIF('ITEM KELUAR'!G:G,A577,'ITEM KELUAR'!H:H))</f>
        <v/>
      </c>
      <c r="H577" s="8" t="str">
        <f t="shared" si="10"/>
        <v/>
      </c>
      <c r="I577" s="56"/>
    </row>
    <row r="578" spans="1:9" ht="15.75" customHeight="1">
      <c r="A578" s="59"/>
      <c r="F578" s="55" t="str">
        <f>IF(A578="","",SUMIF('ITEM MASUK'!G:G,A578,'ITEM MASUK'!H:H))</f>
        <v/>
      </c>
      <c r="G578" s="8" t="str">
        <f>IF(A578="","",SUMIF('ITEM KELUAR'!G:G,A578,'ITEM KELUAR'!H:H))</f>
        <v/>
      </c>
      <c r="H578" s="8" t="str">
        <f t="shared" ref="H578:H641" si="11">IF(A578="","",(E578+F578-G578))</f>
        <v/>
      </c>
      <c r="I578" s="56"/>
    </row>
    <row r="579" spans="1:9" ht="15.75" customHeight="1">
      <c r="A579" s="59"/>
      <c r="F579" s="55" t="str">
        <f>IF(A579="","",SUMIF('ITEM MASUK'!G:G,A579,'ITEM MASUK'!H:H))</f>
        <v/>
      </c>
      <c r="G579" s="8" t="str">
        <f>IF(A579="","",SUMIF('ITEM KELUAR'!G:G,A579,'ITEM KELUAR'!H:H))</f>
        <v/>
      </c>
      <c r="H579" s="8" t="str">
        <f t="shared" si="11"/>
        <v/>
      </c>
      <c r="I579" s="56"/>
    </row>
    <row r="580" spans="1:9" ht="15.75" customHeight="1">
      <c r="A580" s="59"/>
      <c r="F580" s="55" t="str">
        <f>IF(A580="","",SUMIF('ITEM MASUK'!G:G,A580,'ITEM MASUK'!H:H))</f>
        <v/>
      </c>
      <c r="G580" s="8" t="str">
        <f>IF(A580="","",SUMIF('ITEM KELUAR'!G:G,A580,'ITEM KELUAR'!H:H))</f>
        <v/>
      </c>
      <c r="H580" s="8" t="str">
        <f t="shared" si="11"/>
        <v/>
      </c>
      <c r="I580" s="56"/>
    </row>
    <row r="581" spans="1:9" ht="15.75" customHeight="1">
      <c r="A581" s="59"/>
      <c r="F581" s="55" t="str">
        <f>IF(A581="","",SUMIF('ITEM MASUK'!G:G,A581,'ITEM MASUK'!H:H))</f>
        <v/>
      </c>
      <c r="G581" s="8" t="str">
        <f>IF(A581="","",SUMIF('ITEM KELUAR'!G:G,A581,'ITEM KELUAR'!H:H))</f>
        <v/>
      </c>
      <c r="H581" s="8" t="str">
        <f t="shared" si="11"/>
        <v/>
      </c>
      <c r="I581" s="56"/>
    </row>
    <row r="582" spans="1:9" ht="15.75" customHeight="1">
      <c r="A582" s="59"/>
      <c r="F582" s="55" t="str">
        <f>IF(A582="","",SUMIF('ITEM MASUK'!G:G,A582,'ITEM MASUK'!H:H))</f>
        <v/>
      </c>
      <c r="G582" s="8" t="str">
        <f>IF(A582="","",SUMIF('ITEM KELUAR'!G:G,A582,'ITEM KELUAR'!H:H))</f>
        <v/>
      </c>
      <c r="H582" s="8" t="str">
        <f t="shared" si="11"/>
        <v/>
      </c>
      <c r="I582" s="56"/>
    </row>
    <row r="583" spans="1:9" ht="15.75" customHeight="1">
      <c r="A583" s="59"/>
      <c r="F583" s="55" t="str">
        <f>IF(A583="","",SUMIF('ITEM MASUK'!G:G,A583,'ITEM MASUK'!H:H))</f>
        <v/>
      </c>
      <c r="G583" s="8" t="str">
        <f>IF(A583="","",SUMIF('ITEM KELUAR'!G:G,A583,'ITEM KELUAR'!H:H))</f>
        <v/>
      </c>
      <c r="H583" s="8" t="str">
        <f t="shared" si="11"/>
        <v/>
      </c>
      <c r="I583" s="56"/>
    </row>
    <row r="584" spans="1:9" ht="15.75" customHeight="1">
      <c r="A584" s="59"/>
      <c r="F584" s="55" t="str">
        <f>IF(A584="","",SUMIF('ITEM MASUK'!G:G,A584,'ITEM MASUK'!H:H))</f>
        <v/>
      </c>
      <c r="G584" s="8" t="str">
        <f>IF(A584="","",SUMIF('ITEM KELUAR'!G:G,A584,'ITEM KELUAR'!H:H))</f>
        <v/>
      </c>
      <c r="H584" s="8" t="str">
        <f t="shared" si="11"/>
        <v/>
      </c>
      <c r="I584" s="56"/>
    </row>
    <row r="585" spans="1:9" ht="15.75" customHeight="1">
      <c r="A585" s="59"/>
      <c r="F585" s="55" t="str">
        <f>IF(A585="","",SUMIF('ITEM MASUK'!G:G,A585,'ITEM MASUK'!H:H))</f>
        <v/>
      </c>
      <c r="G585" s="8" t="str">
        <f>IF(A585="","",SUMIF('ITEM KELUAR'!G:G,A585,'ITEM KELUAR'!H:H))</f>
        <v/>
      </c>
      <c r="H585" s="8" t="str">
        <f t="shared" si="11"/>
        <v/>
      </c>
      <c r="I585" s="56"/>
    </row>
    <row r="586" spans="1:9" ht="15.75" customHeight="1">
      <c r="A586" s="59"/>
      <c r="F586" s="55" t="str">
        <f>IF(A586="","",SUMIF('ITEM MASUK'!G:G,A586,'ITEM MASUK'!H:H))</f>
        <v/>
      </c>
      <c r="G586" s="8" t="str">
        <f>IF(A586="","",SUMIF('ITEM KELUAR'!G:G,A586,'ITEM KELUAR'!H:H))</f>
        <v/>
      </c>
      <c r="H586" s="8" t="str">
        <f t="shared" si="11"/>
        <v/>
      </c>
      <c r="I586" s="56"/>
    </row>
    <row r="587" spans="1:9" ht="15.75" customHeight="1">
      <c r="A587" s="59"/>
      <c r="F587" s="55" t="str">
        <f>IF(A587="","",SUMIF('ITEM MASUK'!G:G,A587,'ITEM MASUK'!H:H))</f>
        <v/>
      </c>
      <c r="G587" s="8" t="str">
        <f>IF(A587="","",SUMIF('ITEM KELUAR'!G:G,A587,'ITEM KELUAR'!H:H))</f>
        <v/>
      </c>
      <c r="H587" s="8" t="str">
        <f t="shared" si="11"/>
        <v/>
      </c>
      <c r="I587" s="56"/>
    </row>
    <row r="588" spans="1:9" ht="15.75" customHeight="1">
      <c r="A588" s="59"/>
      <c r="F588" s="55" t="str">
        <f>IF(A588="","",SUMIF('ITEM MASUK'!G:G,A588,'ITEM MASUK'!H:H))</f>
        <v/>
      </c>
      <c r="G588" s="8" t="str">
        <f>IF(A588="","",SUMIF('ITEM KELUAR'!G:G,A588,'ITEM KELUAR'!H:H))</f>
        <v/>
      </c>
      <c r="H588" s="8" t="str">
        <f t="shared" si="11"/>
        <v/>
      </c>
      <c r="I588" s="56"/>
    </row>
    <row r="589" spans="1:9" ht="15.75" customHeight="1">
      <c r="A589" s="59"/>
      <c r="F589" s="55" t="str">
        <f>IF(A589="","",SUMIF('ITEM MASUK'!G:G,A589,'ITEM MASUK'!H:H))</f>
        <v/>
      </c>
      <c r="G589" s="8" t="str">
        <f>IF(A589="","",SUMIF('ITEM KELUAR'!G:G,A589,'ITEM KELUAR'!H:H))</f>
        <v/>
      </c>
      <c r="H589" s="8" t="str">
        <f t="shared" si="11"/>
        <v/>
      </c>
      <c r="I589" s="56"/>
    </row>
    <row r="590" spans="1:9" ht="15.75" customHeight="1">
      <c r="A590" s="59"/>
      <c r="F590" s="55" t="str">
        <f>IF(A590="","",SUMIF('ITEM MASUK'!G:G,A590,'ITEM MASUK'!H:H))</f>
        <v/>
      </c>
      <c r="G590" s="8" t="str">
        <f>IF(A590="","",SUMIF('ITEM KELUAR'!G:G,A590,'ITEM KELUAR'!H:H))</f>
        <v/>
      </c>
      <c r="H590" s="8" t="str">
        <f t="shared" si="11"/>
        <v/>
      </c>
      <c r="I590" s="56"/>
    </row>
    <row r="591" spans="1:9" ht="15.75" customHeight="1">
      <c r="A591" s="59"/>
      <c r="F591" s="55" t="str">
        <f>IF(A591="","",SUMIF('ITEM MASUK'!G:G,A591,'ITEM MASUK'!H:H))</f>
        <v/>
      </c>
      <c r="G591" s="8" t="str">
        <f>IF(A591="","",SUMIF('ITEM KELUAR'!G:G,A591,'ITEM KELUAR'!H:H))</f>
        <v/>
      </c>
      <c r="H591" s="8" t="str">
        <f t="shared" si="11"/>
        <v/>
      </c>
      <c r="I591" s="56"/>
    </row>
    <row r="592" spans="1:9" ht="15.75" customHeight="1">
      <c r="A592" s="59"/>
      <c r="F592" s="55" t="str">
        <f>IF(A592="","",SUMIF('ITEM MASUK'!G:G,A592,'ITEM MASUK'!H:H))</f>
        <v/>
      </c>
      <c r="G592" s="8" t="str">
        <f>IF(A592="","",SUMIF('ITEM KELUAR'!G:G,A592,'ITEM KELUAR'!H:H))</f>
        <v/>
      </c>
      <c r="H592" s="8" t="str">
        <f t="shared" si="11"/>
        <v/>
      </c>
      <c r="I592" s="56"/>
    </row>
    <row r="593" spans="1:9" ht="15.75" customHeight="1">
      <c r="A593" s="59"/>
      <c r="F593" s="55" t="str">
        <f>IF(A593="","",SUMIF('ITEM MASUK'!G:G,A593,'ITEM MASUK'!H:H))</f>
        <v/>
      </c>
      <c r="G593" s="8" t="str">
        <f>IF(A593="","",SUMIF('ITEM KELUAR'!G:G,A593,'ITEM KELUAR'!H:H))</f>
        <v/>
      </c>
      <c r="H593" s="8" t="str">
        <f t="shared" si="11"/>
        <v/>
      </c>
      <c r="I593" s="56"/>
    </row>
    <row r="594" spans="1:9" ht="15.75" customHeight="1">
      <c r="A594" s="59"/>
      <c r="F594" s="55" t="str">
        <f>IF(A594="","",SUMIF('ITEM MASUK'!G:G,A594,'ITEM MASUK'!H:H))</f>
        <v/>
      </c>
      <c r="G594" s="8" t="str">
        <f>IF(A594="","",SUMIF('ITEM KELUAR'!G:G,A594,'ITEM KELUAR'!H:H))</f>
        <v/>
      </c>
      <c r="H594" s="8" t="str">
        <f t="shared" si="11"/>
        <v/>
      </c>
      <c r="I594" s="56"/>
    </row>
    <row r="595" spans="1:9" ht="15.75" customHeight="1">
      <c r="A595" s="59"/>
      <c r="F595" s="55" t="str">
        <f>IF(A595="","",SUMIF('ITEM MASUK'!G:G,A595,'ITEM MASUK'!H:H))</f>
        <v/>
      </c>
      <c r="G595" s="8" t="str">
        <f>IF(A595="","",SUMIF('ITEM KELUAR'!G:G,A595,'ITEM KELUAR'!H:H))</f>
        <v/>
      </c>
      <c r="H595" s="8" t="str">
        <f t="shared" si="11"/>
        <v/>
      </c>
      <c r="I595" s="56"/>
    </row>
    <row r="596" spans="1:9" ht="15.75" customHeight="1">
      <c r="A596" s="59"/>
      <c r="F596" s="55" t="str">
        <f>IF(A596="","",SUMIF('ITEM MASUK'!G:G,A596,'ITEM MASUK'!H:H))</f>
        <v/>
      </c>
      <c r="G596" s="8" t="str">
        <f>IF(A596="","",SUMIF('ITEM KELUAR'!G:G,A596,'ITEM KELUAR'!H:H))</f>
        <v/>
      </c>
      <c r="H596" s="8" t="str">
        <f t="shared" si="11"/>
        <v/>
      </c>
      <c r="I596" s="56"/>
    </row>
    <row r="597" spans="1:9" ht="15.75" customHeight="1">
      <c r="A597" s="59"/>
      <c r="F597" s="55" t="str">
        <f>IF(A597="","",SUMIF('ITEM MASUK'!G:G,A597,'ITEM MASUK'!H:H))</f>
        <v/>
      </c>
      <c r="G597" s="8" t="str">
        <f>IF(A597="","",SUMIF('ITEM KELUAR'!G:G,A597,'ITEM KELUAR'!H:H))</f>
        <v/>
      </c>
      <c r="H597" s="8" t="str">
        <f t="shared" si="11"/>
        <v/>
      </c>
      <c r="I597" s="56"/>
    </row>
    <row r="598" spans="1:9" ht="15.75" customHeight="1">
      <c r="A598" s="59"/>
      <c r="F598" s="55" t="str">
        <f>IF(A598="","",SUMIF('ITEM MASUK'!G:G,A598,'ITEM MASUK'!H:H))</f>
        <v/>
      </c>
      <c r="G598" s="8" t="str">
        <f>IF(A598="","",SUMIF('ITEM KELUAR'!G:G,A598,'ITEM KELUAR'!H:H))</f>
        <v/>
      </c>
      <c r="H598" s="8" t="str">
        <f t="shared" si="11"/>
        <v/>
      </c>
      <c r="I598" s="56"/>
    </row>
    <row r="599" spans="1:9" ht="15.75" customHeight="1">
      <c r="A599" s="59"/>
      <c r="F599" s="55" t="str">
        <f>IF(A599="","",SUMIF('ITEM MASUK'!G:G,A599,'ITEM MASUK'!H:H))</f>
        <v/>
      </c>
      <c r="G599" s="8" t="str">
        <f>IF(A599="","",SUMIF('ITEM KELUAR'!G:G,A599,'ITEM KELUAR'!H:H))</f>
        <v/>
      </c>
      <c r="H599" s="8" t="str">
        <f t="shared" si="11"/>
        <v/>
      </c>
      <c r="I599" s="56"/>
    </row>
    <row r="600" spans="1:9" ht="15.75" customHeight="1">
      <c r="A600" s="59"/>
      <c r="F600" s="55" t="str">
        <f>IF(A600="","",SUMIF('ITEM MASUK'!G:G,A600,'ITEM MASUK'!H:H))</f>
        <v/>
      </c>
      <c r="G600" s="8" t="str">
        <f>IF(A600="","",SUMIF('ITEM KELUAR'!G:G,A600,'ITEM KELUAR'!H:H))</f>
        <v/>
      </c>
      <c r="H600" s="8" t="str">
        <f t="shared" si="11"/>
        <v/>
      </c>
      <c r="I600" s="56"/>
    </row>
    <row r="601" spans="1:9" ht="15.75" customHeight="1">
      <c r="A601" s="59"/>
      <c r="F601" s="55" t="str">
        <f>IF(A601="","",SUMIF('ITEM MASUK'!G:G,A601,'ITEM MASUK'!H:H))</f>
        <v/>
      </c>
      <c r="G601" s="8" t="str">
        <f>IF(A601="","",SUMIF('ITEM KELUAR'!G:G,A601,'ITEM KELUAR'!H:H))</f>
        <v/>
      </c>
      <c r="H601" s="8" t="str">
        <f t="shared" si="11"/>
        <v/>
      </c>
      <c r="I601" s="56"/>
    </row>
    <row r="602" spans="1:9" ht="15.75" customHeight="1">
      <c r="A602" s="59"/>
      <c r="F602" s="55" t="str">
        <f>IF(A602="","",SUMIF('ITEM MASUK'!G:G,A602,'ITEM MASUK'!H:H))</f>
        <v/>
      </c>
      <c r="G602" s="8" t="str">
        <f>IF(A602="","",SUMIF('ITEM KELUAR'!G:G,A602,'ITEM KELUAR'!H:H))</f>
        <v/>
      </c>
      <c r="H602" s="8" t="str">
        <f t="shared" si="11"/>
        <v/>
      </c>
      <c r="I602" s="56"/>
    </row>
    <row r="603" spans="1:9" ht="15.75" customHeight="1">
      <c r="A603" s="59"/>
      <c r="F603" s="55" t="str">
        <f>IF(A603="","",SUMIF('ITEM MASUK'!G:G,A603,'ITEM MASUK'!H:H))</f>
        <v/>
      </c>
      <c r="G603" s="8" t="str">
        <f>IF(A603="","",SUMIF('ITEM KELUAR'!G:G,A603,'ITEM KELUAR'!H:H))</f>
        <v/>
      </c>
      <c r="H603" s="8" t="str">
        <f t="shared" si="11"/>
        <v/>
      </c>
      <c r="I603" s="56"/>
    </row>
    <row r="604" spans="1:9" ht="15.75" customHeight="1">
      <c r="A604" s="59"/>
      <c r="F604" s="55" t="str">
        <f>IF(A604="","",SUMIF('ITEM MASUK'!G:G,A604,'ITEM MASUK'!H:H))</f>
        <v/>
      </c>
      <c r="G604" s="8" t="str">
        <f>IF(A604="","",SUMIF('ITEM KELUAR'!G:G,A604,'ITEM KELUAR'!H:H))</f>
        <v/>
      </c>
      <c r="H604" s="8" t="str">
        <f t="shared" si="11"/>
        <v/>
      </c>
      <c r="I604" s="56"/>
    </row>
    <row r="605" spans="1:9" ht="15.75" customHeight="1">
      <c r="A605" s="59"/>
      <c r="F605" s="55" t="str">
        <f>IF(A605="","",SUMIF('ITEM MASUK'!G:G,A605,'ITEM MASUK'!H:H))</f>
        <v/>
      </c>
      <c r="G605" s="8" t="str">
        <f>IF(A605="","",SUMIF('ITEM KELUAR'!G:G,A605,'ITEM KELUAR'!H:H))</f>
        <v/>
      </c>
      <c r="H605" s="8" t="str">
        <f t="shared" si="11"/>
        <v/>
      </c>
      <c r="I605" s="56"/>
    </row>
    <row r="606" spans="1:9" ht="15.75" customHeight="1">
      <c r="A606" s="59"/>
      <c r="F606" s="55" t="str">
        <f>IF(A606="","",SUMIF('ITEM MASUK'!G:G,A606,'ITEM MASUK'!H:H))</f>
        <v/>
      </c>
      <c r="G606" s="8" t="str">
        <f>IF(A606="","",SUMIF('ITEM KELUAR'!G:G,A606,'ITEM KELUAR'!H:H))</f>
        <v/>
      </c>
      <c r="H606" s="8" t="str">
        <f t="shared" si="11"/>
        <v/>
      </c>
      <c r="I606" s="56"/>
    </row>
    <row r="607" spans="1:9" ht="15.75" customHeight="1">
      <c r="A607" s="59"/>
      <c r="F607" s="55" t="str">
        <f>IF(A607="","",SUMIF('ITEM MASUK'!G:G,A607,'ITEM MASUK'!H:H))</f>
        <v/>
      </c>
      <c r="G607" s="8" t="str">
        <f>IF(A607="","",SUMIF('ITEM KELUAR'!G:G,A607,'ITEM KELUAR'!H:H))</f>
        <v/>
      </c>
      <c r="H607" s="8" t="str">
        <f t="shared" si="11"/>
        <v/>
      </c>
      <c r="I607" s="56"/>
    </row>
    <row r="608" spans="1:9" ht="15.75" customHeight="1">
      <c r="A608" s="59"/>
      <c r="F608" s="55" t="str">
        <f>IF(A608="","",SUMIF('ITEM MASUK'!G:G,A608,'ITEM MASUK'!H:H))</f>
        <v/>
      </c>
      <c r="G608" s="8" t="str">
        <f>IF(A608="","",SUMIF('ITEM KELUAR'!G:G,A608,'ITEM KELUAR'!H:H))</f>
        <v/>
      </c>
      <c r="H608" s="8" t="str">
        <f t="shared" si="11"/>
        <v/>
      </c>
      <c r="I608" s="56"/>
    </row>
    <row r="609" spans="1:9" ht="15.75" customHeight="1">
      <c r="A609" s="59"/>
      <c r="F609" s="55" t="str">
        <f>IF(A609="","",SUMIF('ITEM MASUK'!G:G,A609,'ITEM MASUK'!H:H))</f>
        <v/>
      </c>
      <c r="G609" s="8" t="str">
        <f>IF(A609="","",SUMIF('ITEM KELUAR'!G:G,A609,'ITEM KELUAR'!H:H))</f>
        <v/>
      </c>
      <c r="H609" s="8" t="str">
        <f t="shared" si="11"/>
        <v/>
      </c>
      <c r="I609" s="56"/>
    </row>
    <row r="610" spans="1:9" ht="15.75" customHeight="1">
      <c r="A610" s="59"/>
      <c r="F610" s="55" t="str">
        <f>IF(A610="","",SUMIF('ITEM MASUK'!G:G,A610,'ITEM MASUK'!H:H))</f>
        <v/>
      </c>
      <c r="G610" s="8" t="str">
        <f>IF(A610="","",SUMIF('ITEM KELUAR'!G:G,A610,'ITEM KELUAR'!H:H))</f>
        <v/>
      </c>
      <c r="H610" s="8" t="str">
        <f t="shared" si="11"/>
        <v/>
      </c>
      <c r="I610" s="56"/>
    </row>
    <row r="611" spans="1:9" ht="15.75" customHeight="1">
      <c r="A611" s="59"/>
      <c r="F611" s="55" t="str">
        <f>IF(A611="","",SUMIF('ITEM MASUK'!G:G,A611,'ITEM MASUK'!H:H))</f>
        <v/>
      </c>
      <c r="G611" s="8" t="str">
        <f>IF(A611="","",SUMIF('ITEM KELUAR'!G:G,A611,'ITEM KELUAR'!H:H))</f>
        <v/>
      </c>
      <c r="H611" s="8" t="str">
        <f t="shared" si="11"/>
        <v/>
      </c>
      <c r="I611" s="56"/>
    </row>
    <row r="612" spans="1:9" ht="15.75" customHeight="1">
      <c r="A612" s="59"/>
      <c r="F612" s="55" t="str">
        <f>IF(A612="","",SUMIF('ITEM MASUK'!G:G,A612,'ITEM MASUK'!H:H))</f>
        <v/>
      </c>
      <c r="G612" s="8" t="str">
        <f>IF(A612="","",SUMIF('ITEM KELUAR'!G:G,A612,'ITEM KELUAR'!H:H))</f>
        <v/>
      </c>
      <c r="H612" s="8" t="str">
        <f t="shared" si="11"/>
        <v/>
      </c>
      <c r="I612" s="56"/>
    </row>
    <row r="613" spans="1:9" ht="15.75" customHeight="1">
      <c r="A613" s="59"/>
      <c r="F613" s="55" t="str">
        <f>IF(A613="","",SUMIF('ITEM MASUK'!G:G,A613,'ITEM MASUK'!H:H))</f>
        <v/>
      </c>
      <c r="G613" s="8" t="str">
        <f>IF(A613="","",SUMIF('ITEM KELUAR'!G:G,A613,'ITEM KELUAR'!H:H))</f>
        <v/>
      </c>
      <c r="H613" s="8" t="str">
        <f t="shared" si="11"/>
        <v/>
      </c>
      <c r="I613" s="56"/>
    </row>
    <row r="614" spans="1:9" ht="15.75" customHeight="1">
      <c r="A614" s="59"/>
      <c r="F614" s="55" t="str">
        <f>IF(A614="","",SUMIF('ITEM MASUK'!G:G,A614,'ITEM MASUK'!H:H))</f>
        <v/>
      </c>
      <c r="G614" s="8" t="str">
        <f>IF(A614="","",SUMIF('ITEM KELUAR'!G:G,A614,'ITEM KELUAR'!H:H))</f>
        <v/>
      </c>
      <c r="H614" s="8" t="str">
        <f t="shared" si="11"/>
        <v/>
      </c>
      <c r="I614" s="56"/>
    </row>
    <row r="615" spans="1:9" ht="15.75" customHeight="1">
      <c r="A615" s="59"/>
      <c r="F615" s="55" t="str">
        <f>IF(A615="","",SUMIF('ITEM MASUK'!G:G,A615,'ITEM MASUK'!H:H))</f>
        <v/>
      </c>
      <c r="G615" s="8" t="str">
        <f>IF(A615="","",SUMIF('ITEM KELUAR'!G:G,A615,'ITEM KELUAR'!H:H))</f>
        <v/>
      </c>
      <c r="H615" s="8" t="str">
        <f t="shared" si="11"/>
        <v/>
      </c>
      <c r="I615" s="56"/>
    </row>
    <row r="616" spans="1:9" ht="15.75" customHeight="1">
      <c r="A616" s="59"/>
      <c r="F616" s="55" t="str">
        <f>IF(A616="","",SUMIF('ITEM MASUK'!G:G,A616,'ITEM MASUK'!H:H))</f>
        <v/>
      </c>
      <c r="G616" s="8" t="str">
        <f>IF(A616="","",SUMIF('ITEM KELUAR'!G:G,A616,'ITEM KELUAR'!H:H))</f>
        <v/>
      </c>
      <c r="H616" s="8" t="str">
        <f t="shared" si="11"/>
        <v/>
      </c>
      <c r="I616" s="56"/>
    </row>
    <row r="617" spans="1:9" ht="15.75" customHeight="1">
      <c r="A617" s="59"/>
      <c r="F617" s="55" t="str">
        <f>IF(A617="","",SUMIF('ITEM MASUK'!G:G,A617,'ITEM MASUK'!H:H))</f>
        <v/>
      </c>
      <c r="G617" s="8" t="str">
        <f>IF(A617="","",SUMIF('ITEM KELUAR'!G:G,A617,'ITEM KELUAR'!H:H))</f>
        <v/>
      </c>
      <c r="H617" s="8" t="str">
        <f t="shared" si="11"/>
        <v/>
      </c>
      <c r="I617" s="56"/>
    </row>
    <row r="618" spans="1:9" ht="15.75" customHeight="1">
      <c r="A618" s="59"/>
      <c r="F618" s="55" t="str">
        <f>IF(A618="","",SUMIF('ITEM MASUK'!G:G,A618,'ITEM MASUK'!H:H))</f>
        <v/>
      </c>
      <c r="G618" s="8" t="str">
        <f>IF(A618="","",SUMIF('ITEM KELUAR'!G:G,A618,'ITEM KELUAR'!H:H))</f>
        <v/>
      </c>
      <c r="H618" s="8" t="str">
        <f t="shared" si="11"/>
        <v/>
      </c>
      <c r="I618" s="56"/>
    </row>
    <row r="619" spans="1:9" ht="15.75" customHeight="1">
      <c r="A619" s="59"/>
      <c r="F619" s="55" t="str">
        <f>IF(A619="","",SUMIF('ITEM MASUK'!G:G,A619,'ITEM MASUK'!H:H))</f>
        <v/>
      </c>
      <c r="G619" s="8" t="str">
        <f>IF(A619="","",SUMIF('ITEM KELUAR'!G:G,A619,'ITEM KELUAR'!H:H))</f>
        <v/>
      </c>
      <c r="H619" s="8" t="str">
        <f t="shared" si="11"/>
        <v/>
      </c>
      <c r="I619" s="56"/>
    </row>
    <row r="620" spans="1:9" ht="15.75" customHeight="1">
      <c r="A620" s="59"/>
      <c r="F620" s="55" t="str">
        <f>IF(A620="","",SUMIF('ITEM MASUK'!G:G,A620,'ITEM MASUK'!H:H))</f>
        <v/>
      </c>
      <c r="G620" s="8" t="str">
        <f>IF(A620="","",SUMIF('ITEM KELUAR'!G:G,A620,'ITEM KELUAR'!H:H))</f>
        <v/>
      </c>
      <c r="H620" s="8" t="str">
        <f t="shared" si="11"/>
        <v/>
      </c>
      <c r="I620" s="56"/>
    </row>
    <row r="621" spans="1:9" ht="15.75" customHeight="1">
      <c r="A621" s="59"/>
      <c r="F621" s="55" t="str">
        <f>IF(A621="","",SUMIF('ITEM MASUK'!G:G,A621,'ITEM MASUK'!H:H))</f>
        <v/>
      </c>
      <c r="G621" s="8" t="str">
        <f>IF(A621="","",SUMIF('ITEM KELUAR'!G:G,A621,'ITEM KELUAR'!H:H))</f>
        <v/>
      </c>
      <c r="H621" s="8" t="str">
        <f t="shared" si="11"/>
        <v/>
      </c>
      <c r="I621" s="56"/>
    </row>
    <row r="622" spans="1:9" ht="15.75" customHeight="1">
      <c r="A622" s="59"/>
      <c r="F622" s="55" t="str">
        <f>IF(A622="","",SUMIF('ITEM MASUK'!G:G,A622,'ITEM MASUK'!H:H))</f>
        <v/>
      </c>
      <c r="G622" s="8" t="str">
        <f>IF(A622="","",SUMIF('ITEM KELUAR'!G:G,A622,'ITEM KELUAR'!H:H))</f>
        <v/>
      </c>
      <c r="H622" s="8" t="str">
        <f t="shared" si="11"/>
        <v/>
      </c>
      <c r="I622" s="56"/>
    </row>
    <row r="623" spans="1:9" ht="15.75" customHeight="1">
      <c r="A623" s="59"/>
      <c r="F623" s="55" t="str">
        <f>IF(A623="","",SUMIF('ITEM MASUK'!G:G,A623,'ITEM MASUK'!H:H))</f>
        <v/>
      </c>
      <c r="G623" s="8" t="str">
        <f>IF(A623="","",SUMIF('ITEM KELUAR'!G:G,A623,'ITEM KELUAR'!H:H))</f>
        <v/>
      </c>
      <c r="H623" s="8" t="str">
        <f t="shared" si="11"/>
        <v/>
      </c>
      <c r="I623" s="56"/>
    </row>
    <row r="624" spans="1:9" ht="15.75" customHeight="1">
      <c r="A624" s="59"/>
      <c r="F624" s="55" t="str">
        <f>IF(A624="","",SUMIF('ITEM MASUK'!G:G,A624,'ITEM MASUK'!H:H))</f>
        <v/>
      </c>
      <c r="G624" s="8" t="str">
        <f>IF(A624="","",SUMIF('ITEM KELUAR'!G:G,A624,'ITEM KELUAR'!H:H))</f>
        <v/>
      </c>
      <c r="H624" s="8" t="str">
        <f t="shared" si="11"/>
        <v/>
      </c>
      <c r="I624" s="56"/>
    </row>
    <row r="625" spans="1:9" ht="15.75" customHeight="1">
      <c r="A625" s="59"/>
      <c r="F625" s="55" t="str">
        <f>IF(A625="","",SUMIF('ITEM MASUK'!G:G,A625,'ITEM MASUK'!H:H))</f>
        <v/>
      </c>
      <c r="G625" s="8" t="str">
        <f>IF(A625="","",SUMIF('ITEM KELUAR'!G:G,A625,'ITEM KELUAR'!H:H))</f>
        <v/>
      </c>
      <c r="H625" s="8" t="str">
        <f t="shared" si="11"/>
        <v/>
      </c>
      <c r="I625" s="56"/>
    </row>
    <row r="626" spans="1:9" ht="15.75" customHeight="1">
      <c r="A626" s="59"/>
      <c r="F626" s="55" t="str">
        <f>IF(A626="","",SUMIF('ITEM MASUK'!G:G,A626,'ITEM MASUK'!H:H))</f>
        <v/>
      </c>
      <c r="G626" s="8" t="str">
        <f>IF(A626="","",SUMIF('ITEM KELUAR'!G:G,A626,'ITEM KELUAR'!H:H))</f>
        <v/>
      </c>
      <c r="H626" s="8" t="str">
        <f t="shared" si="11"/>
        <v/>
      </c>
      <c r="I626" s="56"/>
    </row>
    <row r="627" spans="1:9" ht="15.75" customHeight="1">
      <c r="A627" s="59"/>
      <c r="F627" s="55" t="str">
        <f>IF(A627="","",SUMIF('ITEM MASUK'!G:G,A627,'ITEM MASUK'!H:H))</f>
        <v/>
      </c>
      <c r="G627" s="8" t="str">
        <f>IF(A627="","",SUMIF('ITEM KELUAR'!G:G,A627,'ITEM KELUAR'!H:H))</f>
        <v/>
      </c>
      <c r="H627" s="8" t="str">
        <f t="shared" si="11"/>
        <v/>
      </c>
      <c r="I627" s="56"/>
    </row>
    <row r="628" spans="1:9" ht="15.75" customHeight="1">
      <c r="A628" s="59"/>
      <c r="F628" s="55" t="str">
        <f>IF(A628="","",SUMIF('ITEM MASUK'!G:G,A628,'ITEM MASUK'!H:H))</f>
        <v/>
      </c>
      <c r="G628" s="8" t="str">
        <f>IF(A628="","",SUMIF('ITEM KELUAR'!G:G,A628,'ITEM KELUAR'!H:H))</f>
        <v/>
      </c>
      <c r="H628" s="8" t="str">
        <f t="shared" si="11"/>
        <v/>
      </c>
      <c r="I628" s="56"/>
    </row>
    <row r="629" spans="1:9" ht="15.75" customHeight="1">
      <c r="A629" s="59"/>
      <c r="F629" s="55" t="str">
        <f>IF(A629="","",SUMIF('ITEM MASUK'!G:G,A629,'ITEM MASUK'!H:H))</f>
        <v/>
      </c>
      <c r="G629" s="8" t="str">
        <f>IF(A629="","",SUMIF('ITEM KELUAR'!G:G,A629,'ITEM KELUAR'!H:H))</f>
        <v/>
      </c>
      <c r="H629" s="8" t="str">
        <f t="shared" si="11"/>
        <v/>
      </c>
      <c r="I629" s="56"/>
    </row>
    <row r="630" spans="1:9" ht="15.75" customHeight="1">
      <c r="A630" s="59"/>
      <c r="F630" s="55" t="str">
        <f>IF(A630="","",SUMIF('ITEM MASUK'!G:G,A630,'ITEM MASUK'!H:H))</f>
        <v/>
      </c>
      <c r="G630" s="8" t="str">
        <f>IF(A630="","",SUMIF('ITEM KELUAR'!G:G,A630,'ITEM KELUAR'!H:H))</f>
        <v/>
      </c>
      <c r="H630" s="8" t="str">
        <f t="shared" si="11"/>
        <v/>
      </c>
      <c r="I630" s="56"/>
    </row>
    <row r="631" spans="1:9" ht="15.75" customHeight="1">
      <c r="A631" s="59"/>
      <c r="F631" s="55" t="str">
        <f>IF(A631="","",SUMIF('ITEM MASUK'!G:G,A631,'ITEM MASUK'!H:H))</f>
        <v/>
      </c>
      <c r="G631" s="8" t="str">
        <f>IF(A631="","",SUMIF('ITEM KELUAR'!G:G,A631,'ITEM KELUAR'!H:H))</f>
        <v/>
      </c>
      <c r="H631" s="8" t="str">
        <f t="shared" si="11"/>
        <v/>
      </c>
      <c r="I631" s="56"/>
    </row>
    <row r="632" spans="1:9" ht="15.75" customHeight="1">
      <c r="A632" s="59"/>
      <c r="F632" s="55" t="str">
        <f>IF(A632="","",SUMIF('ITEM MASUK'!G:G,A632,'ITEM MASUK'!H:H))</f>
        <v/>
      </c>
      <c r="G632" s="8" t="str">
        <f>IF(A632="","",SUMIF('ITEM KELUAR'!G:G,A632,'ITEM KELUAR'!H:H))</f>
        <v/>
      </c>
      <c r="H632" s="8" t="str">
        <f t="shared" si="11"/>
        <v/>
      </c>
      <c r="I632" s="56"/>
    </row>
    <row r="633" spans="1:9" ht="15.75" customHeight="1">
      <c r="A633" s="59"/>
      <c r="F633" s="55" t="str">
        <f>IF(A633="","",SUMIF('ITEM MASUK'!G:G,A633,'ITEM MASUK'!H:H))</f>
        <v/>
      </c>
      <c r="G633" s="8" t="str">
        <f>IF(A633="","",SUMIF('ITEM KELUAR'!G:G,A633,'ITEM KELUAR'!H:H))</f>
        <v/>
      </c>
      <c r="H633" s="8" t="str">
        <f t="shared" si="11"/>
        <v/>
      </c>
      <c r="I633" s="56"/>
    </row>
    <row r="634" spans="1:9" ht="15.75" customHeight="1">
      <c r="A634" s="59"/>
      <c r="F634" s="55" t="str">
        <f>IF(A634="","",SUMIF('ITEM MASUK'!G:G,A634,'ITEM MASUK'!H:H))</f>
        <v/>
      </c>
      <c r="G634" s="8" t="str">
        <f>IF(A634="","",SUMIF('ITEM KELUAR'!G:G,A634,'ITEM KELUAR'!H:H))</f>
        <v/>
      </c>
      <c r="H634" s="8" t="str">
        <f t="shared" si="11"/>
        <v/>
      </c>
      <c r="I634" s="56"/>
    </row>
    <row r="635" spans="1:9" ht="15.75" customHeight="1">
      <c r="A635" s="59"/>
      <c r="F635" s="55" t="str">
        <f>IF(A635="","",SUMIF('ITEM MASUK'!G:G,A635,'ITEM MASUK'!H:H))</f>
        <v/>
      </c>
      <c r="G635" s="8" t="str">
        <f>IF(A635="","",SUMIF('ITEM KELUAR'!G:G,A635,'ITEM KELUAR'!H:H))</f>
        <v/>
      </c>
      <c r="H635" s="8" t="str">
        <f t="shared" si="11"/>
        <v/>
      </c>
      <c r="I635" s="56"/>
    </row>
    <row r="636" spans="1:9" ht="15.75" customHeight="1">
      <c r="A636" s="59"/>
      <c r="F636" s="55" t="str">
        <f>IF(A636="","",SUMIF('ITEM MASUK'!G:G,A636,'ITEM MASUK'!H:H))</f>
        <v/>
      </c>
      <c r="G636" s="8" t="str">
        <f>IF(A636="","",SUMIF('ITEM KELUAR'!G:G,A636,'ITEM KELUAR'!H:H))</f>
        <v/>
      </c>
      <c r="H636" s="8" t="str">
        <f t="shared" si="11"/>
        <v/>
      </c>
      <c r="I636" s="56"/>
    </row>
    <row r="637" spans="1:9" ht="15.75" customHeight="1">
      <c r="A637" s="59"/>
      <c r="F637" s="55" t="str">
        <f>IF(A637="","",SUMIF('ITEM MASUK'!G:G,A637,'ITEM MASUK'!H:H))</f>
        <v/>
      </c>
      <c r="G637" s="8" t="str">
        <f>IF(A637="","",SUMIF('ITEM KELUAR'!G:G,A637,'ITEM KELUAR'!H:H))</f>
        <v/>
      </c>
      <c r="H637" s="8" t="str">
        <f t="shared" si="11"/>
        <v/>
      </c>
      <c r="I637" s="56"/>
    </row>
    <row r="638" spans="1:9" ht="15.75" customHeight="1">
      <c r="A638" s="59"/>
      <c r="F638" s="55" t="str">
        <f>IF(A638="","",SUMIF('ITEM MASUK'!G:G,A638,'ITEM MASUK'!H:H))</f>
        <v/>
      </c>
      <c r="G638" s="8" t="str">
        <f>IF(A638="","",SUMIF('ITEM KELUAR'!G:G,A638,'ITEM KELUAR'!H:H))</f>
        <v/>
      </c>
      <c r="H638" s="8" t="str">
        <f t="shared" si="11"/>
        <v/>
      </c>
      <c r="I638" s="56"/>
    </row>
    <row r="639" spans="1:9" ht="15.75" customHeight="1">
      <c r="A639" s="59"/>
      <c r="F639" s="55" t="str">
        <f>IF(A639="","",SUMIF('ITEM MASUK'!G:G,A639,'ITEM MASUK'!H:H))</f>
        <v/>
      </c>
      <c r="G639" s="8" t="str">
        <f>IF(A639="","",SUMIF('ITEM KELUAR'!G:G,A639,'ITEM KELUAR'!H:H))</f>
        <v/>
      </c>
      <c r="H639" s="8" t="str">
        <f t="shared" si="11"/>
        <v/>
      </c>
      <c r="I639" s="56"/>
    </row>
    <row r="640" spans="1:9" ht="15.75" customHeight="1">
      <c r="A640" s="59"/>
      <c r="F640" s="55" t="str">
        <f>IF(A640="","",SUMIF('ITEM MASUK'!G:G,A640,'ITEM MASUK'!H:H))</f>
        <v/>
      </c>
      <c r="G640" s="8" t="str">
        <f>IF(A640="","",SUMIF('ITEM KELUAR'!G:G,A640,'ITEM KELUAR'!H:H))</f>
        <v/>
      </c>
      <c r="H640" s="8" t="str">
        <f t="shared" si="11"/>
        <v/>
      </c>
      <c r="I640" s="56"/>
    </row>
    <row r="641" spans="1:9" ht="15.75" customHeight="1">
      <c r="A641" s="59"/>
      <c r="F641" s="55" t="str">
        <f>IF(A641="","",SUMIF('ITEM MASUK'!G:G,A641,'ITEM MASUK'!H:H))</f>
        <v/>
      </c>
      <c r="G641" s="8" t="str">
        <f>IF(A641="","",SUMIF('ITEM KELUAR'!G:G,A641,'ITEM KELUAR'!H:H))</f>
        <v/>
      </c>
      <c r="H641" s="8" t="str">
        <f t="shared" si="11"/>
        <v/>
      </c>
      <c r="I641" s="56"/>
    </row>
    <row r="642" spans="1:9" ht="15.75" customHeight="1">
      <c r="A642" s="59"/>
      <c r="F642" s="55" t="str">
        <f>IF(A642="","",SUMIF('ITEM MASUK'!G:G,A642,'ITEM MASUK'!H:H))</f>
        <v/>
      </c>
      <c r="G642" s="8" t="str">
        <f>IF(A642="","",SUMIF('ITEM KELUAR'!G:G,A642,'ITEM KELUAR'!H:H))</f>
        <v/>
      </c>
      <c r="H642" s="8" t="str">
        <f t="shared" ref="H642:H705" si="12">IF(A642="","",(E642+F642-G642))</f>
        <v/>
      </c>
      <c r="I642" s="56"/>
    </row>
    <row r="643" spans="1:9" ht="15.75" customHeight="1">
      <c r="A643" s="59"/>
      <c r="F643" s="55" t="str">
        <f>IF(A643="","",SUMIF('ITEM MASUK'!G:G,A643,'ITEM MASUK'!H:H))</f>
        <v/>
      </c>
      <c r="G643" s="8" t="str">
        <f>IF(A643="","",SUMIF('ITEM KELUAR'!G:G,A643,'ITEM KELUAR'!H:H))</f>
        <v/>
      </c>
      <c r="H643" s="8" t="str">
        <f t="shared" si="12"/>
        <v/>
      </c>
      <c r="I643" s="56"/>
    </row>
    <row r="644" spans="1:9" ht="15.75" customHeight="1">
      <c r="A644" s="59"/>
      <c r="F644" s="55" t="str">
        <f>IF(A644="","",SUMIF('ITEM MASUK'!G:G,A644,'ITEM MASUK'!H:H))</f>
        <v/>
      </c>
      <c r="G644" s="8" t="str">
        <f>IF(A644="","",SUMIF('ITEM KELUAR'!G:G,A644,'ITEM KELUAR'!H:H))</f>
        <v/>
      </c>
      <c r="H644" s="8" t="str">
        <f t="shared" si="12"/>
        <v/>
      </c>
      <c r="I644" s="56"/>
    </row>
    <row r="645" spans="1:9" ht="15.75" customHeight="1">
      <c r="A645" s="59"/>
      <c r="F645" s="55" t="str">
        <f>IF(A645="","",SUMIF('ITEM MASUK'!G:G,A645,'ITEM MASUK'!H:H))</f>
        <v/>
      </c>
      <c r="G645" s="8" t="str">
        <f>IF(A645="","",SUMIF('ITEM KELUAR'!G:G,A645,'ITEM KELUAR'!H:H))</f>
        <v/>
      </c>
      <c r="H645" s="8" t="str">
        <f t="shared" si="12"/>
        <v/>
      </c>
      <c r="I645" s="56"/>
    </row>
    <row r="646" spans="1:9" ht="15.75" customHeight="1">
      <c r="A646" s="59"/>
      <c r="F646" s="55" t="str">
        <f>IF(A646="","",SUMIF('ITEM MASUK'!G:G,A646,'ITEM MASUK'!H:H))</f>
        <v/>
      </c>
      <c r="G646" s="8" t="str">
        <f>IF(A646="","",SUMIF('ITEM KELUAR'!G:G,A646,'ITEM KELUAR'!H:H))</f>
        <v/>
      </c>
      <c r="H646" s="8" t="str">
        <f t="shared" si="12"/>
        <v/>
      </c>
      <c r="I646" s="56"/>
    </row>
    <row r="647" spans="1:9" ht="15.75" customHeight="1">
      <c r="A647" s="59"/>
      <c r="F647" s="55" t="str">
        <f>IF(A647="","",SUMIF('ITEM MASUK'!G:G,A647,'ITEM MASUK'!H:H))</f>
        <v/>
      </c>
      <c r="G647" s="8" t="str">
        <f>IF(A647="","",SUMIF('ITEM KELUAR'!G:G,A647,'ITEM KELUAR'!H:H))</f>
        <v/>
      </c>
      <c r="H647" s="8" t="str">
        <f t="shared" si="12"/>
        <v/>
      </c>
      <c r="I647" s="56"/>
    </row>
    <row r="648" spans="1:9" ht="15.75" customHeight="1">
      <c r="A648" s="59"/>
      <c r="F648" s="55" t="str">
        <f>IF(A648="","",SUMIF('ITEM MASUK'!G:G,A648,'ITEM MASUK'!H:H))</f>
        <v/>
      </c>
      <c r="G648" s="8" t="str">
        <f>IF(A648="","",SUMIF('ITEM KELUAR'!G:G,A648,'ITEM KELUAR'!H:H))</f>
        <v/>
      </c>
      <c r="H648" s="8" t="str">
        <f t="shared" si="12"/>
        <v/>
      </c>
      <c r="I648" s="56"/>
    </row>
    <row r="649" spans="1:9" ht="15.75" customHeight="1">
      <c r="A649" s="59"/>
      <c r="F649" s="55" t="str">
        <f>IF(A649="","",SUMIF('ITEM MASUK'!G:G,A649,'ITEM MASUK'!H:H))</f>
        <v/>
      </c>
      <c r="G649" s="8" t="str">
        <f>IF(A649="","",SUMIF('ITEM KELUAR'!G:G,A649,'ITEM KELUAR'!H:H))</f>
        <v/>
      </c>
      <c r="H649" s="8" t="str">
        <f t="shared" si="12"/>
        <v/>
      </c>
      <c r="I649" s="56"/>
    </row>
    <row r="650" spans="1:9" ht="15.75" customHeight="1">
      <c r="A650" s="59"/>
      <c r="F650" s="55" t="str">
        <f>IF(A650="","",SUMIF('ITEM MASUK'!G:G,A650,'ITEM MASUK'!H:H))</f>
        <v/>
      </c>
      <c r="G650" s="8" t="str">
        <f>IF(A650="","",SUMIF('ITEM KELUAR'!G:G,A650,'ITEM KELUAR'!H:H))</f>
        <v/>
      </c>
      <c r="H650" s="8" t="str">
        <f t="shared" si="12"/>
        <v/>
      </c>
      <c r="I650" s="56"/>
    </row>
    <row r="651" spans="1:9" ht="15.75" customHeight="1">
      <c r="A651" s="59"/>
      <c r="F651" s="55" t="str">
        <f>IF(A651="","",SUMIF('ITEM MASUK'!G:G,A651,'ITEM MASUK'!H:H))</f>
        <v/>
      </c>
      <c r="G651" s="8" t="str">
        <f>IF(A651="","",SUMIF('ITEM KELUAR'!G:G,A651,'ITEM KELUAR'!H:H))</f>
        <v/>
      </c>
      <c r="H651" s="8" t="str">
        <f t="shared" si="12"/>
        <v/>
      </c>
      <c r="I651" s="56"/>
    </row>
    <row r="652" spans="1:9" ht="15.75" customHeight="1">
      <c r="A652" s="59"/>
      <c r="F652" s="55" t="str">
        <f>IF(A652="","",SUMIF('ITEM MASUK'!G:G,A652,'ITEM MASUK'!H:H))</f>
        <v/>
      </c>
      <c r="G652" s="8" t="str">
        <f>IF(A652="","",SUMIF('ITEM KELUAR'!G:G,A652,'ITEM KELUAR'!H:H))</f>
        <v/>
      </c>
      <c r="H652" s="8" t="str">
        <f t="shared" si="12"/>
        <v/>
      </c>
      <c r="I652" s="56"/>
    </row>
    <row r="653" spans="1:9" ht="15.75" customHeight="1">
      <c r="A653" s="59"/>
      <c r="F653" s="55" t="str">
        <f>IF(A653="","",SUMIF('ITEM MASUK'!G:G,A653,'ITEM MASUK'!H:H))</f>
        <v/>
      </c>
      <c r="G653" s="8" t="str">
        <f>IF(A653="","",SUMIF('ITEM KELUAR'!G:G,A653,'ITEM KELUAR'!H:H))</f>
        <v/>
      </c>
      <c r="H653" s="8" t="str">
        <f t="shared" si="12"/>
        <v/>
      </c>
      <c r="I653" s="56"/>
    </row>
    <row r="654" spans="1:9" ht="15.75" customHeight="1">
      <c r="A654" s="59"/>
      <c r="F654" s="55" t="str">
        <f>IF(A654="","",SUMIF('ITEM MASUK'!G:G,A654,'ITEM MASUK'!H:H))</f>
        <v/>
      </c>
      <c r="G654" s="8" t="str">
        <f>IF(A654="","",SUMIF('ITEM KELUAR'!G:G,A654,'ITEM KELUAR'!H:H))</f>
        <v/>
      </c>
      <c r="H654" s="8" t="str">
        <f t="shared" si="12"/>
        <v/>
      </c>
      <c r="I654" s="56"/>
    </row>
    <row r="655" spans="1:9" ht="15.75" customHeight="1">
      <c r="A655" s="59"/>
      <c r="F655" s="55" t="str">
        <f>IF(A655="","",SUMIF('ITEM MASUK'!G:G,A655,'ITEM MASUK'!H:H))</f>
        <v/>
      </c>
      <c r="G655" s="8" t="str">
        <f>IF(A655="","",SUMIF('ITEM KELUAR'!G:G,A655,'ITEM KELUAR'!H:H))</f>
        <v/>
      </c>
      <c r="H655" s="8" t="str">
        <f t="shared" si="12"/>
        <v/>
      </c>
      <c r="I655" s="56"/>
    </row>
    <row r="656" spans="1:9" ht="15.75" customHeight="1">
      <c r="A656" s="59"/>
      <c r="F656" s="55" t="str">
        <f>IF(A656="","",SUMIF('ITEM MASUK'!G:G,A656,'ITEM MASUK'!H:H))</f>
        <v/>
      </c>
      <c r="G656" s="8" t="str">
        <f>IF(A656="","",SUMIF('ITEM KELUAR'!G:G,A656,'ITEM KELUAR'!H:H))</f>
        <v/>
      </c>
      <c r="H656" s="8" t="str">
        <f t="shared" si="12"/>
        <v/>
      </c>
      <c r="I656" s="56"/>
    </row>
    <row r="657" spans="1:9" ht="15.75" customHeight="1">
      <c r="A657" s="59"/>
      <c r="F657" s="55" t="str">
        <f>IF(A657="","",SUMIF('ITEM MASUK'!G:G,A657,'ITEM MASUK'!H:H))</f>
        <v/>
      </c>
      <c r="G657" s="8" t="str">
        <f>IF(A657="","",SUMIF('ITEM KELUAR'!G:G,A657,'ITEM KELUAR'!H:H))</f>
        <v/>
      </c>
      <c r="H657" s="8" t="str">
        <f t="shared" si="12"/>
        <v/>
      </c>
      <c r="I657" s="56"/>
    </row>
    <row r="658" spans="1:9" ht="15.75" customHeight="1">
      <c r="A658" s="59"/>
      <c r="F658" s="55" t="str">
        <f>IF(A658="","",SUMIF('ITEM MASUK'!G:G,A658,'ITEM MASUK'!H:H))</f>
        <v/>
      </c>
      <c r="G658" s="8" t="str">
        <f>IF(A658="","",SUMIF('ITEM KELUAR'!G:G,A658,'ITEM KELUAR'!H:H))</f>
        <v/>
      </c>
      <c r="H658" s="8" t="str">
        <f t="shared" si="12"/>
        <v/>
      </c>
      <c r="I658" s="56"/>
    </row>
    <row r="659" spans="1:9" ht="15.75" customHeight="1">
      <c r="A659" s="59"/>
      <c r="F659" s="55" t="str">
        <f>IF(A659="","",SUMIF('ITEM MASUK'!G:G,A659,'ITEM MASUK'!H:H))</f>
        <v/>
      </c>
      <c r="G659" s="8" t="str">
        <f>IF(A659="","",SUMIF('ITEM KELUAR'!G:G,A659,'ITEM KELUAR'!H:H))</f>
        <v/>
      </c>
      <c r="H659" s="8" t="str">
        <f t="shared" si="12"/>
        <v/>
      </c>
      <c r="I659" s="56"/>
    </row>
    <row r="660" spans="1:9" ht="15.75" customHeight="1">
      <c r="A660" s="59"/>
      <c r="F660" s="55" t="str">
        <f>IF(A660="","",SUMIF('ITEM MASUK'!G:G,A660,'ITEM MASUK'!H:H))</f>
        <v/>
      </c>
      <c r="G660" s="8" t="str">
        <f>IF(A660="","",SUMIF('ITEM KELUAR'!G:G,A660,'ITEM KELUAR'!H:H))</f>
        <v/>
      </c>
      <c r="H660" s="8" t="str">
        <f t="shared" si="12"/>
        <v/>
      </c>
      <c r="I660" s="56"/>
    </row>
    <row r="661" spans="1:9" ht="15.75" customHeight="1">
      <c r="A661" s="59"/>
      <c r="F661" s="55" t="str">
        <f>IF(A661="","",SUMIF('ITEM MASUK'!G:G,A661,'ITEM MASUK'!H:H))</f>
        <v/>
      </c>
      <c r="G661" s="8" t="str">
        <f>IF(A661="","",SUMIF('ITEM KELUAR'!G:G,A661,'ITEM KELUAR'!H:H))</f>
        <v/>
      </c>
      <c r="H661" s="8" t="str">
        <f t="shared" si="12"/>
        <v/>
      </c>
      <c r="I661" s="56"/>
    </row>
    <row r="662" spans="1:9" ht="15.75" customHeight="1">
      <c r="A662" s="59"/>
      <c r="F662" s="55" t="str">
        <f>IF(A662="","",SUMIF('ITEM MASUK'!G:G,A662,'ITEM MASUK'!H:H))</f>
        <v/>
      </c>
      <c r="G662" s="8" t="str">
        <f>IF(A662="","",SUMIF('ITEM KELUAR'!G:G,A662,'ITEM KELUAR'!H:H))</f>
        <v/>
      </c>
      <c r="H662" s="8" t="str">
        <f t="shared" si="12"/>
        <v/>
      </c>
      <c r="I662" s="56"/>
    </row>
    <row r="663" spans="1:9" ht="15.75" customHeight="1">
      <c r="A663" s="59"/>
      <c r="F663" s="55" t="str">
        <f>IF(A663="","",SUMIF('ITEM MASUK'!G:G,A663,'ITEM MASUK'!H:H))</f>
        <v/>
      </c>
      <c r="G663" s="8" t="str">
        <f>IF(A663="","",SUMIF('ITEM KELUAR'!G:G,A663,'ITEM KELUAR'!H:H))</f>
        <v/>
      </c>
      <c r="H663" s="8" t="str">
        <f t="shared" si="12"/>
        <v/>
      </c>
      <c r="I663" s="56"/>
    </row>
    <row r="664" spans="1:9" ht="15.75" customHeight="1">
      <c r="A664" s="59"/>
      <c r="F664" s="55" t="str">
        <f>IF(A664="","",SUMIF('ITEM MASUK'!G:G,A664,'ITEM MASUK'!H:H))</f>
        <v/>
      </c>
      <c r="G664" s="8" t="str">
        <f>IF(A664="","",SUMIF('ITEM KELUAR'!G:G,A664,'ITEM KELUAR'!H:H))</f>
        <v/>
      </c>
      <c r="H664" s="8" t="str">
        <f t="shared" si="12"/>
        <v/>
      </c>
      <c r="I664" s="56"/>
    </row>
    <row r="665" spans="1:9" ht="15.75" customHeight="1">
      <c r="A665" s="59"/>
      <c r="F665" s="55" t="str">
        <f>IF(A665="","",SUMIF('ITEM MASUK'!G:G,A665,'ITEM MASUK'!H:H))</f>
        <v/>
      </c>
      <c r="G665" s="8" t="str">
        <f>IF(A665="","",SUMIF('ITEM KELUAR'!G:G,A665,'ITEM KELUAR'!H:H))</f>
        <v/>
      </c>
      <c r="H665" s="8" t="str">
        <f t="shared" si="12"/>
        <v/>
      </c>
      <c r="I665" s="56"/>
    </row>
    <row r="666" spans="1:9" ht="15.75" customHeight="1">
      <c r="A666" s="59"/>
      <c r="F666" s="55" t="str">
        <f>IF(A666="","",SUMIF('ITEM MASUK'!G:G,A666,'ITEM MASUK'!H:H))</f>
        <v/>
      </c>
      <c r="G666" s="8" t="str">
        <f>IF(A666="","",SUMIF('ITEM KELUAR'!G:G,A666,'ITEM KELUAR'!H:H))</f>
        <v/>
      </c>
      <c r="H666" s="8" t="str">
        <f t="shared" si="12"/>
        <v/>
      </c>
      <c r="I666" s="56"/>
    </row>
    <row r="667" spans="1:9" ht="15.75" customHeight="1">
      <c r="A667" s="59"/>
      <c r="F667" s="55" t="str">
        <f>IF(A667="","",SUMIF('ITEM MASUK'!G:G,A667,'ITEM MASUK'!H:H))</f>
        <v/>
      </c>
      <c r="G667" s="8" t="str">
        <f>IF(A667="","",SUMIF('ITEM KELUAR'!G:G,A667,'ITEM KELUAR'!H:H))</f>
        <v/>
      </c>
      <c r="H667" s="8" t="str">
        <f t="shared" si="12"/>
        <v/>
      </c>
      <c r="I667" s="56"/>
    </row>
    <row r="668" spans="1:9" ht="15.75" customHeight="1">
      <c r="A668" s="59"/>
      <c r="F668" s="55" t="str">
        <f>IF(A668="","",SUMIF('ITEM MASUK'!G:G,A668,'ITEM MASUK'!H:H))</f>
        <v/>
      </c>
      <c r="G668" s="8" t="str">
        <f>IF(A668="","",SUMIF('ITEM KELUAR'!G:G,A668,'ITEM KELUAR'!H:H))</f>
        <v/>
      </c>
      <c r="H668" s="8" t="str">
        <f t="shared" si="12"/>
        <v/>
      </c>
      <c r="I668" s="56"/>
    </row>
    <row r="669" spans="1:9" ht="15.75" customHeight="1">
      <c r="A669" s="59"/>
      <c r="F669" s="55" t="str">
        <f>IF(A669="","",SUMIF('ITEM MASUK'!G:G,A669,'ITEM MASUK'!H:H))</f>
        <v/>
      </c>
      <c r="G669" s="8" t="str">
        <f>IF(A669="","",SUMIF('ITEM KELUAR'!G:G,A669,'ITEM KELUAR'!H:H))</f>
        <v/>
      </c>
      <c r="H669" s="8" t="str">
        <f t="shared" si="12"/>
        <v/>
      </c>
      <c r="I669" s="56"/>
    </row>
    <row r="670" spans="1:9" ht="15.75" customHeight="1">
      <c r="A670" s="59"/>
      <c r="F670" s="55" t="str">
        <f>IF(A670="","",SUMIF('ITEM MASUK'!G:G,A670,'ITEM MASUK'!H:H))</f>
        <v/>
      </c>
      <c r="G670" s="8" t="str">
        <f>IF(A670="","",SUMIF('ITEM KELUAR'!G:G,A670,'ITEM KELUAR'!H:H))</f>
        <v/>
      </c>
      <c r="H670" s="8" t="str">
        <f t="shared" si="12"/>
        <v/>
      </c>
      <c r="I670" s="56"/>
    </row>
    <row r="671" spans="1:9" ht="15.75" customHeight="1">
      <c r="A671" s="59"/>
      <c r="F671" s="55" t="str">
        <f>IF(A671="","",SUMIF('ITEM MASUK'!G:G,A671,'ITEM MASUK'!H:H))</f>
        <v/>
      </c>
      <c r="G671" s="8" t="str">
        <f>IF(A671="","",SUMIF('ITEM KELUAR'!G:G,A671,'ITEM KELUAR'!H:H))</f>
        <v/>
      </c>
      <c r="H671" s="8" t="str">
        <f t="shared" si="12"/>
        <v/>
      </c>
      <c r="I671" s="56"/>
    </row>
    <row r="672" spans="1:9" ht="15.75" customHeight="1">
      <c r="A672" s="59"/>
      <c r="F672" s="55" t="str">
        <f>IF(A672="","",SUMIF('ITEM MASUK'!G:G,A672,'ITEM MASUK'!H:H))</f>
        <v/>
      </c>
      <c r="G672" s="8" t="str">
        <f>IF(A672="","",SUMIF('ITEM KELUAR'!G:G,A672,'ITEM KELUAR'!H:H))</f>
        <v/>
      </c>
      <c r="H672" s="8" t="str">
        <f t="shared" si="12"/>
        <v/>
      </c>
      <c r="I672" s="56"/>
    </row>
    <row r="673" spans="1:9" ht="15.75" customHeight="1">
      <c r="A673" s="59"/>
      <c r="F673" s="55" t="str">
        <f>IF(A673="","",SUMIF('ITEM MASUK'!G:G,A673,'ITEM MASUK'!H:H))</f>
        <v/>
      </c>
      <c r="G673" s="8" t="str">
        <f>IF(A673="","",SUMIF('ITEM KELUAR'!G:G,A673,'ITEM KELUAR'!H:H))</f>
        <v/>
      </c>
      <c r="H673" s="8" t="str">
        <f t="shared" si="12"/>
        <v/>
      </c>
      <c r="I673" s="56"/>
    </row>
    <row r="674" spans="1:9" ht="15.75" customHeight="1">
      <c r="A674" s="59"/>
      <c r="F674" s="55" t="str">
        <f>IF(A674="","",SUMIF('ITEM MASUK'!G:G,A674,'ITEM MASUK'!H:H))</f>
        <v/>
      </c>
      <c r="G674" s="8" t="str">
        <f>IF(A674="","",SUMIF('ITEM KELUAR'!G:G,A674,'ITEM KELUAR'!H:H))</f>
        <v/>
      </c>
      <c r="H674" s="8" t="str">
        <f t="shared" si="12"/>
        <v/>
      </c>
      <c r="I674" s="56"/>
    </row>
    <row r="675" spans="1:9" ht="15.75" customHeight="1">
      <c r="A675" s="59"/>
      <c r="F675" s="55" t="str">
        <f>IF(A675="","",SUMIF('ITEM MASUK'!G:G,A675,'ITEM MASUK'!H:H))</f>
        <v/>
      </c>
      <c r="G675" s="8" t="str">
        <f>IF(A675="","",SUMIF('ITEM KELUAR'!G:G,A675,'ITEM KELUAR'!H:H))</f>
        <v/>
      </c>
      <c r="H675" s="8" t="str">
        <f t="shared" si="12"/>
        <v/>
      </c>
      <c r="I675" s="56"/>
    </row>
    <row r="676" spans="1:9" ht="15.75" customHeight="1">
      <c r="A676" s="59"/>
      <c r="F676" s="55" t="str">
        <f>IF(A676="","",SUMIF('ITEM MASUK'!G:G,A676,'ITEM MASUK'!H:H))</f>
        <v/>
      </c>
      <c r="G676" s="8" t="str">
        <f>IF(A676="","",SUMIF('ITEM KELUAR'!G:G,A676,'ITEM KELUAR'!H:H))</f>
        <v/>
      </c>
      <c r="H676" s="8" t="str">
        <f t="shared" si="12"/>
        <v/>
      </c>
      <c r="I676" s="56"/>
    </row>
    <row r="677" spans="1:9" ht="15.75" customHeight="1">
      <c r="A677" s="59"/>
      <c r="F677" s="55" t="str">
        <f>IF(A677="","",SUMIF('ITEM MASUK'!G:G,A677,'ITEM MASUK'!H:H))</f>
        <v/>
      </c>
      <c r="G677" s="8" t="str">
        <f>IF(A677="","",SUMIF('ITEM KELUAR'!G:G,A677,'ITEM KELUAR'!H:H))</f>
        <v/>
      </c>
      <c r="H677" s="8" t="str">
        <f t="shared" si="12"/>
        <v/>
      </c>
      <c r="I677" s="56"/>
    </row>
    <row r="678" spans="1:9" ht="15.75" customHeight="1">
      <c r="A678" s="59"/>
      <c r="F678" s="55" t="str">
        <f>IF(A678="","",SUMIF('ITEM MASUK'!G:G,A678,'ITEM MASUK'!H:H))</f>
        <v/>
      </c>
      <c r="G678" s="8" t="str">
        <f>IF(A678="","",SUMIF('ITEM KELUAR'!G:G,A678,'ITEM KELUAR'!H:H))</f>
        <v/>
      </c>
      <c r="H678" s="8" t="str">
        <f t="shared" si="12"/>
        <v/>
      </c>
      <c r="I678" s="56"/>
    </row>
    <row r="679" spans="1:9" ht="15.75" customHeight="1">
      <c r="A679" s="59"/>
      <c r="F679" s="55" t="str">
        <f>IF(A679="","",SUMIF('ITEM MASUK'!G:G,A679,'ITEM MASUK'!H:H))</f>
        <v/>
      </c>
      <c r="G679" s="8" t="str">
        <f>IF(A679="","",SUMIF('ITEM KELUAR'!G:G,A679,'ITEM KELUAR'!H:H))</f>
        <v/>
      </c>
      <c r="H679" s="8" t="str">
        <f t="shared" si="12"/>
        <v/>
      </c>
      <c r="I679" s="56"/>
    </row>
    <row r="680" spans="1:9" ht="15.75" customHeight="1">
      <c r="A680" s="59"/>
      <c r="F680" s="55" t="str">
        <f>IF(A680="","",SUMIF('ITEM MASUK'!G:G,A680,'ITEM MASUK'!H:H))</f>
        <v/>
      </c>
      <c r="G680" s="8" t="str">
        <f>IF(A680="","",SUMIF('ITEM KELUAR'!G:G,A680,'ITEM KELUAR'!H:H))</f>
        <v/>
      </c>
      <c r="H680" s="8" t="str">
        <f t="shared" si="12"/>
        <v/>
      </c>
      <c r="I680" s="56"/>
    </row>
    <row r="681" spans="1:9" ht="15.75" customHeight="1">
      <c r="A681" s="59"/>
      <c r="F681" s="55" t="str">
        <f>IF(A681="","",SUMIF('ITEM MASUK'!G:G,A681,'ITEM MASUK'!H:H))</f>
        <v/>
      </c>
      <c r="G681" s="8" t="str">
        <f>IF(A681="","",SUMIF('ITEM KELUAR'!G:G,A681,'ITEM KELUAR'!H:H))</f>
        <v/>
      </c>
      <c r="H681" s="8" t="str">
        <f t="shared" si="12"/>
        <v/>
      </c>
      <c r="I681" s="56"/>
    </row>
    <row r="682" spans="1:9" ht="15.75" customHeight="1">
      <c r="A682" s="59"/>
      <c r="F682" s="55" t="str">
        <f>IF(A682="","",SUMIF('ITEM MASUK'!G:G,A682,'ITEM MASUK'!H:H))</f>
        <v/>
      </c>
      <c r="G682" s="8" t="str">
        <f>IF(A682="","",SUMIF('ITEM KELUAR'!G:G,A682,'ITEM KELUAR'!H:H))</f>
        <v/>
      </c>
      <c r="H682" s="8" t="str">
        <f t="shared" si="12"/>
        <v/>
      </c>
      <c r="I682" s="56"/>
    </row>
    <row r="683" spans="1:9" ht="15.75" customHeight="1">
      <c r="A683" s="59"/>
      <c r="F683" s="55" t="str">
        <f>IF(A683="","",SUMIF('ITEM MASUK'!G:G,A683,'ITEM MASUK'!H:H))</f>
        <v/>
      </c>
      <c r="G683" s="8" t="str">
        <f>IF(A683="","",SUMIF('ITEM KELUAR'!G:G,A683,'ITEM KELUAR'!H:H))</f>
        <v/>
      </c>
      <c r="H683" s="8" t="str">
        <f t="shared" si="12"/>
        <v/>
      </c>
      <c r="I683" s="56"/>
    </row>
    <row r="684" spans="1:9" ht="15.75" customHeight="1">
      <c r="A684" s="59"/>
      <c r="F684" s="55" t="str">
        <f>IF(A684="","",SUMIF('ITEM MASUK'!G:G,A684,'ITEM MASUK'!H:H))</f>
        <v/>
      </c>
      <c r="G684" s="8" t="str">
        <f>IF(A684="","",SUMIF('ITEM KELUAR'!G:G,A684,'ITEM KELUAR'!H:H))</f>
        <v/>
      </c>
      <c r="H684" s="8" t="str">
        <f t="shared" si="12"/>
        <v/>
      </c>
      <c r="I684" s="56"/>
    </row>
    <row r="685" spans="1:9" ht="15.75" customHeight="1">
      <c r="A685" s="59"/>
      <c r="F685" s="55" t="str">
        <f>IF(A685="","",SUMIF('ITEM MASUK'!G:G,A685,'ITEM MASUK'!H:H))</f>
        <v/>
      </c>
      <c r="G685" s="8" t="str">
        <f>IF(A685="","",SUMIF('ITEM KELUAR'!G:G,A685,'ITEM KELUAR'!H:H))</f>
        <v/>
      </c>
      <c r="H685" s="8" t="str">
        <f t="shared" si="12"/>
        <v/>
      </c>
      <c r="I685" s="56"/>
    </row>
    <row r="686" spans="1:9" ht="15.75" customHeight="1">
      <c r="A686" s="59"/>
      <c r="F686" s="55" t="str">
        <f>IF(A686="","",SUMIF('ITEM MASUK'!G:G,A686,'ITEM MASUK'!H:H))</f>
        <v/>
      </c>
      <c r="G686" s="8" t="str">
        <f>IF(A686="","",SUMIF('ITEM KELUAR'!G:G,A686,'ITEM KELUAR'!H:H))</f>
        <v/>
      </c>
      <c r="H686" s="8" t="str">
        <f t="shared" si="12"/>
        <v/>
      </c>
      <c r="I686" s="56"/>
    </row>
    <row r="687" spans="1:9" ht="15.75" customHeight="1">
      <c r="A687" s="59"/>
      <c r="F687" s="55" t="str">
        <f>IF(A687="","",SUMIF('ITEM MASUK'!G:G,A687,'ITEM MASUK'!H:H))</f>
        <v/>
      </c>
      <c r="G687" s="8" t="str">
        <f>IF(A687="","",SUMIF('ITEM KELUAR'!G:G,A687,'ITEM KELUAR'!H:H))</f>
        <v/>
      </c>
      <c r="H687" s="8" t="str">
        <f t="shared" si="12"/>
        <v/>
      </c>
      <c r="I687" s="56"/>
    </row>
    <row r="688" spans="1:9" ht="15.75" customHeight="1">
      <c r="A688" s="59"/>
      <c r="F688" s="55" t="str">
        <f>IF(A688="","",SUMIF('ITEM MASUK'!G:G,A688,'ITEM MASUK'!H:H))</f>
        <v/>
      </c>
      <c r="G688" s="8" t="str">
        <f>IF(A688="","",SUMIF('ITEM KELUAR'!G:G,A688,'ITEM KELUAR'!H:H))</f>
        <v/>
      </c>
      <c r="H688" s="8" t="str">
        <f t="shared" si="12"/>
        <v/>
      </c>
      <c r="I688" s="56"/>
    </row>
    <row r="689" spans="1:9" ht="15.75" customHeight="1">
      <c r="A689" s="59"/>
      <c r="F689" s="55" t="str">
        <f>IF(A689="","",SUMIF('ITEM MASUK'!G:G,A689,'ITEM MASUK'!H:H))</f>
        <v/>
      </c>
      <c r="G689" s="8" t="str">
        <f>IF(A689="","",SUMIF('ITEM KELUAR'!G:G,A689,'ITEM KELUAR'!H:H))</f>
        <v/>
      </c>
      <c r="H689" s="8" t="str">
        <f t="shared" si="12"/>
        <v/>
      </c>
      <c r="I689" s="56"/>
    </row>
    <row r="690" spans="1:9" ht="15.75" customHeight="1">
      <c r="A690" s="59"/>
      <c r="F690" s="55" t="str">
        <f>IF(A690="","",SUMIF('ITEM MASUK'!G:G,A690,'ITEM MASUK'!H:H))</f>
        <v/>
      </c>
      <c r="G690" s="8" t="str">
        <f>IF(A690="","",SUMIF('ITEM KELUAR'!G:G,A690,'ITEM KELUAR'!H:H))</f>
        <v/>
      </c>
      <c r="H690" s="8" t="str">
        <f t="shared" si="12"/>
        <v/>
      </c>
      <c r="I690" s="56"/>
    </row>
    <row r="691" spans="1:9" ht="15.75" customHeight="1">
      <c r="A691" s="59"/>
      <c r="F691" s="55" t="str">
        <f>IF(A691="","",SUMIF('ITEM MASUK'!G:G,A691,'ITEM MASUK'!H:H))</f>
        <v/>
      </c>
      <c r="G691" s="8" t="str">
        <f>IF(A691="","",SUMIF('ITEM KELUAR'!G:G,A691,'ITEM KELUAR'!H:H))</f>
        <v/>
      </c>
      <c r="H691" s="8" t="str">
        <f t="shared" si="12"/>
        <v/>
      </c>
      <c r="I691" s="56"/>
    </row>
    <row r="692" spans="1:9" ht="15.75" customHeight="1">
      <c r="A692" s="59"/>
      <c r="F692" s="55" t="str">
        <f>IF(A692="","",SUMIF('ITEM MASUK'!G:G,A692,'ITEM MASUK'!H:H))</f>
        <v/>
      </c>
      <c r="G692" s="8" t="str">
        <f>IF(A692="","",SUMIF('ITEM KELUAR'!G:G,A692,'ITEM KELUAR'!H:H))</f>
        <v/>
      </c>
      <c r="H692" s="8" t="str">
        <f t="shared" si="12"/>
        <v/>
      </c>
      <c r="I692" s="56"/>
    </row>
    <row r="693" spans="1:9" ht="15.75" customHeight="1">
      <c r="A693" s="59"/>
      <c r="F693" s="55" t="str">
        <f>IF(A693="","",SUMIF('ITEM MASUK'!G:G,A693,'ITEM MASUK'!H:H))</f>
        <v/>
      </c>
      <c r="G693" s="8" t="str">
        <f>IF(A693="","",SUMIF('ITEM KELUAR'!G:G,A693,'ITEM KELUAR'!H:H))</f>
        <v/>
      </c>
      <c r="H693" s="8" t="str">
        <f t="shared" si="12"/>
        <v/>
      </c>
      <c r="I693" s="56"/>
    </row>
    <row r="694" spans="1:9" ht="15.75" customHeight="1">
      <c r="A694" s="59"/>
      <c r="F694" s="55" t="str">
        <f>IF(A694="","",SUMIF('ITEM MASUK'!G:G,A694,'ITEM MASUK'!H:H))</f>
        <v/>
      </c>
      <c r="G694" s="8" t="str">
        <f>IF(A694="","",SUMIF('ITEM KELUAR'!G:G,A694,'ITEM KELUAR'!H:H))</f>
        <v/>
      </c>
      <c r="H694" s="8" t="str">
        <f t="shared" si="12"/>
        <v/>
      </c>
      <c r="I694" s="56"/>
    </row>
    <row r="695" spans="1:9" ht="15.75" customHeight="1">
      <c r="A695" s="59"/>
      <c r="F695" s="55" t="str">
        <f>IF(A695="","",SUMIF('ITEM MASUK'!G:G,A695,'ITEM MASUK'!H:H))</f>
        <v/>
      </c>
      <c r="G695" s="8" t="str">
        <f>IF(A695="","",SUMIF('ITEM KELUAR'!G:G,A695,'ITEM KELUAR'!H:H))</f>
        <v/>
      </c>
      <c r="H695" s="8" t="str">
        <f t="shared" si="12"/>
        <v/>
      </c>
      <c r="I695" s="56"/>
    </row>
    <row r="696" spans="1:9" ht="15.75" customHeight="1">
      <c r="A696" s="59"/>
      <c r="F696" s="55" t="str">
        <f>IF(A696="","",SUMIF('ITEM MASUK'!G:G,A696,'ITEM MASUK'!H:H))</f>
        <v/>
      </c>
      <c r="G696" s="8" t="str">
        <f>IF(A696="","",SUMIF('ITEM KELUAR'!G:G,A696,'ITEM KELUAR'!H:H))</f>
        <v/>
      </c>
      <c r="H696" s="8" t="str">
        <f t="shared" si="12"/>
        <v/>
      </c>
      <c r="I696" s="56"/>
    </row>
    <row r="697" spans="1:9" ht="15.75" customHeight="1">
      <c r="A697" s="59"/>
      <c r="F697" s="55" t="str">
        <f>IF(A697="","",SUMIF('ITEM MASUK'!G:G,A697,'ITEM MASUK'!H:H))</f>
        <v/>
      </c>
      <c r="G697" s="8" t="str">
        <f>IF(A697="","",SUMIF('ITEM KELUAR'!G:G,A697,'ITEM KELUAR'!H:H))</f>
        <v/>
      </c>
      <c r="H697" s="8" t="str">
        <f t="shared" si="12"/>
        <v/>
      </c>
      <c r="I697" s="56"/>
    </row>
    <row r="698" spans="1:9" ht="15.75" customHeight="1">
      <c r="A698" s="59"/>
      <c r="F698" s="55" t="str">
        <f>IF(A698="","",SUMIF('ITEM MASUK'!G:G,A698,'ITEM MASUK'!H:H))</f>
        <v/>
      </c>
      <c r="G698" s="8" t="str">
        <f>IF(A698="","",SUMIF('ITEM KELUAR'!G:G,A698,'ITEM KELUAR'!H:H))</f>
        <v/>
      </c>
      <c r="H698" s="8" t="str">
        <f t="shared" si="12"/>
        <v/>
      </c>
      <c r="I698" s="56"/>
    </row>
    <row r="699" spans="1:9" ht="15.75" customHeight="1">
      <c r="A699" s="59"/>
      <c r="F699" s="55" t="str">
        <f>IF(A699="","",SUMIF('ITEM MASUK'!G:G,A699,'ITEM MASUK'!H:H))</f>
        <v/>
      </c>
      <c r="G699" s="8" t="str">
        <f>IF(A699="","",SUMIF('ITEM KELUAR'!G:G,A699,'ITEM KELUAR'!H:H))</f>
        <v/>
      </c>
      <c r="H699" s="8" t="str">
        <f t="shared" si="12"/>
        <v/>
      </c>
      <c r="I699" s="56"/>
    </row>
    <row r="700" spans="1:9" ht="15.75" customHeight="1">
      <c r="A700" s="59"/>
      <c r="F700" s="55" t="str">
        <f>IF(A700="","",SUMIF('ITEM MASUK'!G:G,A700,'ITEM MASUK'!H:H))</f>
        <v/>
      </c>
      <c r="G700" s="8" t="str">
        <f>IF(A700="","",SUMIF('ITEM KELUAR'!G:G,A700,'ITEM KELUAR'!H:H))</f>
        <v/>
      </c>
      <c r="H700" s="8" t="str">
        <f t="shared" si="12"/>
        <v/>
      </c>
      <c r="I700" s="56"/>
    </row>
    <row r="701" spans="1:9" ht="15.75" customHeight="1">
      <c r="A701" s="59"/>
      <c r="F701" s="55" t="str">
        <f>IF(A701="","",SUMIF('ITEM MASUK'!G:G,A701,'ITEM MASUK'!H:H))</f>
        <v/>
      </c>
      <c r="G701" s="8" t="str">
        <f>IF(A701="","",SUMIF('ITEM KELUAR'!G:G,A701,'ITEM KELUAR'!H:H))</f>
        <v/>
      </c>
      <c r="H701" s="8" t="str">
        <f t="shared" si="12"/>
        <v/>
      </c>
      <c r="I701" s="56"/>
    </row>
    <row r="702" spans="1:9" ht="15.75" customHeight="1">
      <c r="A702" s="59"/>
      <c r="F702" s="55" t="str">
        <f>IF(A702="","",SUMIF('ITEM MASUK'!G:G,A702,'ITEM MASUK'!H:H))</f>
        <v/>
      </c>
      <c r="G702" s="8" t="str">
        <f>IF(A702="","",SUMIF('ITEM KELUAR'!G:G,A702,'ITEM KELUAR'!H:H))</f>
        <v/>
      </c>
      <c r="H702" s="8" t="str">
        <f t="shared" si="12"/>
        <v/>
      </c>
      <c r="I702" s="56"/>
    </row>
    <row r="703" spans="1:9" ht="15.75" customHeight="1">
      <c r="A703" s="59"/>
      <c r="F703" s="55" t="str">
        <f>IF(A703="","",SUMIF('ITEM MASUK'!G:G,A703,'ITEM MASUK'!H:H))</f>
        <v/>
      </c>
      <c r="G703" s="8" t="str">
        <f>IF(A703="","",SUMIF('ITEM KELUAR'!G:G,A703,'ITEM KELUAR'!H:H))</f>
        <v/>
      </c>
      <c r="H703" s="8" t="str">
        <f t="shared" si="12"/>
        <v/>
      </c>
      <c r="I703" s="56"/>
    </row>
    <row r="704" spans="1:9" ht="15.75" customHeight="1">
      <c r="A704" s="59"/>
      <c r="F704" s="55" t="str">
        <f>IF(A704="","",SUMIF('ITEM MASUK'!G:G,A704,'ITEM MASUK'!H:H))</f>
        <v/>
      </c>
      <c r="G704" s="8" t="str">
        <f>IF(A704="","",SUMIF('ITEM KELUAR'!G:G,A704,'ITEM KELUAR'!H:H))</f>
        <v/>
      </c>
      <c r="H704" s="8" t="str">
        <f t="shared" si="12"/>
        <v/>
      </c>
      <c r="I704" s="56"/>
    </row>
    <row r="705" spans="1:9" ht="15.75" customHeight="1">
      <c r="A705" s="59"/>
      <c r="F705" s="55" t="str">
        <f>IF(A705="","",SUMIF('ITEM MASUK'!G:G,A705,'ITEM MASUK'!H:H))</f>
        <v/>
      </c>
      <c r="G705" s="8" t="str">
        <f>IF(A705="","",SUMIF('ITEM KELUAR'!G:G,A705,'ITEM KELUAR'!H:H))</f>
        <v/>
      </c>
      <c r="H705" s="8" t="str">
        <f t="shared" si="12"/>
        <v/>
      </c>
      <c r="I705" s="56"/>
    </row>
    <row r="706" spans="1:9" ht="15.75" customHeight="1">
      <c r="A706" s="59"/>
      <c r="F706" s="55" t="str">
        <f>IF(A706="","",SUMIF('ITEM MASUK'!G:G,A706,'ITEM MASUK'!H:H))</f>
        <v/>
      </c>
      <c r="G706" s="8" t="str">
        <f>IF(A706="","",SUMIF('ITEM KELUAR'!G:G,A706,'ITEM KELUAR'!H:H))</f>
        <v/>
      </c>
      <c r="H706" s="8" t="str">
        <f t="shared" ref="H706:H769" si="13">IF(A706="","",(E706+F706-G706))</f>
        <v/>
      </c>
      <c r="I706" s="56"/>
    </row>
    <row r="707" spans="1:9" ht="15.75" customHeight="1">
      <c r="A707" s="59"/>
      <c r="F707" s="55" t="str">
        <f>IF(A707="","",SUMIF('ITEM MASUK'!G:G,A707,'ITEM MASUK'!H:H))</f>
        <v/>
      </c>
      <c r="G707" s="8" t="str">
        <f>IF(A707="","",SUMIF('ITEM KELUAR'!G:G,A707,'ITEM KELUAR'!H:H))</f>
        <v/>
      </c>
      <c r="H707" s="8" t="str">
        <f t="shared" si="13"/>
        <v/>
      </c>
      <c r="I707" s="56"/>
    </row>
    <row r="708" spans="1:9" ht="15.75" customHeight="1">
      <c r="A708" s="59"/>
      <c r="F708" s="55" t="str">
        <f>IF(A708="","",SUMIF('ITEM MASUK'!G:G,A708,'ITEM MASUK'!H:H))</f>
        <v/>
      </c>
      <c r="G708" s="8" t="str">
        <f>IF(A708="","",SUMIF('ITEM KELUAR'!G:G,A708,'ITEM KELUAR'!H:H))</f>
        <v/>
      </c>
      <c r="H708" s="8" t="str">
        <f t="shared" si="13"/>
        <v/>
      </c>
      <c r="I708" s="56"/>
    </row>
    <row r="709" spans="1:9" ht="15.75" customHeight="1">
      <c r="A709" s="59"/>
      <c r="F709" s="55" t="str">
        <f>IF(A709="","",SUMIF('ITEM MASUK'!G:G,A709,'ITEM MASUK'!H:H))</f>
        <v/>
      </c>
      <c r="G709" s="8" t="str">
        <f>IF(A709="","",SUMIF('ITEM KELUAR'!G:G,A709,'ITEM KELUAR'!H:H))</f>
        <v/>
      </c>
      <c r="H709" s="8" t="str">
        <f t="shared" si="13"/>
        <v/>
      </c>
      <c r="I709" s="56"/>
    </row>
    <row r="710" spans="1:9" ht="15.75" customHeight="1">
      <c r="A710" s="59"/>
      <c r="F710" s="55" t="str">
        <f>IF(A710="","",SUMIF('ITEM MASUK'!G:G,A710,'ITEM MASUK'!H:H))</f>
        <v/>
      </c>
      <c r="G710" s="8" t="str">
        <f>IF(A710="","",SUMIF('ITEM KELUAR'!G:G,A710,'ITEM KELUAR'!H:H))</f>
        <v/>
      </c>
      <c r="H710" s="8" t="str">
        <f t="shared" si="13"/>
        <v/>
      </c>
      <c r="I710" s="56"/>
    </row>
    <row r="711" spans="1:9" ht="15.75" customHeight="1">
      <c r="A711" s="59"/>
      <c r="F711" s="55" t="str">
        <f>IF(A711="","",SUMIF('ITEM MASUK'!G:G,A711,'ITEM MASUK'!H:H))</f>
        <v/>
      </c>
      <c r="G711" s="8" t="str">
        <f>IF(A711="","",SUMIF('ITEM KELUAR'!G:G,A711,'ITEM KELUAR'!H:H))</f>
        <v/>
      </c>
      <c r="H711" s="8" t="str">
        <f t="shared" si="13"/>
        <v/>
      </c>
      <c r="I711" s="56"/>
    </row>
    <row r="712" spans="1:9" ht="15.75" customHeight="1">
      <c r="A712" s="59"/>
      <c r="F712" s="55" t="str">
        <f>IF(A712="","",SUMIF('ITEM MASUK'!G:G,A712,'ITEM MASUK'!H:H))</f>
        <v/>
      </c>
      <c r="G712" s="8" t="str">
        <f>IF(A712="","",SUMIF('ITEM KELUAR'!G:G,A712,'ITEM KELUAR'!H:H))</f>
        <v/>
      </c>
      <c r="H712" s="8" t="str">
        <f t="shared" si="13"/>
        <v/>
      </c>
      <c r="I712" s="56"/>
    </row>
    <row r="713" spans="1:9" ht="15.75" customHeight="1">
      <c r="A713" s="59"/>
      <c r="F713" s="55" t="str">
        <f>IF(A713="","",SUMIF('ITEM MASUK'!G:G,A713,'ITEM MASUK'!H:H))</f>
        <v/>
      </c>
      <c r="G713" s="8" t="str">
        <f>IF(A713="","",SUMIF('ITEM KELUAR'!G:G,A713,'ITEM KELUAR'!H:H))</f>
        <v/>
      </c>
      <c r="H713" s="8" t="str">
        <f t="shared" si="13"/>
        <v/>
      </c>
      <c r="I713" s="56"/>
    </row>
    <row r="714" spans="1:9" ht="15.75" customHeight="1">
      <c r="A714" s="59"/>
      <c r="F714" s="55" t="str">
        <f>IF(A714="","",SUMIF('ITEM MASUK'!G:G,A714,'ITEM MASUK'!H:H))</f>
        <v/>
      </c>
      <c r="G714" s="8" t="str">
        <f>IF(A714="","",SUMIF('ITEM KELUAR'!G:G,A714,'ITEM KELUAR'!H:H))</f>
        <v/>
      </c>
      <c r="H714" s="8" t="str">
        <f t="shared" si="13"/>
        <v/>
      </c>
      <c r="I714" s="56"/>
    </row>
    <row r="715" spans="1:9" ht="15.75" customHeight="1">
      <c r="A715" s="59"/>
      <c r="F715" s="55" t="str">
        <f>IF(A715="","",SUMIF('ITEM MASUK'!G:G,A715,'ITEM MASUK'!H:H))</f>
        <v/>
      </c>
      <c r="G715" s="8" t="str">
        <f>IF(A715="","",SUMIF('ITEM KELUAR'!G:G,A715,'ITEM KELUAR'!H:H))</f>
        <v/>
      </c>
      <c r="H715" s="8" t="str">
        <f t="shared" si="13"/>
        <v/>
      </c>
      <c r="I715" s="56"/>
    </row>
    <row r="716" spans="1:9" ht="15.75" customHeight="1">
      <c r="A716" s="59"/>
      <c r="F716" s="55" t="str">
        <f>IF(A716="","",SUMIF('ITEM MASUK'!G:G,A716,'ITEM MASUK'!H:H))</f>
        <v/>
      </c>
      <c r="G716" s="8" t="str">
        <f>IF(A716="","",SUMIF('ITEM KELUAR'!G:G,A716,'ITEM KELUAR'!H:H))</f>
        <v/>
      </c>
      <c r="H716" s="8" t="str">
        <f t="shared" si="13"/>
        <v/>
      </c>
      <c r="I716" s="56"/>
    </row>
    <row r="717" spans="1:9" ht="15.75" customHeight="1">
      <c r="A717" s="59"/>
      <c r="F717" s="55" t="str">
        <f>IF(A717="","",SUMIF('ITEM MASUK'!G:G,A717,'ITEM MASUK'!H:H))</f>
        <v/>
      </c>
      <c r="G717" s="8" t="str">
        <f>IF(A717="","",SUMIF('ITEM KELUAR'!G:G,A717,'ITEM KELUAR'!H:H))</f>
        <v/>
      </c>
      <c r="H717" s="8" t="str">
        <f t="shared" si="13"/>
        <v/>
      </c>
      <c r="I717" s="56"/>
    </row>
    <row r="718" spans="1:9" ht="15.75" customHeight="1">
      <c r="A718" s="59"/>
      <c r="F718" s="55" t="str">
        <f>IF(A718="","",SUMIF('ITEM MASUK'!G:G,A718,'ITEM MASUK'!H:H))</f>
        <v/>
      </c>
      <c r="G718" s="8" t="str">
        <f>IF(A718="","",SUMIF('ITEM KELUAR'!G:G,A718,'ITEM KELUAR'!H:H))</f>
        <v/>
      </c>
      <c r="H718" s="8" t="str">
        <f t="shared" si="13"/>
        <v/>
      </c>
      <c r="I718" s="56"/>
    </row>
    <row r="719" spans="1:9" ht="15.75" customHeight="1">
      <c r="A719" s="59"/>
      <c r="F719" s="55" t="str">
        <f>IF(A719="","",SUMIF('ITEM MASUK'!G:G,A719,'ITEM MASUK'!H:H))</f>
        <v/>
      </c>
      <c r="G719" s="8" t="str">
        <f>IF(A719="","",SUMIF('ITEM KELUAR'!G:G,A719,'ITEM KELUAR'!H:H))</f>
        <v/>
      </c>
      <c r="H719" s="8" t="str">
        <f t="shared" si="13"/>
        <v/>
      </c>
      <c r="I719" s="56"/>
    </row>
    <row r="720" spans="1:9" ht="15.75" customHeight="1">
      <c r="A720" s="59"/>
      <c r="F720" s="55" t="str">
        <f>IF(A720="","",SUMIF('ITEM MASUK'!G:G,A720,'ITEM MASUK'!H:H))</f>
        <v/>
      </c>
      <c r="G720" s="8" t="str">
        <f>IF(A720="","",SUMIF('ITEM KELUAR'!G:G,A720,'ITEM KELUAR'!H:H))</f>
        <v/>
      </c>
      <c r="H720" s="8" t="str">
        <f t="shared" si="13"/>
        <v/>
      </c>
      <c r="I720" s="56"/>
    </row>
    <row r="721" spans="1:9" ht="15.75" customHeight="1">
      <c r="A721" s="59"/>
      <c r="F721" s="55" t="str">
        <f>IF(A721="","",SUMIF('ITEM MASUK'!G:G,A721,'ITEM MASUK'!H:H))</f>
        <v/>
      </c>
      <c r="G721" s="8" t="str">
        <f>IF(A721="","",SUMIF('ITEM KELUAR'!G:G,A721,'ITEM KELUAR'!H:H))</f>
        <v/>
      </c>
      <c r="H721" s="8" t="str">
        <f t="shared" si="13"/>
        <v/>
      </c>
      <c r="I721" s="56"/>
    </row>
    <row r="722" spans="1:9" ht="15.75" customHeight="1">
      <c r="A722" s="59"/>
      <c r="F722" s="55" t="str">
        <f>IF(A722="","",SUMIF('ITEM MASUK'!G:G,A722,'ITEM MASUK'!H:H))</f>
        <v/>
      </c>
      <c r="G722" s="8" t="str">
        <f>IF(A722="","",SUMIF('ITEM KELUAR'!G:G,A722,'ITEM KELUAR'!H:H))</f>
        <v/>
      </c>
      <c r="H722" s="8" t="str">
        <f t="shared" si="13"/>
        <v/>
      </c>
      <c r="I722" s="56"/>
    </row>
    <row r="723" spans="1:9" ht="15.75" customHeight="1">
      <c r="A723" s="59"/>
      <c r="F723" s="55" t="str">
        <f>IF(A723="","",SUMIF('ITEM MASUK'!G:G,A723,'ITEM MASUK'!H:H))</f>
        <v/>
      </c>
      <c r="G723" s="8" t="str">
        <f>IF(A723="","",SUMIF('ITEM KELUAR'!G:G,A723,'ITEM KELUAR'!H:H))</f>
        <v/>
      </c>
      <c r="H723" s="8" t="str">
        <f t="shared" si="13"/>
        <v/>
      </c>
      <c r="I723" s="56"/>
    </row>
    <row r="724" spans="1:9" ht="15.75" customHeight="1">
      <c r="A724" s="59"/>
      <c r="F724" s="55" t="str">
        <f>IF(A724="","",SUMIF('ITEM MASUK'!G:G,A724,'ITEM MASUK'!H:H))</f>
        <v/>
      </c>
      <c r="G724" s="8" t="str">
        <f>IF(A724="","",SUMIF('ITEM KELUAR'!G:G,A724,'ITEM KELUAR'!H:H))</f>
        <v/>
      </c>
      <c r="H724" s="8" t="str">
        <f t="shared" si="13"/>
        <v/>
      </c>
      <c r="I724" s="56"/>
    </row>
    <row r="725" spans="1:9" ht="15.75" customHeight="1">
      <c r="A725" s="59"/>
      <c r="F725" s="55" t="str">
        <f>IF(A725="","",SUMIF('ITEM MASUK'!G:G,A725,'ITEM MASUK'!H:H))</f>
        <v/>
      </c>
      <c r="G725" s="8" t="str">
        <f>IF(A725="","",SUMIF('ITEM KELUAR'!G:G,A725,'ITEM KELUAR'!H:H))</f>
        <v/>
      </c>
      <c r="H725" s="8" t="str">
        <f t="shared" si="13"/>
        <v/>
      </c>
      <c r="I725" s="56"/>
    </row>
    <row r="726" spans="1:9" ht="15.75" customHeight="1">
      <c r="A726" s="59"/>
      <c r="F726" s="55" t="str">
        <f>IF(A726="","",SUMIF('ITEM MASUK'!G:G,A726,'ITEM MASUK'!H:H))</f>
        <v/>
      </c>
      <c r="G726" s="8" t="str">
        <f>IF(A726="","",SUMIF('ITEM KELUAR'!G:G,A726,'ITEM KELUAR'!H:H))</f>
        <v/>
      </c>
      <c r="H726" s="8" t="str">
        <f t="shared" si="13"/>
        <v/>
      </c>
      <c r="I726" s="56"/>
    </row>
    <row r="727" spans="1:9" ht="15.75" customHeight="1">
      <c r="A727" s="59"/>
      <c r="F727" s="55" t="str">
        <f>IF(A727="","",SUMIF('ITEM MASUK'!G:G,A727,'ITEM MASUK'!H:H))</f>
        <v/>
      </c>
      <c r="G727" s="8" t="str">
        <f>IF(A727="","",SUMIF('ITEM KELUAR'!G:G,A727,'ITEM KELUAR'!H:H))</f>
        <v/>
      </c>
      <c r="H727" s="8" t="str">
        <f t="shared" si="13"/>
        <v/>
      </c>
      <c r="I727" s="56"/>
    </row>
    <row r="728" spans="1:9" ht="15.75" customHeight="1">
      <c r="A728" s="59"/>
      <c r="F728" s="55" t="str">
        <f>IF(A728="","",SUMIF('ITEM MASUK'!G:G,A728,'ITEM MASUK'!H:H))</f>
        <v/>
      </c>
      <c r="G728" s="8" t="str">
        <f>IF(A728="","",SUMIF('ITEM KELUAR'!G:G,A728,'ITEM KELUAR'!H:H))</f>
        <v/>
      </c>
      <c r="H728" s="8" t="str">
        <f t="shared" si="13"/>
        <v/>
      </c>
      <c r="I728" s="56"/>
    </row>
    <row r="729" spans="1:9" ht="15.75" customHeight="1">
      <c r="A729" s="59"/>
      <c r="F729" s="55" t="str">
        <f>IF(A729="","",SUMIF('ITEM MASUK'!G:G,A729,'ITEM MASUK'!H:H))</f>
        <v/>
      </c>
      <c r="G729" s="8" t="str">
        <f>IF(A729="","",SUMIF('ITEM KELUAR'!G:G,A729,'ITEM KELUAR'!H:H))</f>
        <v/>
      </c>
      <c r="H729" s="8" t="str">
        <f t="shared" si="13"/>
        <v/>
      </c>
      <c r="I729" s="56"/>
    </row>
    <row r="730" spans="1:9" ht="15.75" customHeight="1">
      <c r="A730" s="59"/>
      <c r="F730" s="55" t="str">
        <f>IF(A730="","",SUMIF('ITEM MASUK'!G:G,A730,'ITEM MASUK'!H:H))</f>
        <v/>
      </c>
      <c r="G730" s="8" t="str">
        <f>IF(A730="","",SUMIF('ITEM KELUAR'!G:G,A730,'ITEM KELUAR'!H:H))</f>
        <v/>
      </c>
      <c r="H730" s="8" t="str">
        <f t="shared" si="13"/>
        <v/>
      </c>
      <c r="I730" s="56"/>
    </row>
    <row r="731" spans="1:9" ht="15.75" customHeight="1">
      <c r="A731" s="59"/>
      <c r="F731" s="55" t="str">
        <f>IF(A731="","",SUMIF('ITEM MASUK'!G:G,A731,'ITEM MASUK'!H:H))</f>
        <v/>
      </c>
      <c r="G731" s="8" t="str">
        <f>IF(A731="","",SUMIF('ITEM KELUAR'!G:G,A731,'ITEM KELUAR'!H:H))</f>
        <v/>
      </c>
      <c r="H731" s="8" t="str">
        <f t="shared" si="13"/>
        <v/>
      </c>
      <c r="I731" s="56"/>
    </row>
    <row r="732" spans="1:9" ht="15.75" customHeight="1">
      <c r="A732" s="59"/>
      <c r="F732" s="55" t="str">
        <f>IF(A732="","",SUMIF('ITEM MASUK'!G:G,A732,'ITEM MASUK'!H:H))</f>
        <v/>
      </c>
      <c r="G732" s="8" t="str">
        <f>IF(A732="","",SUMIF('ITEM KELUAR'!G:G,A732,'ITEM KELUAR'!H:H))</f>
        <v/>
      </c>
      <c r="H732" s="8" t="str">
        <f t="shared" si="13"/>
        <v/>
      </c>
      <c r="I732" s="56"/>
    </row>
    <row r="733" spans="1:9" ht="15.75" customHeight="1">
      <c r="A733" s="59"/>
      <c r="F733" s="55" t="str">
        <f>IF(A733="","",SUMIF('ITEM MASUK'!G:G,A733,'ITEM MASUK'!H:H))</f>
        <v/>
      </c>
      <c r="G733" s="8" t="str">
        <f>IF(A733="","",SUMIF('ITEM KELUAR'!G:G,A733,'ITEM KELUAR'!H:H))</f>
        <v/>
      </c>
      <c r="H733" s="8" t="str">
        <f t="shared" si="13"/>
        <v/>
      </c>
      <c r="I733" s="56"/>
    </row>
    <row r="734" spans="1:9" ht="15.75" customHeight="1">
      <c r="A734" s="59"/>
      <c r="F734" s="55" t="str">
        <f>IF(A734="","",SUMIF('ITEM MASUK'!G:G,A734,'ITEM MASUK'!H:H))</f>
        <v/>
      </c>
      <c r="G734" s="8" t="str">
        <f>IF(A734="","",SUMIF('ITEM KELUAR'!G:G,A734,'ITEM KELUAR'!H:H))</f>
        <v/>
      </c>
      <c r="H734" s="8" t="str">
        <f t="shared" si="13"/>
        <v/>
      </c>
      <c r="I734" s="56"/>
    </row>
    <row r="735" spans="1:9" ht="15.75" customHeight="1">
      <c r="A735" s="59"/>
      <c r="F735" s="55" t="str">
        <f>IF(A735="","",SUMIF('ITEM MASUK'!G:G,A735,'ITEM MASUK'!H:H))</f>
        <v/>
      </c>
      <c r="G735" s="8" t="str">
        <f>IF(A735="","",SUMIF('ITEM KELUAR'!G:G,A735,'ITEM KELUAR'!H:H))</f>
        <v/>
      </c>
      <c r="H735" s="8" t="str">
        <f t="shared" si="13"/>
        <v/>
      </c>
      <c r="I735" s="56"/>
    </row>
    <row r="736" spans="1:9" ht="15.75" customHeight="1">
      <c r="A736" s="59"/>
      <c r="F736" s="55" t="str">
        <f>IF(A736="","",SUMIF('ITEM MASUK'!G:G,A736,'ITEM MASUK'!H:H))</f>
        <v/>
      </c>
      <c r="G736" s="8" t="str">
        <f>IF(A736="","",SUMIF('ITEM KELUAR'!G:G,A736,'ITEM KELUAR'!H:H))</f>
        <v/>
      </c>
      <c r="H736" s="8" t="str">
        <f t="shared" si="13"/>
        <v/>
      </c>
      <c r="I736" s="56"/>
    </row>
    <row r="737" spans="1:9" ht="15.75" customHeight="1">
      <c r="A737" s="59"/>
      <c r="F737" s="55" t="str">
        <f>IF(A737="","",SUMIF('ITEM MASUK'!G:G,A737,'ITEM MASUK'!H:H))</f>
        <v/>
      </c>
      <c r="G737" s="8" t="str">
        <f>IF(A737="","",SUMIF('ITEM KELUAR'!G:G,A737,'ITEM KELUAR'!H:H))</f>
        <v/>
      </c>
      <c r="H737" s="8" t="str">
        <f t="shared" si="13"/>
        <v/>
      </c>
      <c r="I737" s="56"/>
    </row>
    <row r="738" spans="1:9" ht="15.75" customHeight="1">
      <c r="A738" s="59"/>
      <c r="F738" s="55" t="str">
        <f>IF(A738="","",SUMIF('ITEM MASUK'!G:G,A738,'ITEM MASUK'!H:H))</f>
        <v/>
      </c>
      <c r="G738" s="8" t="str">
        <f>IF(A738="","",SUMIF('ITEM KELUAR'!G:G,A738,'ITEM KELUAR'!H:H))</f>
        <v/>
      </c>
      <c r="H738" s="8" t="str">
        <f t="shared" si="13"/>
        <v/>
      </c>
      <c r="I738" s="56"/>
    </row>
    <row r="739" spans="1:9" ht="15.75" customHeight="1">
      <c r="A739" s="59"/>
      <c r="F739" s="55" t="str">
        <f>IF(A739="","",SUMIF('ITEM MASUK'!G:G,A739,'ITEM MASUK'!H:H))</f>
        <v/>
      </c>
      <c r="G739" s="8" t="str">
        <f>IF(A739="","",SUMIF('ITEM KELUAR'!G:G,A739,'ITEM KELUAR'!H:H))</f>
        <v/>
      </c>
      <c r="H739" s="8" t="str">
        <f t="shared" si="13"/>
        <v/>
      </c>
      <c r="I739" s="56"/>
    </row>
    <row r="740" spans="1:9" ht="15.75" customHeight="1">
      <c r="A740" s="59"/>
      <c r="F740" s="55" t="str">
        <f>IF(A740="","",SUMIF('ITEM MASUK'!G:G,A740,'ITEM MASUK'!H:H))</f>
        <v/>
      </c>
      <c r="G740" s="8" t="str">
        <f>IF(A740="","",SUMIF('ITEM KELUAR'!G:G,A740,'ITEM KELUAR'!H:H))</f>
        <v/>
      </c>
      <c r="H740" s="8" t="str">
        <f t="shared" si="13"/>
        <v/>
      </c>
      <c r="I740" s="56"/>
    </row>
    <row r="741" spans="1:9" ht="15.75" customHeight="1">
      <c r="A741" s="59"/>
      <c r="F741" s="55" t="str">
        <f>IF(A741="","",SUMIF('ITEM MASUK'!G:G,A741,'ITEM MASUK'!H:H))</f>
        <v/>
      </c>
      <c r="G741" s="8" t="str">
        <f>IF(A741="","",SUMIF('ITEM KELUAR'!G:G,A741,'ITEM KELUAR'!H:H))</f>
        <v/>
      </c>
      <c r="H741" s="8" t="str">
        <f t="shared" si="13"/>
        <v/>
      </c>
      <c r="I741" s="56"/>
    </row>
    <row r="742" spans="1:9" ht="15.75" customHeight="1">
      <c r="A742" s="59"/>
      <c r="F742" s="55" t="str">
        <f>IF(A742="","",SUMIF('ITEM MASUK'!G:G,A742,'ITEM MASUK'!H:H))</f>
        <v/>
      </c>
      <c r="G742" s="8" t="str">
        <f>IF(A742="","",SUMIF('ITEM KELUAR'!G:G,A742,'ITEM KELUAR'!H:H))</f>
        <v/>
      </c>
      <c r="H742" s="8" t="str">
        <f t="shared" si="13"/>
        <v/>
      </c>
      <c r="I742" s="56"/>
    </row>
    <row r="743" spans="1:9" ht="15.75" customHeight="1">
      <c r="A743" s="59"/>
      <c r="F743" s="55" t="str">
        <f>IF(A743="","",SUMIF('ITEM MASUK'!G:G,A743,'ITEM MASUK'!H:H))</f>
        <v/>
      </c>
      <c r="G743" s="8" t="str">
        <f>IF(A743="","",SUMIF('ITEM KELUAR'!G:G,A743,'ITEM KELUAR'!H:H))</f>
        <v/>
      </c>
      <c r="H743" s="8" t="str">
        <f t="shared" si="13"/>
        <v/>
      </c>
      <c r="I743" s="56"/>
    </row>
    <row r="744" spans="1:9" ht="15.75" customHeight="1">
      <c r="A744" s="59"/>
      <c r="F744" s="55" t="str">
        <f>IF(A744="","",SUMIF('ITEM MASUK'!G:G,A744,'ITEM MASUK'!H:H))</f>
        <v/>
      </c>
      <c r="G744" s="8" t="str">
        <f>IF(A744="","",SUMIF('ITEM KELUAR'!G:G,A744,'ITEM KELUAR'!H:H))</f>
        <v/>
      </c>
      <c r="H744" s="8" t="str">
        <f t="shared" si="13"/>
        <v/>
      </c>
      <c r="I744" s="56"/>
    </row>
    <row r="745" spans="1:9" ht="15.75" customHeight="1">
      <c r="A745" s="59"/>
      <c r="F745" s="55" t="str">
        <f>IF(A745="","",SUMIF('ITEM MASUK'!G:G,A745,'ITEM MASUK'!H:H))</f>
        <v/>
      </c>
      <c r="G745" s="8" t="str">
        <f>IF(A745="","",SUMIF('ITEM KELUAR'!G:G,A745,'ITEM KELUAR'!H:H))</f>
        <v/>
      </c>
      <c r="H745" s="8" t="str">
        <f t="shared" si="13"/>
        <v/>
      </c>
      <c r="I745" s="56"/>
    </row>
    <row r="746" spans="1:9" ht="15.75" customHeight="1">
      <c r="A746" s="59"/>
      <c r="F746" s="55" t="str">
        <f>IF(A746="","",SUMIF('ITEM MASUK'!G:G,A746,'ITEM MASUK'!H:H))</f>
        <v/>
      </c>
      <c r="G746" s="8" t="str">
        <f>IF(A746="","",SUMIF('ITEM KELUAR'!G:G,A746,'ITEM KELUAR'!H:H))</f>
        <v/>
      </c>
      <c r="H746" s="8" t="str">
        <f t="shared" si="13"/>
        <v/>
      </c>
      <c r="I746" s="56"/>
    </row>
    <row r="747" spans="1:9" ht="15.75" customHeight="1">
      <c r="A747" s="59"/>
      <c r="F747" s="55" t="str">
        <f>IF(A747="","",SUMIF('ITEM MASUK'!G:G,A747,'ITEM MASUK'!H:H))</f>
        <v/>
      </c>
      <c r="G747" s="8" t="str">
        <f>IF(A747="","",SUMIF('ITEM KELUAR'!G:G,A747,'ITEM KELUAR'!H:H))</f>
        <v/>
      </c>
      <c r="H747" s="8" t="str">
        <f t="shared" si="13"/>
        <v/>
      </c>
      <c r="I747" s="56"/>
    </row>
    <row r="748" spans="1:9" ht="15.75" customHeight="1">
      <c r="A748" s="59"/>
      <c r="F748" s="55" t="str">
        <f>IF(A748="","",SUMIF('ITEM MASUK'!G:G,A748,'ITEM MASUK'!H:H))</f>
        <v/>
      </c>
      <c r="G748" s="8" t="str">
        <f>IF(A748="","",SUMIF('ITEM KELUAR'!G:G,A748,'ITEM KELUAR'!H:H))</f>
        <v/>
      </c>
      <c r="H748" s="8" t="str">
        <f t="shared" si="13"/>
        <v/>
      </c>
      <c r="I748" s="56"/>
    </row>
    <row r="749" spans="1:9" ht="15.75" customHeight="1">
      <c r="A749" s="59"/>
      <c r="F749" s="55" t="str">
        <f>IF(A749="","",SUMIF('ITEM MASUK'!G:G,A749,'ITEM MASUK'!H:H))</f>
        <v/>
      </c>
      <c r="G749" s="8" t="str">
        <f>IF(A749="","",SUMIF('ITEM KELUAR'!G:G,A749,'ITEM KELUAR'!H:H))</f>
        <v/>
      </c>
      <c r="H749" s="8" t="str">
        <f t="shared" si="13"/>
        <v/>
      </c>
      <c r="I749" s="56"/>
    </row>
    <row r="750" spans="1:9" ht="15.75" customHeight="1">
      <c r="A750" s="59"/>
      <c r="F750" s="55" t="str">
        <f>IF(A750="","",SUMIF('ITEM MASUK'!G:G,A750,'ITEM MASUK'!H:H))</f>
        <v/>
      </c>
      <c r="G750" s="8" t="str">
        <f>IF(A750="","",SUMIF('ITEM KELUAR'!G:G,A750,'ITEM KELUAR'!H:H))</f>
        <v/>
      </c>
      <c r="H750" s="8" t="str">
        <f t="shared" si="13"/>
        <v/>
      </c>
      <c r="I750" s="56"/>
    </row>
    <row r="751" spans="1:9" ht="15.75" customHeight="1">
      <c r="A751" s="59"/>
      <c r="F751" s="55" t="str">
        <f>IF(A751="","",SUMIF('ITEM MASUK'!G:G,A751,'ITEM MASUK'!H:H))</f>
        <v/>
      </c>
      <c r="G751" s="8" t="str">
        <f>IF(A751="","",SUMIF('ITEM KELUAR'!G:G,A751,'ITEM KELUAR'!H:H))</f>
        <v/>
      </c>
      <c r="H751" s="8" t="str">
        <f t="shared" si="13"/>
        <v/>
      </c>
      <c r="I751" s="56"/>
    </row>
    <row r="752" spans="1:9" ht="15.75" customHeight="1">
      <c r="A752" s="59"/>
      <c r="F752" s="55" t="str">
        <f>IF(A752="","",SUMIF('ITEM MASUK'!G:G,A752,'ITEM MASUK'!H:H))</f>
        <v/>
      </c>
      <c r="G752" s="8" t="str">
        <f>IF(A752="","",SUMIF('ITEM KELUAR'!G:G,A752,'ITEM KELUAR'!H:H))</f>
        <v/>
      </c>
      <c r="H752" s="8" t="str">
        <f t="shared" si="13"/>
        <v/>
      </c>
      <c r="I752" s="56"/>
    </row>
    <row r="753" spans="1:9" ht="15.75" customHeight="1">
      <c r="A753" s="59"/>
      <c r="F753" s="55" t="str">
        <f>IF(A753="","",SUMIF('ITEM MASUK'!G:G,A753,'ITEM MASUK'!H:H))</f>
        <v/>
      </c>
      <c r="G753" s="8" t="str">
        <f>IF(A753="","",SUMIF('ITEM KELUAR'!G:G,A753,'ITEM KELUAR'!H:H))</f>
        <v/>
      </c>
      <c r="H753" s="8" t="str">
        <f t="shared" si="13"/>
        <v/>
      </c>
      <c r="I753" s="56"/>
    </row>
    <row r="754" spans="1:9" ht="15.75" customHeight="1">
      <c r="A754" s="59"/>
      <c r="F754" s="55" t="str">
        <f>IF(A754="","",SUMIF('ITEM MASUK'!G:G,A754,'ITEM MASUK'!H:H))</f>
        <v/>
      </c>
      <c r="G754" s="8" t="str">
        <f>IF(A754="","",SUMIF('ITEM KELUAR'!G:G,A754,'ITEM KELUAR'!H:H))</f>
        <v/>
      </c>
      <c r="H754" s="8" t="str">
        <f t="shared" si="13"/>
        <v/>
      </c>
      <c r="I754" s="56"/>
    </row>
    <row r="755" spans="1:9" ht="15.75" customHeight="1">
      <c r="A755" s="59"/>
      <c r="F755" s="55" t="str">
        <f>IF(A755="","",SUMIF('ITEM MASUK'!G:G,A755,'ITEM MASUK'!H:H))</f>
        <v/>
      </c>
      <c r="G755" s="8" t="str">
        <f>IF(A755="","",SUMIF('ITEM KELUAR'!G:G,A755,'ITEM KELUAR'!H:H))</f>
        <v/>
      </c>
      <c r="H755" s="8" t="str">
        <f t="shared" si="13"/>
        <v/>
      </c>
      <c r="I755" s="56"/>
    </row>
    <row r="756" spans="1:9" ht="15.75" customHeight="1">
      <c r="A756" s="59"/>
      <c r="F756" s="55" t="str">
        <f>IF(A756="","",SUMIF('ITEM MASUK'!G:G,A756,'ITEM MASUK'!H:H))</f>
        <v/>
      </c>
      <c r="G756" s="8" t="str">
        <f>IF(A756="","",SUMIF('ITEM KELUAR'!G:G,A756,'ITEM KELUAR'!H:H))</f>
        <v/>
      </c>
      <c r="H756" s="8" t="str">
        <f t="shared" si="13"/>
        <v/>
      </c>
      <c r="I756" s="56"/>
    </row>
    <row r="757" spans="1:9" ht="15.75" customHeight="1">
      <c r="A757" s="59"/>
      <c r="F757" s="55" t="str">
        <f>IF(A757="","",SUMIF('ITEM MASUK'!G:G,A757,'ITEM MASUK'!H:H))</f>
        <v/>
      </c>
      <c r="G757" s="8" t="str">
        <f>IF(A757="","",SUMIF('ITEM KELUAR'!G:G,A757,'ITEM KELUAR'!H:H))</f>
        <v/>
      </c>
      <c r="H757" s="8" t="str">
        <f t="shared" si="13"/>
        <v/>
      </c>
      <c r="I757" s="56"/>
    </row>
    <row r="758" spans="1:9" ht="15.75" customHeight="1">
      <c r="A758" s="59"/>
      <c r="F758" s="55" t="str">
        <f>IF(A758="","",SUMIF('ITEM MASUK'!G:G,A758,'ITEM MASUK'!H:H))</f>
        <v/>
      </c>
      <c r="G758" s="8" t="str">
        <f>IF(A758="","",SUMIF('ITEM KELUAR'!G:G,A758,'ITEM KELUAR'!H:H))</f>
        <v/>
      </c>
      <c r="H758" s="8" t="str">
        <f t="shared" si="13"/>
        <v/>
      </c>
      <c r="I758" s="56"/>
    </row>
    <row r="759" spans="1:9" ht="15.75" customHeight="1">
      <c r="A759" s="59"/>
      <c r="F759" s="55" t="str">
        <f>IF(A759="","",SUMIF('ITEM MASUK'!G:G,A759,'ITEM MASUK'!H:H))</f>
        <v/>
      </c>
      <c r="G759" s="8" t="str">
        <f>IF(A759="","",SUMIF('ITEM KELUAR'!G:G,A759,'ITEM KELUAR'!H:H))</f>
        <v/>
      </c>
      <c r="H759" s="8" t="str">
        <f t="shared" si="13"/>
        <v/>
      </c>
      <c r="I759" s="56"/>
    </row>
    <row r="760" spans="1:9" ht="15.75" customHeight="1">
      <c r="A760" s="59"/>
      <c r="F760" s="55" t="str">
        <f>IF(A760="","",SUMIF('ITEM MASUK'!G:G,A760,'ITEM MASUK'!H:H))</f>
        <v/>
      </c>
      <c r="G760" s="8" t="str">
        <f>IF(A760="","",SUMIF('ITEM KELUAR'!G:G,A760,'ITEM KELUAR'!H:H))</f>
        <v/>
      </c>
      <c r="H760" s="8" t="str">
        <f t="shared" si="13"/>
        <v/>
      </c>
      <c r="I760" s="56"/>
    </row>
    <row r="761" spans="1:9" ht="15.75" customHeight="1">
      <c r="A761" s="59"/>
      <c r="F761" s="55" t="str">
        <f>IF(A761="","",SUMIF('ITEM MASUK'!G:G,A761,'ITEM MASUK'!H:H))</f>
        <v/>
      </c>
      <c r="G761" s="8" t="str">
        <f>IF(A761="","",SUMIF('ITEM KELUAR'!G:G,A761,'ITEM KELUAR'!H:H))</f>
        <v/>
      </c>
      <c r="H761" s="8" t="str">
        <f t="shared" si="13"/>
        <v/>
      </c>
      <c r="I761" s="56"/>
    </row>
    <row r="762" spans="1:9" ht="15.75" customHeight="1">
      <c r="A762" s="59"/>
      <c r="F762" s="55" t="str">
        <f>IF(A762="","",SUMIF('ITEM MASUK'!G:G,A762,'ITEM MASUK'!H:H))</f>
        <v/>
      </c>
      <c r="G762" s="8" t="str">
        <f>IF(A762="","",SUMIF('ITEM KELUAR'!G:G,A762,'ITEM KELUAR'!H:H))</f>
        <v/>
      </c>
      <c r="H762" s="8" t="str">
        <f t="shared" si="13"/>
        <v/>
      </c>
      <c r="I762" s="56"/>
    </row>
    <row r="763" spans="1:9" ht="15.75" customHeight="1">
      <c r="A763" s="59"/>
      <c r="F763" s="55" t="str">
        <f>IF(A763="","",SUMIF('ITEM MASUK'!G:G,A763,'ITEM MASUK'!H:H))</f>
        <v/>
      </c>
      <c r="G763" s="8" t="str">
        <f>IF(A763="","",SUMIF('ITEM KELUAR'!G:G,A763,'ITEM KELUAR'!H:H))</f>
        <v/>
      </c>
      <c r="H763" s="8" t="str">
        <f t="shared" si="13"/>
        <v/>
      </c>
      <c r="I763" s="56"/>
    </row>
    <row r="764" spans="1:9" ht="15.75" customHeight="1">
      <c r="A764" s="59"/>
      <c r="F764" s="55" t="str">
        <f>IF(A764="","",SUMIF('ITEM MASUK'!G:G,A764,'ITEM MASUK'!H:H))</f>
        <v/>
      </c>
      <c r="G764" s="8" t="str">
        <f>IF(A764="","",SUMIF('ITEM KELUAR'!G:G,A764,'ITEM KELUAR'!H:H))</f>
        <v/>
      </c>
      <c r="H764" s="8" t="str">
        <f t="shared" si="13"/>
        <v/>
      </c>
      <c r="I764" s="56"/>
    </row>
    <row r="765" spans="1:9" ht="15.75" customHeight="1">
      <c r="A765" s="59"/>
      <c r="F765" s="55" t="str">
        <f>IF(A765="","",SUMIF('ITEM MASUK'!G:G,A765,'ITEM MASUK'!H:H))</f>
        <v/>
      </c>
      <c r="G765" s="8" t="str">
        <f>IF(A765="","",SUMIF('ITEM KELUAR'!G:G,A765,'ITEM KELUAR'!H:H))</f>
        <v/>
      </c>
      <c r="H765" s="8" t="str">
        <f t="shared" si="13"/>
        <v/>
      </c>
      <c r="I765" s="56"/>
    </row>
    <row r="766" spans="1:9" ht="15.75" customHeight="1">
      <c r="A766" s="59"/>
      <c r="F766" s="55" t="str">
        <f>IF(A766="","",SUMIF('ITEM MASUK'!G:G,A766,'ITEM MASUK'!H:H))</f>
        <v/>
      </c>
      <c r="G766" s="8" t="str">
        <f>IF(A766="","",SUMIF('ITEM KELUAR'!G:G,A766,'ITEM KELUAR'!H:H))</f>
        <v/>
      </c>
      <c r="H766" s="8" t="str">
        <f t="shared" si="13"/>
        <v/>
      </c>
      <c r="I766" s="56"/>
    </row>
    <row r="767" spans="1:9" ht="15.75" customHeight="1">
      <c r="A767" s="59"/>
      <c r="F767" s="55" t="str">
        <f>IF(A767="","",SUMIF('ITEM MASUK'!G:G,A767,'ITEM MASUK'!H:H))</f>
        <v/>
      </c>
      <c r="G767" s="8" t="str">
        <f>IF(A767="","",SUMIF('ITEM KELUAR'!G:G,A767,'ITEM KELUAR'!H:H))</f>
        <v/>
      </c>
      <c r="H767" s="8" t="str">
        <f t="shared" si="13"/>
        <v/>
      </c>
      <c r="I767" s="56"/>
    </row>
    <row r="768" spans="1:9" ht="15.75" customHeight="1">
      <c r="A768" s="59"/>
      <c r="F768" s="55" t="str">
        <f>IF(A768="","",SUMIF('ITEM MASUK'!G:G,A768,'ITEM MASUK'!H:H))</f>
        <v/>
      </c>
      <c r="G768" s="8" t="str">
        <f>IF(A768="","",SUMIF('ITEM KELUAR'!G:G,A768,'ITEM KELUAR'!H:H))</f>
        <v/>
      </c>
      <c r="H768" s="8" t="str">
        <f t="shared" si="13"/>
        <v/>
      </c>
      <c r="I768" s="56"/>
    </row>
    <row r="769" spans="1:9" ht="15.75" customHeight="1">
      <c r="A769" s="59"/>
      <c r="F769" s="55" t="str">
        <f>IF(A769="","",SUMIF('ITEM MASUK'!G:G,A769,'ITEM MASUK'!H:H))</f>
        <v/>
      </c>
      <c r="G769" s="8" t="str">
        <f>IF(A769="","",SUMIF('ITEM KELUAR'!G:G,A769,'ITEM KELUAR'!H:H))</f>
        <v/>
      </c>
      <c r="H769" s="8" t="str">
        <f t="shared" si="13"/>
        <v/>
      </c>
      <c r="I769" s="56"/>
    </row>
    <row r="770" spans="1:9" ht="15.75" customHeight="1">
      <c r="A770" s="59"/>
      <c r="F770" s="55" t="str">
        <f>IF(A770="","",SUMIF('ITEM MASUK'!G:G,A770,'ITEM MASUK'!H:H))</f>
        <v/>
      </c>
      <c r="G770" s="8" t="str">
        <f>IF(A770="","",SUMIF('ITEM KELUAR'!G:G,A770,'ITEM KELUAR'!H:H))</f>
        <v/>
      </c>
      <c r="H770" s="8" t="str">
        <f t="shared" ref="H770:H833" si="14">IF(A770="","",(E770+F770-G770))</f>
        <v/>
      </c>
      <c r="I770" s="56"/>
    </row>
    <row r="771" spans="1:9" ht="15.75" customHeight="1">
      <c r="A771" s="59"/>
      <c r="F771" s="55" t="str">
        <f>IF(A771="","",SUMIF('ITEM MASUK'!G:G,A771,'ITEM MASUK'!H:H))</f>
        <v/>
      </c>
      <c r="G771" s="8" t="str">
        <f>IF(A771="","",SUMIF('ITEM KELUAR'!G:G,A771,'ITEM KELUAR'!H:H))</f>
        <v/>
      </c>
      <c r="H771" s="8" t="str">
        <f t="shared" si="14"/>
        <v/>
      </c>
      <c r="I771" s="56"/>
    </row>
    <row r="772" spans="1:9" ht="15.75" customHeight="1">
      <c r="A772" s="59"/>
      <c r="F772" s="55" t="str">
        <f>IF(A772="","",SUMIF('ITEM MASUK'!G:G,A772,'ITEM MASUK'!H:H))</f>
        <v/>
      </c>
      <c r="G772" s="8" t="str">
        <f>IF(A772="","",SUMIF('ITEM KELUAR'!G:G,A772,'ITEM KELUAR'!H:H))</f>
        <v/>
      </c>
      <c r="H772" s="8" t="str">
        <f t="shared" si="14"/>
        <v/>
      </c>
      <c r="I772" s="56"/>
    </row>
    <row r="773" spans="1:9" ht="15.75" customHeight="1">
      <c r="A773" s="59"/>
      <c r="F773" s="55" t="str">
        <f>IF(A773="","",SUMIF('ITEM MASUK'!G:G,A773,'ITEM MASUK'!H:H))</f>
        <v/>
      </c>
      <c r="G773" s="8" t="str">
        <f>IF(A773="","",SUMIF('ITEM KELUAR'!G:G,A773,'ITEM KELUAR'!H:H))</f>
        <v/>
      </c>
      <c r="H773" s="8" t="str">
        <f t="shared" si="14"/>
        <v/>
      </c>
      <c r="I773" s="56"/>
    </row>
    <row r="774" spans="1:9" ht="15.75" customHeight="1">
      <c r="A774" s="59"/>
      <c r="F774" s="55" t="str">
        <f>IF(A774="","",SUMIF('ITEM MASUK'!G:G,A774,'ITEM MASUK'!H:H))</f>
        <v/>
      </c>
      <c r="G774" s="8" t="str">
        <f>IF(A774="","",SUMIF('ITEM KELUAR'!G:G,A774,'ITEM KELUAR'!H:H))</f>
        <v/>
      </c>
      <c r="H774" s="8" t="str">
        <f t="shared" si="14"/>
        <v/>
      </c>
      <c r="I774" s="56"/>
    </row>
    <row r="775" spans="1:9" ht="15.75" customHeight="1">
      <c r="A775" s="59"/>
      <c r="F775" s="55" t="str">
        <f>IF(A775="","",SUMIF('ITEM MASUK'!G:G,A775,'ITEM MASUK'!H:H))</f>
        <v/>
      </c>
      <c r="G775" s="8" t="str">
        <f>IF(A775="","",SUMIF('ITEM KELUAR'!G:G,A775,'ITEM KELUAR'!H:H))</f>
        <v/>
      </c>
      <c r="H775" s="8" t="str">
        <f t="shared" si="14"/>
        <v/>
      </c>
      <c r="I775" s="56"/>
    </row>
    <row r="776" spans="1:9" ht="15.75" customHeight="1">
      <c r="A776" s="59"/>
      <c r="F776" s="55" t="str">
        <f>IF(A776="","",SUMIF('ITEM MASUK'!G:G,A776,'ITEM MASUK'!H:H))</f>
        <v/>
      </c>
      <c r="G776" s="8" t="str">
        <f>IF(A776="","",SUMIF('ITEM KELUAR'!G:G,A776,'ITEM KELUAR'!H:H))</f>
        <v/>
      </c>
      <c r="H776" s="8" t="str">
        <f t="shared" si="14"/>
        <v/>
      </c>
      <c r="I776" s="56"/>
    </row>
    <row r="777" spans="1:9" ht="15.75" customHeight="1">
      <c r="A777" s="59"/>
      <c r="F777" s="55" t="str">
        <f>IF(A777="","",SUMIF('ITEM MASUK'!G:G,A777,'ITEM MASUK'!H:H))</f>
        <v/>
      </c>
      <c r="G777" s="8" t="str">
        <f>IF(A777="","",SUMIF('ITEM KELUAR'!G:G,A777,'ITEM KELUAR'!H:H))</f>
        <v/>
      </c>
      <c r="H777" s="8" t="str">
        <f t="shared" si="14"/>
        <v/>
      </c>
      <c r="I777" s="56"/>
    </row>
    <row r="778" spans="1:9" ht="15.75" customHeight="1">
      <c r="A778" s="59"/>
      <c r="F778" s="55" t="str">
        <f>IF(A778="","",SUMIF('ITEM MASUK'!G:G,A778,'ITEM MASUK'!H:H))</f>
        <v/>
      </c>
      <c r="G778" s="8" t="str">
        <f>IF(A778="","",SUMIF('ITEM KELUAR'!G:G,A778,'ITEM KELUAR'!H:H))</f>
        <v/>
      </c>
      <c r="H778" s="8" t="str">
        <f t="shared" si="14"/>
        <v/>
      </c>
      <c r="I778" s="56"/>
    </row>
    <row r="779" spans="1:9" ht="15.75" customHeight="1">
      <c r="A779" s="59"/>
      <c r="F779" s="55" t="str">
        <f>IF(A779="","",SUMIF('ITEM MASUK'!G:G,A779,'ITEM MASUK'!H:H))</f>
        <v/>
      </c>
      <c r="G779" s="8" t="str">
        <f>IF(A779="","",SUMIF('ITEM KELUAR'!G:G,A779,'ITEM KELUAR'!H:H))</f>
        <v/>
      </c>
      <c r="H779" s="8" t="str">
        <f t="shared" si="14"/>
        <v/>
      </c>
      <c r="I779" s="56"/>
    </row>
    <row r="780" spans="1:9" ht="15.75" customHeight="1">
      <c r="A780" s="59"/>
      <c r="F780" s="55" t="str">
        <f>IF(A780="","",SUMIF('ITEM MASUK'!G:G,A780,'ITEM MASUK'!H:H))</f>
        <v/>
      </c>
      <c r="G780" s="8" t="str">
        <f>IF(A780="","",SUMIF('ITEM KELUAR'!G:G,A780,'ITEM KELUAR'!H:H))</f>
        <v/>
      </c>
      <c r="H780" s="8" t="str">
        <f t="shared" si="14"/>
        <v/>
      </c>
      <c r="I780" s="56"/>
    </row>
    <row r="781" spans="1:9" ht="15.75" customHeight="1">
      <c r="A781" s="59"/>
      <c r="F781" s="55" t="str">
        <f>IF(A781="","",SUMIF('ITEM MASUK'!G:G,A781,'ITEM MASUK'!H:H))</f>
        <v/>
      </c>
      <c r="G781" s="8" t="str">
        <f>IF(A781="","",SUMIF('ITEM KELUAR'!G:G,A781,'ITEM KELUAR'!H:H))</f>
        <v/>
      </c>
      <c r="H781" s="8" t="str">
        <f t="shared" si="14"/>
        <v/>
      </c>
      <c r="I781" s="56"/>
    </row>
    <row r="782" spans="1:9" ht="15.75" customHeight="1">
      <c r="A782" s="59"/>
      <c r="F782" s="55" t="str">
        <f>IF(A782="","",SUMIF('ITEM MASUK'!G:G,A782,'ITEM MASUK'!H:H))</f>
        <v/>
      </c>
      <c r="G782" s="8" t="str">
        <f>IF(A782="","",SUMIF('ITEM KELUAR'!G:G,A782,'ITEM KELUAR'!H:H))</f>
        <v/>
      </c>
      <c r="H782" s="8" t="str">
        <f t="shared" si="14"/>
        <v/>
      </c>
      <c r="I782" s="56"/>
    </row>
    <row r="783" spans="1:9" ht="15.75" customHeight="1">
      <c r="A783" s="59"/>
      <c r="F783" s="55" t="str">
        <f>IF(A783="","",SUMIF('ITEM MASUK'!G:G,A783,'ITEM MASUK'!H:H))</f>
        <v/>
      </c>
      <c r="G783" s="8" t="str">
        <f>IF(A783="","",SUMIF('ITEM KELUAR'!G:G,A783,'ITEM KELUAR'!H:H))</f>
        <v/>
      </c>
      <c r="H783" s="8" t="str">
        <f t="shared" si="14"/>
        <v/>
      </c>
      <c r="I783" s="56"/>
    </row>
    <row r="784" spans="1:9" ht="15.75" customHeight="1">
      <c r="A784" s="59"/>
      <c r="F784" s="55" t="str">
        <f>IF(A784="","",SUMIF('ITEM MASUK'!G:G,A784,'ITEM MASUK'!H:H))</f>
        <v/>
      </c>
      <c r="G784" s="8" t="str">
        <f>IF(A784="","",SUMIF('ITEM KELUAR'!G:G,A784,'ITEM KELUAR'!H:H))</f>
        <v/>
      </c>
      <c r="H784" s="8" t="str">
        <f t="shared" si="14"/>
        <v/>
      </c>
      <c r="I784" s="56"/>
    </row>
    <row r="785" spans="1:9" ht="15.75" customHeight="1">
      <c r="A785" s="59"/>
      <c r="F785" s="55" t="str">
        <f>IF(A785="","",SUMIF('ITEM MASUK'!G:G,A785,'ITEM MASUK'!H:H))</f>
        <v/>
      </c>
      <c r="G785" s="8" t="str">
        <f>IF(A785="","",SUMIF('ITEM KELUAR'!G:G,A785,'ITEM KELUAR'!H:H))</f>
        <v/>
      </c>
      <c r="H785" s="8" t="str">
        <f t="shared" si="14"/>
        <v/>
      </c>
      <c r="I785" s="56"/>
    </row>
    <row r="786" spans="1:9" ht="15.75" customHeight="1">
      <c r="A786" s="59"/>
      <c r="F786" s="55" t="str">
        <f>IF(A786="","",SUMIF('ITEM MASUK'!G:G,A786,'ITEM MASUK'!H:H))</f>
        <v/>
      </c>
      <c r="G786" s="8" t="str">
        <f>IF(A786="","",SUMIF('ITEM KELUAR'!G:G,A786,'ITEM KELUAR'!H:H))</f>
        <v/>
      </c>
      <c r="H786" s="8" t="str">
        <f t="shared" si="14"/>
        <v/>
      </c>
      <c r="I786" s="56"/>
    </row>
    <row r="787" spans="1:9" ht="15.75" customHeight="1">
      <c r="A787" s="59"/>
      <c r="F787" s="55" t="str">
        <f>IF(A787="","",SUMIF('ITEM MASUK'!G:G,A787,'ITEM MASUK'!H:H))</f>
        <v/>
      </c>
      <c r="G787" s="8" t="str">
        <f>IF(A787="","",SUMIF('ITEM KELUAR'!G:G,A787,'ITEM KELUAR'!H:H))</f>
        <v/>
      </c>
      <c r="H787" s="8" t="str">
        <f t="shared" si="14"/>
        <v/>
      </c>
      <c r="I787" s="56"/>
    </row>
    <row r="788" spans="1:9" ht="15.75" customHeight="1">
      <c r="A788" s="59"/>
      <c r="F788" s="55" t="str">
        <f>IF(A788="","",SUMIF('ITEM MASUK'!G:G,A788,'ITEM MASUK'!H:H))</f>
        <v/>
      </c>
      <c r="G788" s="8" t="str">
        <f>IF(A788="","",SUMIF('ITEM KELUAR'!G:G,A788,'ITEM KELUAR'!H:H))</f>
        <v/>
      </c>
      <c r="H788" s="8" t="str">
        <f t="shared" si="14"/>
        <v/>
      </c>
      <c r="I788" s="56"/>
    </row>
    <row r="789" spans="1:9" ht="15.75" customHeight="1">
      <c r="A789" s="59"/>
      <c r="F789" s="55" t="str">
        <f>IF(A789="","",SUMIF('ITEM MASUK'!G:G,A789,'ITEM MASUK'!H:H))</f>
        <v/>
      </c>
      <c r="G789" s="8" t="str">
        <f>IF(A789="","",SUMIF('ITEM KELUAR'!G:G,A789,'ITEM KELUAR'!H:H))</f>
        <v/>
      </c>
      <c r="H789" s="8" t="str">
        <f t="shared" si="14"/>
        <v/>
      </c>
      <c r="I789" s="56"/>
    </row>
    <row r="790" spans="1:9" ht="15.75" customHeight="1">
      <c r="A790" s="59"/>
      <c r="F790" s="55" t="str">
        <f>IF(A790="","",SUMIF('ITEM MASUK'!G:G,A790,'ITEM MASUK'!H:H))</f>
        <v/>
      </c>
      <c r="G790" s="8" t="str">
        <f>IF(A790="","",SUMIF('ITEM KELUAR'!G:G,A790,'ITEM KELUAR'!H:H))</f>
        <v/>
      </c>
      <c r="H790" s="8" t="str">
        <f t="shared" si="14"/>
        <v/>
      </c>
      <c r="I790" s="56"/>
    </row>
    <row r="791" spans="1:9" ht="15.75" customHeight="1">
      <c r="A791" s="59"/>
      <c r="F791" s="55" t="str">
        <f>IF(A791="","",SUMIF('ITEM MASUK'!G:G,A791,'ITEM MASUK'!H:H))</f>
        <v/>
      </c>
      <c r="G791" s="8" t="str">
        <f>IF(A791="","",SUMIF('ITEM KELUAR'!G:G,A791,'ITEM KELUAR'!H:H))</f>
        <v/>
      </c>
      <c r="H791" s="8" t="str">
        <f t="shared" si="14"/>
        <v/>
      </c>
      <c r="I791" s="56"/>
    </row>
    <row r="792" spans="1:9" ht="15.75" customHeight="1">
      <c r="A792" s="59"/>
      <c r="F792" s="55" t="str">
        <f>IF(A792="","",SUMIF('ITEM MASUK'!G:G,A792,'ITEM MASUK'!H:H))</f>
        <v/>
      </c>
      <c r="G792" s="8" t="str">
        <f>IF(A792="","",SUMIF('ITEM KELUAR'!G:G,A792,'ITEM KELUAR'!H:H))</f>
        <v/>
      </c>
      <c r="H792" s="8" t="str">
        <f t="shared" si="14"/>
        <v/>
      </c>
      <c r="I792" s="56"/>
    </row>
    <row r="793" spans="1:9" ht="15.75" customHeight="1">
      <c r="A793" s="59"/>
      <c r="F793" s="55" t="str">
        <f>IF(A793="","",SUMIF('ITEM MASUK'!G:G,A793,'ITEM MASUK'!H:H))</f>
        <v/>
      </c>
      <c r="G793" s="8" t="str">
        <f>IF(A793="","",SUMIF('ITEM KELUAR'!G:G,A793,'ITEM KELUAR'!H:H))</f>
        <v/>
      </c>
      <c r="H793" s="8" t="str">
        <f t="shared" si="14"/>
        <v/>
      </c>
      <c r="I793" s="56"/>
    </row>
    <row r="794" spans="1:9" ht="15.75" customHeight="1">
      <c r="A794" s="59"/>
      <c r="F794" s="55" t="str">
        <f>IF(A794="","",SUMIF('ITEM MASUK'!G:G,A794,'ITEM MASUK'!H:H))</f>
        <v/>
      </c>
      <c r="G794" s="8" t="str">
        <f>IF(A794="","",SUMIF('ITEM KELUAR'!G:G,A794,'ITEM KELUAR'!H:H))</f>
        <v/>
      </c>
      <c r="H794" s="8" t="str">
        <f t="shared" si="14"/>
        <v/>
      </c>
      <c r="I794" s="56"/>
    </row>
    <row r="795" spans="1:9" ht="15.75" customHeight="1">
      <c r="A795" s="59"/>
      <c r="F795" s="55" t="str">
        <f>IF(A795="","",SUMIF('ITEM MASUK'!G:G,A795,'ITEM MASUK'!H:H))</f>
        <v/>
      </c>
      <c r="G795" s="8" t="str">
        <f>IF(A795="","",SUMIF('ITEM KELUAR'!G:G,A795,'ITEM KELUAR'!H:H))</f>
        <v/>
      </c>
      <c r="H795" s="8" t="str">
        <f t="shared" si="14"/>
        <v/>
      </c>
      <c r="I795" s="56"/>
    </row>
    <row r="796" spans="1:9" ht="15.75" customHeight="1">
      <c r="A796" s="59"/>
      <c r="F796" s="55" t="str">
        <f>IF(A796="","",SUMIF('ITEM MASUK'!G:G,A796,'ITEM MASUK'!H:H))</f>
        <v/>
      </c>
      <c r="G796" s="8" t="str">
        <f>IF(A796="","",SUMIF('ITEM KELUAR'!G:G,A796,'ITEM KELUAR'!H:H))</f>
        <v/>
      </c>
      <c r="H796" s="8" t="str">
        <f t="shared" si="14"/>
        <v/>
      </c>
      <c r="I796" s="56"/>
    </row>
    <row r="797" spans="1:9" ht="15.75" customHeight="1">
      <c r="A797" s="59"/>
      <c r="F797" s="55" t="str">
        <f>IF(A797="","",SUMIF('ITEM MASUK'!G:G,A797,'ITEM MASUK'!H:H))</f>
        <v/>
      </c>
      <c r="G797" s="8" t="str">
        <f>IF(A797="","",SUMIF('ITEM KELUAR'!G:G,A797,'ITEM KELUAR'!H:H))</f>
        <v/>
      </c>
      <c r="H797" s="8" t="str">
        <f t="shared" si="14"/>
        <v/>
      </c>
      <c r="I797" s="56"/>
    </row>
    <row r="798" spans="1:9" ht="15.75" customHeight="1">
      <c r="A798" s="59"/>
      <c r="F798" s="55" t="str">
        <f>IF(A798="","",SUMIF('ITEM MASUK'!G:G,A798,'ITEM MASUK'!H:H))</f>
        <v/>
      </c>
      <c r="G798" s="8" t="str">
        <f>IF(A798="","",SUMIF('ITEM KELUAR'!G:G,A798,'ITEM KELUAR'!H:H))</f>
        <v/>
      </c>
      <c r="H798" s="8" t="str">
        <f t="shared" si="14"/>
        <v/>
      </c>
      <c r="I798" s="56"/>
    </row>
    <row r="799" spans="1:9" ht="15.75" customHeight="1">
      <c r="A799" s="59"/>
      <c r="F799" s="55" t="str">
        <f>IF(A799="","",SUMIF('ITEM MASUK'!G:G,A799,'ITEM MASUK'!H:H))</f>
        <v/>
      </c>
      <c r="G799" s="8" t="str">
        <f>IF(A799="","",SUMIF('ITEM KELUAR'!G:G,A799,'ITEM KELUAR'!H:H))</f>
        <v/>
      </c>
      <c r="H799" s="8" t="str">
        <f t="shared" si="14"/>
        <v/>
      </c>
      <c r="I799" s="56"/>
    </row>
    <row r="800" spans="1:9" ht="15.75" customHeight="1">
      <c r="A800" s="59"/>
      <c r="F800" s="55" t="str">
        <f>IF(A800="","",SUMIF('ITEM MASUK'!G:G,A800,'ITEM MASUK'!H:H))</f>
        <v/>
      </c>
      <c r="G800" s="8" t="str">
        <f>IF(A800="","",SUMIF('ITEM KELUAR'!G:G,A800,'ITEM KELUAR'!H:H))</f>
        <v/>
      </c>
      <c r="H800" s="8" t="str">
        <f t="shared" si="14"/>
        <v/>
      </c>
      <c r="I800" s="56"/>
    </row>
    <row r="801" spans="1:9" ht="15.75" customHeight="1">
      <c r="A801" s="59"/>
      <c r="F801" s="55" t="str">
        <f>IF(A801="","",SUMIF('ITEM MASUK'!G:G,A801,'ITEM MASUK'!H:H))</f>
        <v/>
      </c>
      <c r="G801" s="8" t="str">
        <f>IF(A801="","",SUMIF('ITEM KELUAR'!G:G,A801,'ITEM KELUAR'!H:H))</f>
        <v/>
      </c>
      <c r="H801" s="8" t="str">
        <f t="shared" si="14"/>
        <v/>
      </c>
      <c r="I801" s="56"/>
    </row>
    <row r="802" spans="1:9" ht="15.75" customHeight="1">
      <c r="A802" s="59"/>
      <c r="F802" s="55" t="str">
        <f>IF(A802="","",SUMIF('ITEM MASUK'!G:G,A802,'ITEM MASUK'!H:H))</f>
        <v/>
      </c>
      <c r="G802" s="8" t="str">
        <f>IF(A802="","",SUMIF('ITEM KELUAR'!G:G,A802,'ITEM KELUAR'!H:H))</f>
        <v/>
      </c>
      <c r="H802" s="8" t="str">
        <f t="shared" si="14"/>
        <v/>
      </c>
      <c r="I802" s="56"/>
    </row>
    <row r="803" spans="1:9" ht="15.75" customHeight="1">
      <c r="A803" s="59"/>
      <c r="F803" s="55" t="str">
        <f>IF(A803="","",SUMIF('ITEM MASUK'!G:G,A803,'ITEM MASUK'!H:H))</f>
        <v/>
      </c>
      <c r="G803" s="8" t="str">
        <f>IF(A803="","",SUMIF('ITEM KELUAR'!G:G,A803,'ITEM KELUAR'!H:H))</f>
        <v/>
      </c>
      <c r="H803" s="8" t="str">
        <f t="shared" si="14"/>
        <v/>
      </c>
      <c r="I803" s="56"/>
    </row>
    <row r="804" spans="1:9" ht="15.75" customHeight="1">
      <c r="A804" s="59"/>
      <c r="F804" s="55" t="str">
        <f>IF(A804="","",SUMIF('ITEM MASUK'!G:G,A804,'ITEM MASUK'!H:H))</f>
        <v/>
      </c>
      <c r="G804" s="8" t="str">
        <f>IF(A804="","",SUMIF('ITEM KELUAR'!G:G,A804,'ITEM KELUAR'!H:H))</f>
        <v/>
      </c>
      <c r="H804" s="8" t="str">
        <f t="shared" si="14"/>
        <v/>
      </c>
      <c r="I804" s="56"/>
    </row>
    <row r="805" spans="1:9" ht="15.75" customHeight="1">
      <c r="A805" s="59"/>
      <c r="F805" s="55" t="str">
        <f>IF(A805="","",SUMIF('ITEM MASUK'!G:G,A805,'ITEM MASUK'!H:H))</f>
        <v/>
      </c>
      <c r="G805" s="8" t="str">
        <f>IF(A805="","",SUMIF('ITEM KELUAR'!G:G,A805,'ITEM KELUAR'!H:H))</f>
        <v/>
      </c>
      <c r="H805" s="8" t="str">
        <f t="shared" si="14"/>
        <v/>
      </c>
      <c r="I805" s="56"/>
    </row>
    <row r="806" spans="1:9" ht="15.75" customHeight="1">
      <c r="A806" s="59"/>
      <c r="F806" s="55" t="str">
        <f>IF(A806="","",SUMIF('ITEM MASUK'!G:G,A806,'ITEM MASUK'!H:H))</f>
        <v/>
      </c>
      <c r="G806" s="8" t="str">
        <f>IF(A806="","",SUMIF('ITEM KELUAR'!G:G,A806,'ITEM KELUAR'!H:H))</f>
        <v/>
      </c>
      <c r="H806" s="8" t="str">
        <f t="shared" si="14"/>
        <v/>
      </c>
      <c r="I806" s="56"/>
    </row>
    <row r="807" spans="1:9" ht="15.75" customHeight="1">
      <c r="A807" s="59"/>
      <c r="F807" s="55" t="str">
        <f>IF(A807="","",SUMIF('ITEM MASUK'!G:G,A807,'ITEM MASUK'!H:H))</f>
        <v/>
      </c>
      <c r="G807" s="8" t="str">
        <f>IF(A807="","",SUMIF('ITEM KELUAR'!G:G,A807,'ITEM KELUAR'!H:H))</f>
        <v/>
      </c>
      <c r="H807" s="8" t="str">
        <f t="shared" si="14"/>
        <v/>
      </c>
      <c r="I807" s="56"/>
    </row>
    <row r="808" spans="1:9" ht="15.75" customHeight="1">
      <c r="A808" s="59"/>
      <c r="F808" s="55" t="str">
        <f>IF(A808="","",SUMIF('ITEM MASUK'!G:G,A808,'ITEM MASUK'!H:H))</f>
        <v/>
      </c>
      <c r="G808" s="8" t="str">
        <f>IF(A808="","",SUMIF('ITEM KELUAR'!G:G,A808,'ITEM KELUAR'!H:H))</f>
        <v/>
      </c>
      <c r="H808" s="8" t="str">
        <f t="shared" si="14"/>
        <v/>
      </c>
      <c r="I808" s="56"/>
    </row>
    <row r="809" spans="1:9" ht="15.75" customHeight="1">
      <c r="A809" s="59"/>
      <c r="F809" s="55" t="str">
        <f>IF(A809="","",SUMIF('ITEM MASUK'!G:G,A809,'ITEM MASUK'!H:H))</f>
        <v/>
      </c>
      <c r="G809" s="8" t="str">
        <f>IF(A809="","",SUMIF('ITEM KELUAR'!G:G,A809,'ITEM KELUAR'!H:H))</f>
        <v/>
      </c>
      <c r="H809" s="8" t="str">
        <f t="shared" si="14"/>
        <v/>
      </c>
      <c r="I809" s="56"/>
    </row>
    <row r="810" spans="1:9" ht="15.75" customHeight="1">
      <c r="A810" s="59"/>
      <c r="F810" s="55" t="str">
        <f>IF(A810="","",SUMIF('ITEM MASUK'!G:G,A810,'ITEM MASUK'!H:H))</f>
        <v/>
      </c>
      <c r="G810" s="8" t="str">
        <f>IF(A810="","",SUMIF('ITEM KELUAR'!G:G,A810,'ITEM KELUAR'!H:H))</f>
        <v/>
      </c>
      <c r="H810" s="8" t="str">
        <f t="shared" si="14"/>
        <v/>
      </c>
      <c r="I810" s="56"/>
    </row>
    <row r="811" spans="1:9" ht="15.75" customHeight="1">
      <c r="A811" s="59"/>
      <c r="F811" s="55" t="str">
        <f>IF(A811="","",SUMIF('ITEM MASUK'!G:G,A811,'ITEM MASUK'!H:H))</f>
        <v/>
      </c>
      <c r="G811" s="8" t="str">
        <f>IF(A811="","",SUMIF('ITEM KELUAR'!G:G,A811,'ITEM KELUAR'!H:H))</f>
        <v/>
      </c>
      <c r="H811" s="8" t="str">
        <f t="shared" si="14"/>
        <v/>
      </c>
      <c r="I811" s="56"/>
    </row>
    <row r="812" spans="1:9" ht="15.75" customHeight="1">
      <c r="A812" s="59"/>
      <c r="F812" s="55" t="str">
        <f>IF(A812="","",SUMIF('ITEM MASUK'!G:G,A812,'ITEM MASUK'!H:H))</f>
        <v/>
      </c>
      <c r="G812" s="8" t="str">
        <f>IF(A812="","",SUMIF('ITEM KELUAR'!G:G,A812,'ITEM KELUAR'!H:H))</f>
        <v/>
      </c>
      <c r="H812" s="8" t="str">
        <f t="shared" si="14"/>
        <v/>
      </c>
      <c r="I812" s="56"/>
    </row>
    <row r="813" spans="1:9" ht="15.75" customHeight="1">
      <c r="A813" s="59"/>
      <c r="F813" s="55" t="str">
        <f>IF(A813="","",SUMIF('ITEM MASUK'!G:G,A813,'ITEM MASUK'!H:H))</f>
        <v/>
      </c>
      <c r="G813" s="8" t="str">
        <f>IF(A813="","",SUMIF('ITEM KELUAR'!G:G,A813,'ITEM KELUAR'!H:H))</f>
        <v/>
      </c>
      <c r="H813" s="8" t="str">
        <f t="shared" si="14"/>
        <v/>
      </c>
      <c r="I813" s="56"/>
    </row>
    <row r="814" spans="1:9" ht="15.75" customHeight="1">
      <c r="A814" s="59"/>
      <c r="F814" s="55" t="str">
        <f>IF(A814="","",SUMIF('ITEM MASUK'!G:G,A814,'ITEM MASUK'!H:H))</f>
        <v/>
      </c>
      <c r="G814" s="8" t="str">
        <f>IF(A814="","",SUMIF('ITEM KELUAR'!G:G,A814,'ITEM KELUAR'!H:H))</f>
        <v/>
      </c>
      <c r="H814" s="8" t="str">
        <f t="shared" si="14"/>
        <v/>
      </c>
      <c r="I814" s="56"/>
    </row>
    <row r="815" spans="1:9" ht="15.75" customHeight="1">
      <c r="A815" s="59"/>
      <c r="F815" s="55" t="str">
        <f>IF(A815="","",SUMIF('ITEM MASUK'!G:G,A815,'ITEM MASUK'!H:H))</f>
        <v/>
      </c>
      <c r="G815" s="8" t="str">
        <f>IF(A815="","",SUMIF('ITEM KELUAR'!G:G,A815,'ITEM KELUAR'!H:H))</f>
        <v/>
      </c>
      <c r="H815" s="8" t="str">
        <f t="shared" si="14"/>
        <v/>
      </c>
      <c r="I815" s="56"/>
    </row>
    <row r="816" spans="1:9" ht="15.75" customHeight="1">
      <c r="A816" s="59"/>
      <c r="F816" s="55" t="str">
        <f>IF(A816="","",SUMIF('ITEM MASUK'!G:G,A816,'ITEM MASUK'!H:H))</f>
        <v/>
      </c>
      <c r="G816" s="8" t="str">
        <f>IF(A816="","",SUMIF('ITEM KELUAR'!G:G,A816,'ITEM KELUAR'!H:H))</f>
        <v/>
      </c>
      <c r="H816" s="8" t="str">
        <f t="shared" si="14"/>
        <v/>
      </c>
      <c r="I816" s="56"/>
    </row>
    <row r="817" spans="1:9" ht="15.75" customHeight="1">
      <c r="A817" s="59"/>
      <c r="F817" s="55" t="str">
        <f>IF(A817="","",SUMIF('ITEM MASUK'!G:G,A817,'ITEM MASUK'!H:H))</f>
        <v/>
      </c>
      <c r="G817" s="8" t="str">
        <f>IF(A817="","",SUMIF('ITEM KELUAR'!G:G,A817,'ITEM KELUAR'!H:H))</f>
        <v/>
      </c>
      <c r="H817" s="8" t="str">
        <f t="shared" si="14"/>
        <v/>
      </c>
      <c r="I817" s="56"/>
    </row>
    <row r="818" spans="1:9" ht="15.75" customHeight="1">
      <c r="A818" s="59"/>
      <c r="F818" s="55" t="str">
        <f>IF(A818="","",SUMIF('ITEM MASUK'!G:G,A818,'ITEM MASUK'!H:H))</f>
        <v/>
      </c>
      <c r="G818" s="8" t="str">
        <f>IF(A818="","",SUMIF('ITEM KELUAR'!G:G,A818,'ITEM KELUAR'!H:H))</f>
        <v/>
      </c>
      <c r="H818" s="8" t="str">
        <f t="shared" si="14"/>
        <v/>
      </c>
      <c r="I818" s="56"/>
    </row>
    <row r="819" spans="1:9" ht="15.75" customHeight="1">
      <c r="A819" s="59"/>
      <c r="F819" s="55" t="str">
        <f>IF(A819="","",SUMIF('ITEM MASUK'!G:G,A819,'ITEM MASUK'!H:H))</f>
        <v/>
      </c>
      <c r="G819" s="8" t="str">
        <f>IF(A819="","",SUMIF('ITEM KELUAR'!G:G,A819,'ITEM KELUAR'!H:H))</f>
        <v/>
      </c>
      <c r="H819" s="8" t="str">
        <f t="shared" si="14"/>
        <v/>
      </c>
      <c r="I819" s="56"/>
    </row>
    <row r="820" spans="1:9" ht="15.75" customHeight="1">
      <c r="A820" s="59"/>
      <c r="F820" s="55" t="str">
        <f>IF(A820="","",SUMIF('ITEM MASUK'!G:G,A820,'ITEM MASUK'!H:H))</f>
        <v/>
      </c>
      <c r="G820" s="8" t="str">
        <f>IF(A820="","",SUMIF('ITEM KELUAR'!G:G,A820,'ITEM KELUAR'!H:H))</f>
        <v/>
      </c>
      <c r="H820" s="8" t="str">
        <f t="shared" si="14"/>
        <v/>
      </c>
      <c r="I820" s="56"/>
    </row>
    <row r="821" spans="1:9" ht="15.75" customHeight="1">
      <c r="A821" s="59"/>
      <c r="F821" s="55" t="str">
        <f>IF(A821="","",SUMIF('ITEM MASUK'!G:G,A821,'ITEM MASUK'!H:H))</f>
        <v/>
      </c>
      <c r="G821" s="8" t="str">
        <f>IF(A821="","",SUMIF('ITEM KELUAR'!G:G,A821,'ITEM KELUAR'!H:H))</f>
        <v/>
      </c>
      <c r="H821" s="8" t="str">
        <f t="shared" si="14"/>
        <v/>
      </c>
      <c r="I821" s="56"/>
    </row>
    <row r="822" spans="1:9" ht="15.75" customHeight="1">
      <c r="A822" s="59"/>
      <c r="F822" s="55" t="str">
        <f>IF(A822="","",SUMIF('ITEM MASUK'!G:G,A822,'ITEM MASUK'!H:H))</f>
        <v/>
      </c>
      <c r="G822" s="8" t="str">
        <f>IF(A822="","",SUMIF('ITEM KELUAR'!G:G,A822,'ITEM KELUAR'!H:H))</f>
        <v/>
      </c>
      <c r="H822" s="8" t="str">
        <f t="shared" si="14"/>
        <v/>
      </c>
      <c r="I822" s="56"/>
    </row>
    <row r="823" spans="1:9" ht="15.75" customHeight="1">
      <c r="A823" s="59"/>
      <c r="F823" s="55" t="str">
        <f>IF(A823="","",SUMIF('ITEM MASUK'!G:G,A823,'ITEM MASUK'!H:H))</f>
        <v/>
      </c>
      <c r="G823" s="8" t="str">
        <f>IF(A823="","",SUMIF('ITEM KELUAR'!G:G,A823,'ITEM KELUAR'!H:H))</f>
        <v/>
      </c>
      <c r="H823" s="8" t="str">
        <f t="shared" si="14"/>
        <v/>
      </c>
      <c r="I823" s="56"/>
    </row>
    <row r="824" spans="1:9" ht="15.75" customHeight="1">
      <c r="A824" s="59"/>
      <c r="F824" s="55" t="str">
        <f>IF(A824="","",SUMIF('ITEM MASUK'!G:G,A824,'ITEM MASUK'!H:H))</f>
        <v/>
      </c>
      <c r="G824" s="8" t="str">
        <f>IF(A824="","",SUMIF('ITEM KELUAR'!G:G,A824,'ITEM KELUAR'!H:H))</f>
        <v/>
      </c>
      <c r="H824" s="8" t="str">
        <f t="shared" si="14"/>
        <v/>
      </c>
      <c r="I824" s="56"/>
    </row>
    <row r="825" spans="1:9" ht="15.75" customHeight="1">
      <c r="A825" s="59"/>
      <c r="F825" s="55" t="str">
        <f>IF(A825="","",SUMIF('ITEM MASUK'!G:G,A825,'ITEM MASUK'!H:H))</f>
        <v/>
      </c>
      <c r="G825" s="8" t="str">
        <f>IF(A825="","",SUMIF('ITEM KELUAR'!G:G,A825,'ITEM KELUAR'!H:H))</f>
        <v/>
      </c>
      <c r="H825" s="8" t="str">
        <f t="shared" si="14"/>
        <v/>
      </c>
      <c r="I825" s="56"/>
    </row>
    <row r="826" spans="1:9" ht="15.75" customHeight="1">
      <c r="A826" s="59"/>
      <c r="F826" s="55" t="str">
        <f>IF(A826="","",SUMIF('ITEM MASUK'!G:G,A826,'ITEM MASUK'!H:H))</f>
        <v/>
      </c>
      <c r="G826" s="8" t="str">
        <f>IF(A826="","",SUMIF('ITEM KELUAR'!G:G,A826,'ITEM KELUAR'!H:H))</f>
        <v/>
      </c>
      <c r="H826" s="8" t="str">
        <f t="shared" si="14"/>
        <v/>
      </c>
      <c r="I826" s="56"/>
    </row>
    <row r="827" spans="1:9" ht="15.75" customHeight="1">
      <c r="A827" s="59"/>
      <c r="F827" s="55" t="str">
        <f>IF(A827="","",SUMIF('ITEM MASUK'!G:G,A827,'ITEM MASUK'!H:H))</f>
        <v/>
      </c>
      <c r="G827" s="8" t="str">
        <f>IF(A827="","",SUMIF('ITEM KELUAR'!G:G,A827,'ITEM KELUAR'!H:H))</f>
        <v/>
      </c>
      <c r="H827" s="8" t="str">
        <f t="shared" si="14"/>
        <v/>
      </c>
      <c r="I827" s="56"/>
    </row>
    <row r="828" spans="1:9" ht="15.75" customHeight="1">
      <c r="A828" s="59"/>
      <c r="F828" s="55" t="str">
        <f>IF(A828="","",SUMIF('ITEM MASUK'!G:G,A828,'ITEM MASUK'!H:H))</f>
        <v/>
      </c>
      <c r="G828" s="8" t="str">
        <f>IF(A828="","",SUMIF('ITEM KELUAR'!G:G,A828,'ITEM KELUAR'!H:H))</f>
        <v/>
      </c>
      <c r="H828" s="8" t="str">
        <f t="shared" si="14"/>
        <v/>
      </c>
      <c r="I828" s="56"/>
    </row>
    <row r="829" spans="1:9" ht="15.75" customHeight="1">
      <c r="A829" s="59"/>
      <c r="F829" s="55" t="str">
        <f>IF(A829="","",SUMIF('ITEM MASUK'!G:G,A829,'ITEM MASUK'!H:H))</f>
        <v/>
      </c>
      <c r="G829" s="8" t="str">
        <f>IF(A829="","",SUMIF('ITEM KELUAR'!G:G,A829,'ITEM KELUAR'!H:H))</f>
        <v/>
      </c>
      <c r="H829" s="8" t="str">
        <f t="shared" si="14"/>
        <v/>
      </c>
      <c r="I829" s="56"/>
    </row>
    <row r="830" spans="1:9" ht="15.75" customHeight="1">
      <c r="A830" s="59"/>
      <c r="F830" s="55" t="str">
        <f>IF(A830="","",SUMIF('ITEM MASUK'!G:G,A830,'ITEM MASUK'!H:H))</f>
        <v/>
      </c>
      <c r="G830" s="8" t="str">
        <f>IF(A830="","",SUMIF('ITEM KELUAR'!G:G,A830,'ITEM KELUAR'!H:H))</f>
        <v/>
      </c>
      <c r="H830" s="8" t="str">
        <f t="shared" si="14"/>
        <v/>
      </c>
      <c r="I830" s="56"/>
    </row>
    <row r="831" spans="1:9" ht="15.75" customHeight="1">
      <c r="A831" s="59"/>
      <c r="F831" s="55" t="str">
        <f>IF(A831="","",SUMIF('ITEM MASUK'!G:G,A831,'ITEM MASUK'!H:H))</f>
        <v/>
      </c>
      <c r="G831" s="8" t="str">
        <f>IF(A831="","",SUMIF('ITEM KELUAR'!G:G,A831,'ITEM KELUAR'!H:H))</f>
        <v/>
      </c>
      <c r="H831" s="8" t="str">
        <f t="shared" si="14"/>
        <v/>
      </c>
      <c r="I831" s="56"/>
    </row>
    <row r="832" spans="1:9" ht="15.75" customHeight="1">
      <c r="A832" s="59"/>
      <c r="F832" s="55" t="str">
        <f>IF(A832="","",SUMIF('ITEM MASUK'!G:G,A832,'ITEM MASUK'!H:H))</f>
        <v/>
      </c>
      <c r="G832" s="8" t="str">
        <f>IF(A832="","",SUMIF('ITEM KELUAR'!G:G,A832,'ITEM KELUAR'!H:H))</f>
        <v/>
      </c>
      <c r="H832" s="8" t="str">
        <f t="shared" si="14"/>
        <v/>
      </c>
      <c r="I832" s="56"/>
    </row>
    <row r="833" ht="15.75" customHeight="1"/>
    <row r="834" ht="15.75" customHeight="1"/>
  </sheetData>
  <autoFilter ref="A1:AB1" xr:uid="{00000000-0001-0000-0000-000000000000}">
    <sortState ref="A2:AB832">
      <sortCondition ref="B1"/>
    </sortState>
  </autoFilter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L1000"/>
  <sheetViews>
    <sheetView workbookViewId="0">
      <selection activeCell="C40" sqref="C40"/>
    </sheetView>
  </sheetViews>
  <sheetFormatPr defaultColWidth="14.42578125" defaultRowHeight="15" customHeight="1"/>
  <cols>
    <col min="1" max="1" width="25.7109375" customWidth="1"/>
    <col min="2" max="2" width="14.42578125" customWidth="1"/>
    <col min="3" max="3" width="27.140625" customWidth="1"/>
    <col min="4" max="4" width="24.42578125" style="68" customWidth="1"/>
    <col min="5" max="5" width="24.42578125" customWidth="1"/>
    <col min="6" max="7" width="14.42578125" customWidth="1"/>
    <col min="8" max="8" width="14.42578125" style="51" customWidth="1"/>
    <col min="9" max="9" width="20.140625" customWidth="1"/>
    <col min="10" max="10" width="17.42578125" customWidth="1"/>
  </cols>
  <sheetData>
    <row r="1" spans="1:12" ht="15.75" customHeight="1">
      <c r="A1" s="6" t="s">
        <v>37</v>
      </c>
      <c r="B1" s="6" t="s">
        <v>38</v>
      </c>
      <c r="C1" s="6" t="s">
        <v>39</v>
      </c>
      <c r="D1" s="67" t="s">
        <v>40</v>
      </c>
      <c r="E1" s="6" t="s">
        <v>1</v>
      </c>
      <c r="F1" s="6" t="s">
        <v>3</v>
      </c>
      <c r="G1" s="6" t="s">
        <v>0</v>
      </c>
      <c r="H1" s="1" t="s">
        <v>41</v>
      </c>
      <c r="I1" s="6" t="s">
        <v>42</v>
      </c>
      <c r="J1" s="7" t="s">
        <v>43</v>
      </c>
      <c r="K1" s="8" t="s">
        <v>44</v>
      </c>
      <c r="L1" s="8" t="s">
        <v>45</v>
      </c>
    </row>
    <row r="2" spans="1:12" ht="15.75" hidden="1" customHeight="1">
      <c r="A2" s="8" t="s">
        <v>46</v>
      </c>
      <c r="B2" s="8" t="s">
        <v>47</v>
      </c>
      <c r="C2" s="9">
        <v>44223</v>
      </c>
      <c r="D2" s="69" t="str">
        <f>(YEAR(C2))&amp;"/"&amp;TEXT(C2,"MMM")</f>
        <v>2021/Jan</v>
      </c>
      <c r="E2" s="8" t="s">
        <v>12</v>
      </c>
      <c r="F2" s="8" t="s">
        <v>13</v>
      </c>
      <c r="G2" s="8" t="s">
        <v>11</v>
      </c>
      <c r="H2" s="50">
        <v>50</v>
      </c>
      <c r="I2" s="10" t="s">
        <v>48</v>
      </c>
      <c r="J2" s="8" t="s">
        <v>49</v>
      </c>
      <c r="K2" s="10" t="s">
        <v>50</v>
      </c>
      <c r="L2">
        <f t="shared" ref="L2:L38" si="0">H2*K2</f>
        <v>0</v>
      </c>
    </row>
    <row r="3" spans="1:12" ht="15.75" hidden="1" customHeight="1">
      <c r="A3" s="8" t="s">
        <v>46</v>
      </c>
      <c r="B3" s="8" t="s">
        <v>51</v>
      </c>
      <c r="C3" s="9">
        <v>44224</v>
      </c>
      <c r="D3" s="69" t="str">
        <f t="shared" ref="D3:D44" si="1">(YEAR(C3))&amp;"/"&amp;TEXT(C3,"MMM")</f>
        <v>2021/Jan</v>
      </c>
      <c r="E3" s="8" t="s">
        <v>24</v>
      </c>
      <c r="F3" s="8" t="s">
        <v>13</v>
      </c>
      <c r="G3" s="8" t="s">
        <v>23</v>
      </c>
      <c r="H3" s="50">
        <v>50</v>
      </c>
      <c r="I3" s="10" t="s">
        <v>52</v>
      </c>
      <c r="J3" s="8" t="s">
        <v>53</v>
      </c>
      <c r="K3" s="10" t="s">
        <v>54</v>
      </c>
      <c r="L3">
        <f t="shared" si="0"/>
        <v>14850000</v>
      </c>
    </row>
    <row r="4" spans="1:12" ht="15.75" hidden="1" customHeight="1">
      <c r="A4" s="8" t="s">
        <v>55</v>
      </c>
      <c r="B4" s="8" t="s">
        <v>56</v>
      </c>
      <c r="C4" s="9">
        <v>44256</v>
      </c>
      <c r="D4" s="69" t="str">
        <f t="shared" si="1"/>
        <v>2021/Mar</v>
      </c>
      <c r="E4" s="8" t="s">
        <v>26</v>
      </c>
      <c r="F4" s="8" t="s">
        <v>27</v>
      </c>
      <c r="G4" s="8" t="s">
        <v>25</v>
      </c>
      <c r="H4" s="50">
        <v>10</v>
      </c>
      <c r="I4" s="10" t="s">
        <v>50</v>
      </c>
      <c r="J4" s="10" t="s">
        <v>50</v>
      </c>
      <c r="K4" s="10">
        <v>117000</v>
      </c>
      <c r="L4">
        <f t="shared" si="0"/>
        <v>1170000</v>
      </c>
    </row>
    <row r="5" spans="1:12" ht="15.75" hidden="1" customHeight="1">
      <c r="A5" s="8" t="s">
        <v>55</v>
      </c>
      <c r="B5" s="8" t="s">
        <v>57</v>
      </c>
      <c r="C5" s="9">
        <v>44274</v>
      </c>
      <c r="D5" s="69" t="str">
        <f t="shared" si="1"/>
        <v>2021/Mar</v>
      </c>
      <c r="E5" s="8" t="s">
        <v>12</v>
      </c>
      <c r="F5" s="8" t="s">
        <v>13</v>
      </c>
      <c r="G5" s="8" t="s">
        <v>11</v>
      </c>
      <c r="H5" s="50">
        <v>35</v>
      </c>
      <c r="I5" s="10" t="s">
        <v>50</v>
      </c>
      <c r="J5" s="10" t="s">
        <v>50</v>
      </c>
      <c r="K5" s="10" t="s">
        <v>50</v>
      </c>
      <c r="L5">
        <f t="shared" si="0"/>
        <v>0</v>
      </c>
    </row>
    <row r="6" spans="1:12" ht="15.75" hidden="1" customHeight="1">
      <c r="A6" s="8" t="s">
        <v>55</v>
      </c>
      <c r="B6" s="8" t="s">
        <v>58</v>
      </c>
      <c r="C6" s="9">
        <v>44274</v>
      </c>
      <c r="D6" s="69" t="str">
        <f t="shared" si="1"/>
        <v>2021/Mar</v>
      </c>
      <c r="E6" s="8" t="s">
        <v>24</v>
      </c>
      <c r="F6" s="8" t="s">
        <v>13</v>
      </c>
      <c r="G6" s="8" t="s">
        <v>23</v>
      </c>
      <c r="H6" s="50">
        <v>100</v>
      </c>
      <c r="I6" s="10" t="s">
        <v>50</v>
      </c>
      <c r="J6" s="10" t="s">
        <v>50</v>
      </c>
      <c r="K6" s="10">
        <v>270000</v>
      </c>
      <c r="L6">
        <f t="shared" si="0"/>
        <v>27000000</v>
      </c>
    </row>
    <row r="7" spans="1:12" ht="15.75" hidden="1" customHeight="1">
      <c r="A7" s="8" t="s">
        <v>55</v>
      </c>
      <c r="B7" s="8" t="s">
        <v>59</v>
      </c>
      <c r="C7" s="9">
        <v>44277</v>
      </c>
      <c r="D7" s="69" t="str">
        <f t="shared" si="1"/>
        <v>2021/Mar</v>
      </c>
      <c r="E7" s="8" t="s">
        <v>29</v>
      </c>
      <c r="F7" s="8" t="s">
        <v>19</v>
      </c>
      <c r="G7" s="8" t="s">
        <v>28</v>
      </c>
      <c r="H7" s="50">
        <v>30</v>
      </c>
      <c r="I7" s="10" t="s">
        <v>50</v>
      </c>
      <c r="J7" s="10" t="s">
        <v>50</v>
      </c>
      <c r="K7" s="10">
        <v>23000</v>
      </c>
      <c r="L7">
        <f t="shared" si="0"/>
        <v>690000</v>
      </c>
    </row>
    <row r="8" spans="1:12" ht="15.75" hidden="1" customHeight="1">
      <c r="A8" s="8" t="s">
        <v>55</v>
      </c>
      <c r="B8" s="8" t="s">
        <v>60</v>
      </c>
      <c r="C8" s="9">
        <v>44286</v>
      </c>
      <c r="D8" s="69" t="str">
        <f t="shared" si="1"/>
        <v>2021/Mar</v>
      </c>
      <c r="E8" s="8" t="s">
        <v>18</v>
      </c>
      <c r="F8" s="8" t="s">
        <v>19</v>
      </c>
      <c r="G8" s="8" t="s">
        <v>17</v>
      </c>
      <c r="H8" s="50">
        <v>60</v>
      </c>
      <c r="I8" s="10" t="s">
        <v>50</v>
      </c>
      <c r="J8" s="10" t="s">
        <v>50</v>
      </c>
      <c r="K8" s="49">
        <v>15858</v>
      </c>
      <c r="L8">
        <f t="shared" si="0"/>
        <v>951480</v>
      </c>
    </row>
    <row r="9" spans="1:12" ht="15.75" hidden="1" customHeight="1">
      <c r="A9" s="8" t="s">
        <v>55</v>
      </c>
      <c r="B9" s="8" t="s">
        <v>61</v>
      </c>
      <c r="C9" s="9">
        <v>44323</v>
      </c>
      <c r="D9" s="69" t="str">
        <f t="shared" si="1"/>
        <v>2021/May</v>
      </c>
      <c r="E9" s="8" t="s">
        <v>12</v>
      </c>
      <c r="F9" s="8" t="s">
        <v>13</v>
      </c>
      <c r="G9" s="8" t="s">
        <v>11</v>
      </c>
      <c r="H9" s="50">
        <v>25</v>
      </c>
      <c r="I9" s="10" t="s">
        <v>50</v>
      </c>
      <c r="J9" s="10" t="s">
        <v>50</v>
      </c>
      <c r="K9" s="10" t="s">
        <v>50</v>
      </c>
      <c r="L9">
        <f t="shared" si="0"/>
        <v>0</v>
      </c>
    </row>
    <row r="10" spans="1:12" ht="15.75" hidden="1" customHeight="1">
      <c r="A10" s="8" t="s">
        <v>55</v>
      </c>
      <c r="B10" s="8" t="s">
        <v>62</v>
      </c>
      <c r="C10" s="9">
        <v>44336</v>
      </c>
      <c r="D10" s="69" t="str">
        <f t="shared" si="1"/>
        <v>2021/May</v>
      </c>
      <c r="E10" s="8" t="s">
        <v>29</v>
      </c>
      <c r="F10" s="8" t="s">
        <v>19</v>
      </c>
      <c r="G10" s="8" t="s">
        <v>28</v>
      </c>
      <c r="H10" s="50">
        <v>30</v>
      </c>
      <c r="I10" s="10" t="s">
        <v>50</v>
      </c>
      <c r="J10" s="10" t="s">
        <v>50</v>
      </c>
      <c r="K10" s="10">
        <v>23000</v>
      </c>
      <c r="L10">
        <f t="shared" si="0"/>
        <v>690000</v>
      </c>
    </row>
    <row r="11" spans="1:12" ht="15.75" hidden="1" customHeight="1">
      <c r="A11" s="8" t="s">
        <v>55</v>
      </c>
      <c r="B11" s="8" t="s">
        <v>63</v>
      </c>
      <c r="C11" s="9">
        <v>44336</v>
      </c>
      <c r="D11" s="69" t="str">
        <f t="shared" si="1"/>
        <v>2021/May</v>
      </c>
      <c r="E11" s="8" t="s">
        <v>26</v>
      </c>
      <c r="F11" s="8" t="s">
        <v>27</v>
      </c>
      <c r="G11" s="8" t="s">
        <v>25</v>
      </c>
      <c r="H11" s="50">
        <v>10</v>
      </c>
      <c r="I11" s="10" t="s">
        <v>50</v>
      </c>
      <c r="J11" s="10" t="s">
        <v>50</v>
      </c>
      <c r="K11" s="10">
        <v>117000</v>
      </c>
      <c r="L11">
        <f t="shared" si="0"/>
        <v>1170000</v>
      </c>
    </row>
    <row r="12" spans="1:12" ht="15.75" hidden="1" customHeight="1">
      <c r="A12" s="8" t="s">
        <v>55</v>
      </c>
      <c r="B12" s="8" t="s">
        <v>64</v>
      </c>
      <c r="C12" s="9">
        <v>44340</v>
      </c>
      <c r="D12" s="69" t="str">
        <f t="shared" si="1"/>
        <v>2021/May</v>
      </c>
      <c r="E12" s="8" t="s">
        <v>18</v>
      </c>
      <c r="F12" s="8" t="s">
        <v>19</v>
      </c>
      <c r="G12" s="8" t="s">
        <v>17</v>
      </c>
      <c r="H12" s="50">
        <v>36</v>
      </c>
      <c r="I12" s="10" t="s">
        <v>50</v>
      </c>
      <c r="J12" s="10" t="s">
        <v>50</v>
      </c>
      <c r="K12" s="49">
        <v>15858</v>
      </c>
      <c r="L12">
        <f t="shared" si="0"/>
        <v>570888</v>
      </c>
    </row>
    <row r="13" spans="1:12" ht="15.75" hidden="1" customHeight="1">
      <c r="A13" s="8" t="s">
        <v>55</v>
      </c>
      <c r="B13" s="8" t="s">
        <v>65</v>
      </c>
      <c r="C13" s="9">
        <v>44344</v>
      </c>
      <c r="D13" s="69" t="str">
        <f t="shared" si="1"/>
        <v>2021/May</v>
      </c>
      <c r="E13" s="8" t="s">
        <v>35</v>
      </c>
      <c r="F13" s="8" t="s">
        <v>36</v>
      </c>
      <c r="G13" s="8" t="s">
        <v>34</v>
      </c>
      <c r="H13" s="50">
        <v>1000</v>
      </c>
      <c r="I13" s="10" t="s">
        <v>50</v>
      </c>
      <c r="J13" s="10" t="s">
        <v>50</v>
      </c>
      <c r="K13" s="49">
        <v>1361.73</v>
      </c>
      <c r="L13">
        <f t="shared" si="0"/>
        <v>1361730</v>
      </c>
    </row>
    <row r="14" spans="1:12" ht="15.75" hidden="1" customHeight="1">
      <c r="A14" t="s">
        <v>55</v>
      </c>
      <c r="B14" t="s">
        <v>66</v>
      </c>
      <c r="C14" s="24">
        <v>44356</v>
      </c>
      <c r="D14" s="69" t="str">
        <f t="shared" si="1"/>
        <v>2021/Jun</v>
      </c>
      <c r="E14" t="s">
        <v>12</v>
      </c>
      <c r="F14" t="s">
        <v>13</v>
      </c>
      <c r="G14" t="s">
        <v>11</v>
      </c>
      <c r="H14" s="51">
        <v>25</v>
      </c>
      <c r="I14">
        <v>0</v>
      </c>
      <c r="J14">
        <v>0</v>
      </c>
      <c r="K14">
        <v>0</v>
      </c>
      <c r="L14">
        <f t="shared" si="0"/>
        <v>0</v>
      </c>
    </row>
    <row r="15" spans="1:12" ht="15.75" hidden="1" customHeight="1">
      <c r="A15" t="s">
        <v>67</v>
      </c>
      <c r="B15" t="s">
        <v>68</v>
      </c>
      <c r="C15" s="24">
        <v>44249</v>
      </c>
      <c r="D15" s="69" t="str">
        <f t="shared" si="1"/>
        <v>2021/Feb</v>
      </c>
      <c r="E15" t="s">
        <v>21</v>
      </c>
      <c r="F15" t="s">
        <v>22</v>
      </c>
      <c r="G15" t="s">
        <v>20</v>
      </c>
      <c r="H15" s="51">
        <v>20</v>
      </c>
      <c r="I15">
        <v>163029</v>
      </c>
      <c r="J15" t="s">
        <v>69</v>
      </c>
      <c r="K15">
        <v>10000</v>
      </c>
      <c r="L15">
        <f t="shared" si="0"/>
        <v>200000</v>
      </c>
    </row>
    <row r="16" spans="1:12" ht="15.75" hidden="1" customHeight="1">
      <c r="A16" t="s">
        <v>55</v>
      </c>
      <c r="B16" t="s">
        <v>70</v>
      </c>
      <c r="C16" s="24">
        <v>44364</v>
      </c>
      <c r="D16" s="69" t="str">
        <f t="shared" si="1"/>
        <v>2021/Jun</v>
      </c>
      <c r="E16" t="s">
        <v>24</v>
      </c>
      <c r="F16" t="s">
        <v>13</v>
      </c>
      <c r="G16" t="s">
        <v>23</v>
      </c>
      <c r="H16" s="51">
        <v>100</v>
      </c>
      <c r="I16">
        <v>0</v>
      </c>
      <c r="J16">
        <v>0</v>
      </c>
      <c r="K16">
        <v>270000</v>
      </c>
      <c r="L16">
        <f t="shared" si="0"/>
        <v>27000000</v>
      </c>
    </row>
    <row r="17" spans="1:12" ht="15.75" hidden="1" customHeight="1">
      <c r="A17" t="s">
        <v>55</v>
      </c>
      <c r="B17" t="s">
        <v>71</v>
      </c>
      <c r="C17" s="24">
        <v>44383</v>
      </c>
      <c r="D17" s="69" t="str">
        <f t="shared" si="1"/>
        <v>2021/Jul</v>
      </c>
      <c r="E17" t="s">
        <v>24</v>
      </c>
      <c r="F17" t="s">
        <v>13</v>
      </c>
      <c r="G17" t="s">
        <v>23</v>
      </c>
      <c r="H17" s="51">
        <v>100</v>
      </c>
      <c r="I17">
        <v>0</v>
      </c>
      <c r="J17">
        <v>0</v>
      </c>
      <c r="K17">
        <v>270000</v>
      </c>
      <c r="L17">
        <f t="shared" si="0"/>
        <v>27000000</v>
      </c>
    </row>
    <row r="18" spans="1:12" ht="15.75" hidden="1" customHeight="1">
      <c r="A18" t="s">
        <v>55</v>
      </c>
      <c r="B18" t="s">
        <v>72</v>
      </c>
      <c r="C18" s="24">
        <v>44386</v>
      </c>
      <c r="D18" s="69" t="str">
        <f t="shared" si="1"/>
        <v>2021/Jul</v>
      </c>
      <c r="E18" t="s">
        <v>26</v>
      </c>
      <c r="F18" t="s">
        <v>27</v>
      </c>
      <c r="G18" t="s">
        <v>25</v>
      </c>
      <c r="H18" s="51">
        <v>10</v>
      </c>
      <c r="I18">
        <v>0</v>
      </c>
      <c r="J18">
        <v>0</v>
      </c>
      <c r="K18">
        <v>117000</v>
      </c>
      <c r="L18">
        <f t="shared" si="0"/>
        <v>1170000</v>
      </c>
    </row>
    <row r="19" spans="1:12" ht="15.75" hidden="1" customHeight="1">
      <c r="A19" t="s">
        <v>55</v>
      </c>
      <c r="B19" t="s">
        <v>73</v>
      </c>
      <c r="C19" s="24">
        <v>44386</v>
      </c>
      <c r="D19" s="69" t="str">
        <f t="shared" si="1"/>
        <v>2021/Jul</v>
      </c>
      <c r="E19" t="s">
        <v>35</v>
      </c>
      <c r="F19" t="s">
        <v>36</v>
      </c>
      <c r="G19" t="s">
        <v>34</v>
      </c>
      <c r="H19" s="51">
        <v>2000</v>
      </c>
      <c r="I19">
        <v>0</v>
      </c>
      <c r="J19">
        <v>0</v>
      </c>
      <c r="K19" s="49">
        <v>1361.73</v>
      </c>
      <c r="L19">
        <f t="shared" si="0"/>
        <v>2723460</v>
      </c>
    </row>
    <row r="20" spans="1:12" ht="15.75" hidden="1" customHeight="1">
      <c r="A20" t="s">
        <v>55</v>
      </c>
      <c r="B20" t="s">
        <v>74</v>
      </c>
      <c r="C20" s="24">
        <v>44389</v>
      </c>
      <c r="D20" s="69" t="str">
        <f t="shared" si="1"/>
        <v>2021/Jul</v>
      </c>
      <c r="E20" t="s">
        <v>29</v>
      </c>
      <c r="F20" t="s">
        <v>19</v>
      </c>
      <c r="G20" t="s">
        <v>28</v>
      </c>
      <c r="H20" s="51">
        <v>50</v>
      </c>
      <c r="I20">
        <v>0</v>
      </c>
      <c r="J20">
        <v>0</v>
      </c>
      <c r="K20">
        <v>23000</v>
      </c>
      <c r="L20">
        <f t="shared" si="0"/>
        <v>1150000</v>
      </c>
    </row>
    <row r="21" spans="1:12" ht="15.75" hidden="1" customHeight="1">
      <c r="A21" t="s">
        <v>55</v>
      </c>
      <c r="B21" t="s">
        <v>75</v>
      </c>
      <c r="C21" s="24">
        <v>44390</v>
      </c>
      <c r="D21" s="69" t="str">
        <f t="shared" si="1"/>
        <v>2021/Jul</v>
      </c>
      <c r="E21" t="s">
        <v>12</v>
      </c>
      <c r="F21" t="s">
        <v>13</v>
      </c>
      <c r="G21" t="s">
        <v>11</v>
      </c>
      <c r="H21" s="51">
        <v>20</v>
      </c>
      <c r="I21">
        <v>0</v>
      </c>
      <c r="J21">
        <v>0</v>
      </c>
      <c r="K21">
        <v>0</v>
      </c>
      <c r="L21">
        <f t="shared" si="0"/>
        <v>0</v>
      </c>
    </row>
    <row r="22" spans="1:12" ht="15.75" hidden="1" customHeight="1">
      <c r="A22" t="s">
        <v>55</v>
      </c>
      <c r="B22" t="s">
        <v>76</v>
      </c>
      <c r="C22" s="24">
        <v>44406</v>
      </c>
      <c r="D22" s="69" t="str">
        <f t="shared" si="1"/>
        <v>2021/Jul</v>
      </c>
      <c r="E22" t="s">
        <v>18</v>
      </c>
      <c r="F22" t="s">
        <v>19</v>
      </c>
      <c r="G22" t="s">
        <v>17</v>
      </c>
      <c r="H22" s="51">
        <v>60</v>
      </c>
      <c r="I22">
        <v>0</v>
      </c>
      <c r="J22">
        <v>0</v>
      </c>
      <c r="K22" s="49">
        <v>15858</v>
      </c>
      <c r="L22">
        <f t="shared" si="0"/>
        <v>951480</v>
      </c>
    </row>
    <row r="23" spans="1:12" ht="15.75" hidden="1" customHeight="1">
      <c r="A23" t="s">
        <v>55</v>
      </c>
      <c r="B23" t="s">
        <v>77</v>
      </c>
      <c r="C23" s="24">
        <v>44431</v>
      </c>
      <c r="D23" s="69" t="str">
        <f t="shared" si="1"/>
        <v>2021/Aug</v>
      </c>
      <c r="E23" t="s">
        <v>12</v>
      </c>
      <c r="F23" t="s">
        <v>13</v>
      </c>
      <c r="G23" t="s">
        <v>11</v>
      </c>
      <c r="H23" s="51">
        <v>25</v>
      </c>
      <c r="I23">
        <v>0</v>
      </c>
      <c r="J23">
        <v>0</v>
      </c>
      <c r="K23">
        <v>0</v>
      </c>
      <c r="L23">
        <f t="shared" si="0"/>
        <v>0</v>
      </c>
    </row>
    <row r="24" spans="1:12" ht="15.75" hidden="1" customHeight="1">
      <c r="A24" t="s">
        <v>67</v>
      </c>
      <c r="B24" t="s">
        <v>78</v>
      </c>
      <c r="C24" s="24">
        <v>44460</v>
      </c>
      <c r="D24" s="69" t="str">
        <f t="shared" si="1"/>
        <v>2021/Sep</v>
      </c>
      <c r="E24" t="s">
        <v>18</v>
      </c>
      <c r="F24" t="s">
        <v>19</v>
      </c>
      <c r="G24" t="s">
        <v>17</v>
      </c>
      <c r="H24" s="51">
        <v>60</v>
      </c>
      <c r="L24">
        <f t="shared" si="0"/>
        <v>0</v>
      </c>
    </row>
    <row r="25" spans="1:12" ht="15.75" hidden="1" customHeight="1">
      <c r="A25" t="s">
        <v>67</v>
      </c>
      <c r="B25" t="s">
        <v>79</v>
      </c>
      <c r="C25" s="24">
        <v>44454</v>
      </c>
      <c r="D25" s="69" t="str">
        <f t="shared" si="1"/>
        <v>2021/Sep</v>
      </c>
      <c r="E25" t="s">
        <v>29</v>
      </c>
      <c r="F25" t="s">
        <v>19</v>
      </c>
      <c r="G25" t="s">
        <v>28</v>
      </c>
      <c r="H25" s="51">
        <v>40</v>
      </c>
      <c r="L25">
        <f t="shared" si="0"/>
        <v>0</v>
      </c>
    </row>
    <row r="26" spans="1:12" ht="15.75" hidden="1" customHeight="1">
      <c r="A26" t="s">
        <v>67</v>
      </c>
      <c r="B26" t="s">
        <v>80</v>
      </c>
      <c r="C26" s="24">
        <v>44454</v>
      </c>
      <c r="D26" s="69" t="str">
        <f t="shared" si="1"/>
        <v>2021/Sep</v>
      </c>
      <c r="E26" t="s">
        <v>26</v>
      </c>
      <c r="F26" t="s">
        <v>27</v>
      </c>
      <c r="G26" t="s">
        <v>25</v>
      </c>
      <c r="H26" s="51">
        <v>10</v>
      </c>
      <c r="L26">
        <f t="shared" si="0"/>
        <v>0</v>
      </c>
    </row>
    <row r="27" spans="1:12" ht="15.75" hidden="1" customHeight="1">
      <c r="A27" t="s">
        <v>81</v>
      </c>
      <c r="B27" t="s">
        <v>82</v>
      </c>
      <c r="C27" s="24">
        <v>44487</v>
      </c>
      <c r="D27" s="69" t="str">
        <f t="shared" si="1"/>
        <v>2021/Oct</v>
      </c>
      <c r="E27" t="s">
        <v>12</v>
      </c>
      <c r="F27" t="s">
        <v>13</v>
      </c>
      <c r="G27" t="s">
        <v>11</v>
      </c>
      <c r="H27" s="51">
        <v>30</v>
      </c>
      <c r="L27">
        <f t="shared" si="0"/>
        <v>0</v>
      </c>
    </row>
    <row r="28" spans="1:12" ht="15.75" hidden="1" customHeight="1">
      <c r="A28" t="s">
        <v>81</v>
      </c>
      <c r="B28" t="s">
        <v>83</v>
      </c>
      <c r="C28" s="24">
        <v>44506</v>
      </c>
      <c r="D28" s="69" t="str">
        <f t="shared" si="1"/>
        <v>2021/Nov</v>
      </c>
      <c r="E28" t="s">
        <v>35</v>
      </c>
      <c r="F28" t="s">
        <v>36</v>
      </c>
      <c r="G28" t="s">
        <v>34</v>
      </c>
      <c r="H28" s="51">
        <v>1500</v>
      </c>
      <c r="L28">
        <f t="shared" si="0"/>
        <v>0</v>
      </c>
    </row>
    <row r="29" spans="1:12" ht="15.75" hidden="1" customHeight="1">
      <c r="A29" t="s">
        <v>81</v>
      </c>
      <c r="B29" t="s">
        <v>84</v>
      </c>
      <c r="C29" s="24">
        <v>44506</v>
      </c>
      <c r="D29" s="69" t="str">
        <f t="shared" si="1"/>
        <v>2021/Nov</v>
      </c>
      <c r="E29" t="s">
        <v>29</v>
      </c>
      <c r="F29" t="s">
        <v>19</v>
      </c>
      <c r="G29" t="s">
        <v>28</v>
      </c>
      <c r="H29" s="51">
        <v>34</v>
      </c>
      <c r="L29">
        <f t="shared" si="0"/>
        <v>0</v>
      </c>
    </row>
    <row r="30" spans="1:12" ht="15.75" hidden="1" customHeight="1">
      <c r="A30" t="s">
        <v>81</v>
      </c>
      <c r="B30" t="s">
        <v>85</v>
      </c>
      <c r="C30" s="24">
        <v>44506</v>
      </c>
      <c r="D30" s="69" t="str">
        <f t="shared" si="1"/>
        <v>2021/Nov</v>
      </c>
      <c r="E30" t="s">
        <v>26</v>
      </c>
      <c r="F30" t="s">
        <v>27</v>
      </c>
      <c r="G30" t="s">
        <v>25</v>
      </c>
      <c r="H30" s="51">
        <v>10</v>
      </c>
      <c r="L30">
        <f t="shared" si="0"/>
        <v>0</v>
      </c>
    </row>
    <row r="31" spans="1:12" ht="15.75" hidden="1" customHeight="1">
      <c r="A31" t="s">
        <v>67</v>
      </c>
      <c r="B31" t="s">
        <v>86</v>
      </c>
      <c r="C31" s="24">
        <v>44532</v>
      </c>
      <c r="D31" s="69" t="str">
        <f t="shared" si="1"/>
        <v>2021/Dec</v>
      </c>
      <c r="E31" t="s">
        <v>26</v>
      </c>
      <c r="F31" t="s">
        <v>27</v>
      </c>
      <c r="G31" t="s">
        <v>25</v>
      </c>
      <c r="H31" s="51">
        <v>10</v>
      </c>
      <c r="L31">
        <f t="shared" si="0"/>
        <v>0</v>
      </c>
    </row>
    <row r="32" spans="1:12" ht="15.75" hidden="1" customHeight="1">
      <c r="A32" t="s">
        <v>67</v>
      </c>
      <c r="B32" t="s">
        <v>87</v>
      </c>
      <c r="C32" s="24">
        <v>44532</v>
      </c>
      <c r="D32" s="69" t="str">
        <f t="shared" si="1"/>
        <v>2021/Dec</v>
      </c>
      <c r="E32" t="s">
        <v>29</v>
      </c>
      <c r="F32" t="s">
        <v>19</v>
      </c>
      <c r="G32" t="s">
        <v>28</v>
      </c>
      <c r="H32" s="51">
        <v>40</v>
      </c>
      <c r="L32">
        <f t="shared" si="0"/>
        <v>0</v>
      </c>
    </row>
    <row r="33" spans="1:12" ht="15.75" hidden="1" customHeight="1">
      <c r="A33" t="s">
        <v>88</v>
      </c>
      <c r="B33" t="s">
        <v>89</v>
      </c>
      <c r="C33" s="24">
        <v>44540</v>
      </c>
      <c r="D33" s="69" t="str">
        <f t="shared" si="1"/>
        <v>2021/Dec</v>
      </c>
      <c r="E33" t="s">
        <v>35</v>
      </c>
      <c r="F33" t="s">
        <v>36</v>
      </c>
      <c r="G33" t="s">
        <v>34</v>
      </c>
      <c r="H33" s="51">
        <v>2000</v>
      </c>
      <c r="L33">
        <f t="shared" si="0"/>
        <v>0</v>
      </c>
    </row>
    <row r="34" spans="1:12" ht="15.75" customHeight="1">
      <c r="A34" t="s">
        <v>88</v>
      </c>
      <c r="B34" t="s">
        <v>90</v>
      </c>
      <c r="C34" s="24">
        <v>44564</v>
      </c>
      <c r="D34" s="69" t="str">
        <f t="shared" si="1"/>
        <v>2022/Jan</v>
      </c>
      <c r="E34" t="s">
        <v>29</v>
      </c>
      <c r="F34" t="s">
        <v>19</v>
      </c>
      <c r="G34" t="s">
        <v>28</v>
      </c>
      <c r="H34" s="51">
        <v>40</v>
      </c>
      <c r="L34">
        <f t="shared" si="0"/>
        <v>0</v>
      </c>
    </row>
    <row r="35" spans="1:12" ht="15.75" customHeight="1">
      <c r="A35" t="s">
        <v>88</v>
      </c>
      <c r="B35" t="s">
        <v>91</v>
      </c>
      <c r="C35" s="24">
        <v>44566</v>
      </c>
      <c r="D35" s="69" t="str">
        <f t="shared" si="1"/>
        <v>2022/Jan</v>
      </c>
      <c r="E35" t="s">
        <v>35</v>
      </c>
      <c r="F35" t="s">
        <v>36</v>
      </c>
      <c r="G35" t="s">
        <v>34</v>
      </c>
      <c r="H35" s="51">
        <v>2000</v>
      </c>
      <c r="L35">
        <f t="shared" si="0"/>
        <v>0</v>
      </c>
    </row>
    <row r="36" spans="1:12" ht="15.75" customHeight="1">
      <c r="A36" t="s">
        <v>88</v>
      </c>
      <c r="B36" t="s">
        <v>92</v>
      </c>
      <c r="C36" s="24">
        <v>44567</v>
      </c>
      <c r="D36" s="69" t="str">
        <f t="shared" si="1"/>
        <v>2022/Jan</v>
      </c>
      <c r="E36" t="s">
        <v>26</v>
      </c>
      <c r="F36" t="s">
        <v>27</v>
      </c>
      <c r="G36" t="s">
        <v>25</v>
      </c>
      <c r="H36" s="51">
        <v>10</v>
      </c>
      <c r="L36">
        <f t="shared" si="0"/>
        <v>0</v>
      </c>
    </row>
    <row r="37" spans="1:12" ht="15.75" customHeight="1">
      <c r="A37" t="s">
        <v>88</v>
      </c>
      <c r="B37" t="s">
        <v>93</v>
      </c>
      <c r="C37" s="24">
        <v>44567</v>
      </c>
      <c r="D37" s="69" t="str">
        <f t="shared" si="1"/>
        <v>2022/Jan</v>
      </c>
      <c r="E37" t="s">
        <v>24</v>
      </c>
      <c r="F37" t="s">
        <v>13</v>
      </c>
      <c r="G37" t="s">
        <v>23</v>
      </c>
      <c r="H37" s="51">
        <v>95</v>
      </c>
      <c r="L37">
        <f t="shared" si="0"/>
        <v>0</v>
      </c>
    </row>
    <row r="38" spans="1:12" ht="15.75" customHeight="1">
      <c r="A38" t="s">
        <v>88</v>
      </c>
      <c r="B38" t="s">
        <v>94</v>
      </c>
      <c r="C38" s="24">
        <v>44572</v>
      </c>
      <c r="D38" s="69" t="str">
        <f t="shared" si="1"/>
        <v>2022/Jan</v>
      </c>
      <c r="E38" t="s">
        <v>24</v>
      </c>
      <c r="F38" t="s">
        <v>13</v>
      </c>
      <c r="G38" t="s">
        <v>23</v>
      </c>
      <c r="H38" s="51">
        <v>5</v>
      </c>
      <c r="L38">
        <f t="shared" si="0"/>
        <v>0</v>
      </c>
    </row>
    <row r="39" spans="1:12" ht="15.75" customHeight="1">
      <c r="A39" t="s">
        <v>67</v>
      </c>
      <c r="B39" t="s">
        <v>95</v>
      </c>
      <c r="C39" s="24">
        <v>44628</v>
      </c>
      <c r="D39" s="69" t="str">
        <f t="shared" si="1"/>
        <v>2022/Mar</v>
      </c>
      <c r="E39" t="s">
        <v>18</v>
      </c>
      <c r="F39" t="s">
        <v>19</v>
      </c>
      <c r="G39" t="s">
        <v>17</v>
      </c>
      <c r="H39" s="51">
        <v>124</v>
      </c>
    </row>
    <row r="40" spans="1:12" ht="15.75" customHeight="1">
      <c r="A40" t="s">
        <v>67</v>
      </c>
      <c r="B40" t="s">
        <v>96</v>
      </c>
      <c r="C40" s="24">
        <v>44628</v>
      </c>
      <c r="D40" s="69" t="str">
        <f t="shared" si="1"/>
        <v>2022/Mar</v>
      </c>
      <c r="E40" t="s">
        <v>33</v>
      </c>
      <c r="F40" t="s">
        <v>16</v>
      </c>
      <c r="G40" t="s">
        <v>32</v>
      </c>
      <c r="H40" s="51">
        <v>2</v>
      </c>
    </row>
    <row r="41" spans="1:12" ht="15.75" customHeight="1">
      <c r="A41" t="s">
        <v>67</v>
      </c>
      <c r="B41" t="s">
        <v>97</v>
      </c>
      <c r="C41" s="24">
        <v>44628</v>
      </c>
      <c r="D41" s="69" t="str">
        <f t="shared" si="1"/>
        <v>2022/Mar</v>
      </c>
      <c r="E41" t="s">
        <v>12</v>
      </c>
      <c r="F41" t="s">
        <v>13</v>
      </c>
      <c r="G41" t="s">
        <v>11</v>
      </c>
      <c r="H41" s="51">
        <v>45</v>
      </c>
    </row>
    <row r="42" spans="1:12" ht="15.75" customHeight="1">
      <c r="A42" t="s">
        <v>67</v>
      </c>
      <c r="B42" t="s">
        <v>98</v>
      </c>
      <c r="C42" s="24">
        <v>44628</v>
      </c>
      <c r="D42" s="69" t="str">
        <f t="shared" si="1"/>
        <v>2022/Mar</v>
      </c>
      <c r="E42" t="s">
        <v>21</v>
      </c>
      <c r="F42" t="s">
        <v>22</v>
      </c>
      <c r="G42" t="s">
        <v>20</v>
      </c>
      <c r="H42" s="51">
        <v>6</v>
      </c>
    </row>
    <row r="43" spans="1:12" ht="15.75" customHeight="1">
      <c r="A43" t="s">
        <v>99</v>
      </c>
      <c r="B43" t="s">
        <v>100</v>
      </c>
      <c r="C43" s="24">
        <v>44645</v>
      </c>
      <c r="D43" s="69" t="str">
        <f t="shared" si="1"/>
        <v>2022/Mar</v>
      </c>
      <c r="E43" t="s">
        <v>33</v>
      </c>
      <c r="F43" t="s">
        <v>16</v>
      </c>
      <c r="G43" t="s">
        <v>32</v>
      </c>
      <c r="H43" s="51">
        <v>2</v>
      </c>
    </row>
    <row r="44" spans="1:12" ht="15.75" customHeight="1">
      <c r="A44" t="s">
        <v>99</v>
      </c>
      <c r="B44" t="s">
        <v>101</v>
      </c>
      <c r="C44" s="24">
        <v>44645</v>
      </c>
      <c r="D44" s="69" t="str">
        <f t="shared" si="1"/>
        <v>2022/Mar</v>
      </c>
      <c r="E44" t="s">
        <v>15</v>
      </c>
      <c r="F44" t="s">
        <v>16</v>
      </c>
      <c r="G44" t="s">
        <v>14</v>
      </c>
      <c r="H44" s="51">
        <v>2</v>
      </c>
    </row>
    <row r="45" spans="1:12" ht="15.75" customHeight="1">
      <c r="A45" t="s">
        <v>99</v>
      </c>
      <c r="B45" t="s">
        <v>102</v>
      </c>
      <c r="C45" s="24">
        <v>44659</v>
      </c>
      <c r="D45" s="68" t="s">
        <v>103</v>
      </c>
      <c r="E45" t="s">
        <v>29</v>
      </c>
      <c r="F45" t="s">
        <v>19</v>
      </c>
      <c r="G45" t="s">
        <v>28</v>
      </c>
      <c r="H45" s="51">
        <v>50</v>
      </c>
      <c r="L45">
        <f t="shared" ref="L45:L76" si="2">H45*K45</f>
        <v>0</v>
      </c>
    </row>
    <row r="46" spans="1:12" ht="15.75" customHeight="1">
      <c r="A46" t="s">
        <v>104</v>
      </c>
      <c r="B46" t="s">
        <v>105</v>
      </c>
      <c r="C46" s="24">
        <v>44691</v>
      </c>
      <c r="D46" s="68" t="s">
        <v>106</v>
      </c>
      <c r="E46" t="s">
        <v>29</v>
      </c>
      <c r="F46" t="s">
        <v>19</v>
      </c>
      <c r="G46" t="s">
        <v>28</v>
      </c>
      <c r="H46" s="51">
        <v>40</v>
      </c>
      <c r="L46">
        <f t="shared" si="2"/>
        <v>0</v>
      </c>
    </row>
    <row r="47" spans="1:12" ht="15.75" customHeight="1">
      <c r="A47" t="s">
        <v>67</v>
      </c>
      <c r="B47" t="s">
        <v>107</v>
      </c>
      <c r="C47" s="24">
        <v>44691</v>
      </c>
      <c r="D47" s="68" t="s">
        <v>108</v>
      </c>
      <c r="E47" t="s">
        <v>35</v>
      </c>
      <c r="F47" t="s">
        <v>36</v>
      </c>
      <c r="G47" t="s">
        <v>34</v>
      </c>
      <c r="H47" s="51">
        <v>100</v>
      </c>
      <c r="L47">
        <f t="shared" si="2"/>
        <v>0</v>
      </c>
    </row>
    <row r="48" spans="1:12" ht="15.75" customHeight="1">
      <c r="A48" t="s">
        <v>104</v>
      </c>
      <c r="B48" t="s">
        <v>109</v>
      </c>
      <c r="C48" s="24">
        <v>44701</v>
      </c>
      <c r="D48" s="68" t="s">
        <v>110</v>
      </c>
      <c r="E48" t="s">
        <v>26</v>
      </c>
      <c r="F48" t="s">
        <v>27</v>
      </c>
      <c r="G48" t="s">
        <v>25</v>
      </c>
      <c r="H48" s="51">
        <v>4</v>
      </c>
      <c r="L48">
        <f t="shared" si="2"/>
        <v>0</v>
      </c>
    </row>
    <row r="49" spans="1:12" ht="15.75" customHeight="1">
      <c r="A49" t="s">
        <v>104</v>
      </c>
      <c r="B49" t="s">
        <v>111</v>
      </c>
      <c r="C49" s="24">
        <v>44706</v>
      </c>
      <c r="D49" s="68" t="s">
        <v>112</v>
      </c>
      <c r="E49" t="s">
        <v>18</v>
      </c>
      <c r="F49" t="s">
        <v>19</v>
      </c>
      <c r="G49" t="s">
        <v>17</v>
      </c>
      <c r="H49" s="51">
        <v>60</v>
      </c>
      <c r="L49">
        <f t="shared" si="2"/>
        <v>0</v>
      </c>
    </row>
    <row r="50" spans="1:12" ht="15.75" customHeight="1">
      <c r="A50" t="s">
        <v>104</v>
      </c>
      <c r="B50" t="s">
        <v>113</v>
      </c>
      <c r="C50" s="24">
        <v>44706</v>
      </c>
      <c r="D50" s="68" t="s">
        <v>114</v>
      </c>
      <c r="E50" t="s">
        <v>12</v>
      </c>
      <c r="F50" t="s">
        <v>13</v>
      </c>
      <c r="G50" t="s">
        <v>11</v>
      </c>
      <c r="H50" s="51">
        <v>30</v>
      </c>
      <c r="L50">
        <f t="shared" si="2"/>
        <v>0</v>
      </c>
    </row>
    <row r="51" spans="1:12" ht="15.75" customHeight="1">
      <c r="A51" t="s">
        <v>104</v>
      </c>
      <c r="B51" t="s">
        <v>115</v>
      </c>
      <c r="C51" s="24">
        <v>44739</v>
      </c>
      <c r="D51" s="68" t="s">
        <v>116</v>
      </c>
      <c r="E51" t="s">
        <v>26</v>
      </c>
      <c r="F51" t="s">
        <v>27</v>
      </c>
      <c r="G51" t="s">
        <v>25</v>
      </c>
      <c r="H51" s="51">
        <v>5</v>
      </c>
      <c r="L51">
        <f t="shared" si="2"/>
        <v>0</v>
      </c>
    </row>
    <row r="52" spans="1:12" ht="15.75" customHeight="1">
      <c r="A52" t="s">
        <v>104</v>
      </c>
      <c r="B52" t="s">
        <v>117</v>
      </c>
      <c r="C52" s="24">
        <v>44694</v>
      </c>
      <c r="D52" s="68" t="s">
        <v>118</v>
      </c>
      <c r="E52" t="s">
        <v>35</v>
      </c>
      <c r="F52" t="s">
        <v>36</v>
      </c>
      <c r="G52" t="s">
        <v>34</v>
      </c>
      <c r="H52" s="51">
        <v>2000</v>
      </c>
      <c r="L52">
        <f t="shared" si="2"/>
        <v>0</v>
      </c>
    </row>
    <row r="53" spans="1:12" ht="15.75" customHeight="1">
      <c r="A53" t="s">
        <v>104</v>
      </c>
      <c r="B53" t="s">
        <v>119</v>
      </c>
      <c r="C53" s="24">
        <v>44753</v>
      </c>
      <c r="D53" s="68" t="s">
        <v>120</v>
      </c>
      <c r="E53" t="s">
        <v>29</v>
      </c>
      <c r="F53" t="s">
        <v>19</v>
      </c>
      <c r="G53" t="s">
        <v>28</v>
      </c>
      <c r="H53" s="51">
        <v>40</v>
      </c>
      <c r="L53">
        <f t="shared" si="2"/>
        <v>0</v>
      </c>
    </row>
    <row r="54" spans="1:12" ht="15.75" customHeight="1">
      <c r="A54" t="s">
        <v>99</v>
      </c>
      <c r="B54" t="s">
        <v>121</v>
      </c>
      <c r="C54" s="24">
        <v>44756</v>
      </c>
      <c r="D54" s="68" t="s">
        <v>122</v>
      </c>
      <c r="E54" t="s">
        <v>18</v>
      </c>
      <c r="F54" t="s">
        <v>19</v>
      </c>
      <c r="G54" t="s">
        <v>17</v>
      </c>
      <c r="H54" s="51">
        <v>60</v>
      </c>
      <c r="L54">
        <f t="shared" si="2"/>
        <v>0</v>
      </c>
    </row>
    <row r="55" spans="1:12" ht="15.75" customHeight="1">
      <c r="A55" t="s">
        <v>104</v>
      </c>
      <c r="B55" t="s">
        <v>123</v>
      </c>
      <c r="C55" s="24">
        <v>44758</v>
      </c>
      <c r="D55" s="68" t="s">
        <v>124</v>
      </c>
      <c r="E55" t="s">
        <v>35</v>
      </c>
      <c r="F55" t="s">
        <v>36</v>
      </c>
      <c r="G55" t="s">
        <v>34</v>
      </c>
      <c r="H55" s="51">
        <v>1900</v>
      </c>
      <c r="L55">
        <f t="shared" si="2"/>
        <v>0</v>
      </c>
    </row>
    <row r="56" spans="1:12" ht="15.75" customHeight="1">
      <c r="A56" t="s">
        <v>104</v>
      </c>
      <c r="B56" t="s">
        <v>125</v>
      </c>
      <c r="C56" s="24">
        <v>44770</v>
      </c>
      <c r="D56" s="68" t="s">
        <v>126</v>
      </c>
      <c r="E56" t="s">
        <v>26</v>
      </c>
      <c r="F56" t="s">
        <v>27</v>
      </c>
      <c r="G56" t="s">
        <v>25</v>
      </c>
      <c r="H56" s="51">
        <v>5</v>
      </c>
      <c r="L56">
        <f t="shared" si="2"/>
        <v>0</v>
      </c>
    </row>
    <row r="57" spans="1:12" ht="15.75" customHeight="1">
      <c r="A57" t="s">
        <v>104</v>
      </c>
      <c r="B57" t="s">
        <v>127</v>
      </c>
      <c r="C57" s="24">
        <v>44782</v>
      </c>
      <c r="D57" s="68" t="s">
        <v>128</v>
      </c>
      <c r="E57" t="s">
        <v>12</v>
      </c>
      <c r="F57" t="s">
        <v>13</v>
      </c>
      <c r="G57" t="s">
        <v>11</v>
      </c>
      <c r="H57" s="51">
        <v>35</v>
      </c>
      <c r="L57">
        <f t="shared" si="2"/>
        <v>0</v>
      </c>
    </row>
    <row r="58" spans="1:12" ht="15.75" customHeight="1">
      <c r="A58" t="s">
        <v>104</v>
      </c>
      <c r="B58" t="s">
        <v>129</v>
      </c>
      <c r="C58" s="24">
        <v>44796</v>
      </c>
      <c r="D58" s="68" t="s">
        <v>130</v>
      </c>
      <c r="E58" t="s">
        <v>26</v>
      </c>
      <c r="F58" t="s">
        <v>27</v>
      </c>
      <c r="G58" t="s">
        <v>25</v>
      </c>
      <c r="H58" s="51">
        <v>3</v>
      </c>
      <c r="L58">
        <f t="shared" si="2"/>
        <v>0</v>
      </c>
    </row>
    <row r="59" spans="1:12" ht="15.75" customHeight="1">
      <c r="A59" t="s">
        <v>104</v>
      </c>
      <c r="B59" t="s">
        <v>131</v>
      </c>
      <c r="C59" s="24">
        <v>44802</v>
      </c>
      <c r="D59" s="68" t="s">
        <v>132</v>
      </c>
      <c r="E59" t="s">
        <v>35</v>
      </c>
      <c r="F59" t="s">
        <v>36</v>
      </c>
      <c r="G59" t="s">
        <v>34</v>
      </c>
      <c r="H59" s="51">
        <v>1600</v>
      </c>
      <c r="L59">
        <f t="shared" si="2"/>
        <v>0</v>
      </c>
    </row>
    <row r="60" spans="1:12" ht="15.75" customHeight="1">
      <c r="A60" t="s">
        <v>104</v>
      </c>
      <c r="B60" t="s">
        <v>133</v>
      </c>
      <c r="C60" s="24">
        <v>44810</v>
      </c>
      <c r="D60" s="68" t="s">
        <v>134</v>
      </c>
      <c r="E60" t="s">
        <v>26</v>
      </c>
      <c r="F60" t="s">
        <v>27</v>
      </c>
      <c r="G60" t="s">
        <v>25</v>
      </c>
      <c r="H60" s="51">
        <v>5</v>
      </c>
      <c r="L60">
        <f t="shared" si="2"/>
        <v>0</v>
      </c>
    </row>
    <row r="61" spans="1:12" ht="15.75" customHeight="1">
      <c r="A61" t="s">
        <v>104</v>
      </c>
      <c r="B61" t="s">
        <v>135</v>
      </c>
      <c r="C61" s="24">
        <v>44823</v>
      </c>
      <c r="D61" s="68" t="s">
        <v>136</v>
      </c>
      <c r="E61" t="s">
        <v>29</v>
      </c>
      <c r="F61" t="s">
        <v>19</v>
      </c>
      <c r="G61" t="s">
        <v>28</v>
      </c>
      <c r="H61" s="51">
        <v>50</v>
      </c>
      <c r="L61">
        <f t="shared" si="2"/>
        <v>0</v>
      </c>
    </row>
    <row r="62" spans="1:12" ht="15.75" customHeight="1">
      <c r="A62" t="s">
        <v>104</v>
      </c>
      <c r="B62" t="s">
        <v>137</v>
      </c>
      <c r="C62" s="24">
        <v>44827</v>
      </c>
      <c r="D62" s="68" t="s">
        <v>138</v>
      </c>
      <c r="E62" t="s">
        <v>12</v>
      </c>
      <c r="F62" t="s">
        <v>13</v>
      </c>
      <c r="G62" t="s">
        <v>11</v>
      </c>
      <c r="H62" s="51">
        <v>80</v>
      </c>
      <c r="L62">
        <f t="shared" si="2"/>
        <v>0</v>
      </c>
    </row>
    <row r="63" spans="1:12" ht="15.75" customHeight="1">
      <c r="A63" t="s">
        <v>104</v>
      </c>
      <c r="B63" t="s">
        <v>139</v>
      </c>
      <c r="C63" s="24">
        <v>44827</v>
      </c>
      <c r="D63" s="68" t="s">
        <v>140</v>
      </c>
      <c r="E63" t="s">
        <v>26</v>
      </c>
      <c r="F63" t="s">
        <v>27</v>
      </c>
      <c r="G63" t="s">
        <v>25</v>
      </c>
      <c r="H63" s="51">
        <v>5</v>
      </c>
      <c r="L63">
        <f t="shared" si="2"/>
        <v>0</v>
      </c>
    </row>
    <row r="64" spans="1:12" ht="15.75" customHeight="1">
      <c r="A64" t="s">
        <v>104</v>
      </c>
      <c r="B64" t="s">
        <v>141</v>
      </c>
      <c r="C64" s="24">
        <v>44839</v>
      </c>
      <c r="D64" s="68" t="s">
        <v>142</v>
      </c>
      <c r="E64" t="s">
        <v>35</v>
      </c>
      <c r="F64" t="s">
        <v>36</v>
      </c>
      <c r="G64" t="s">
        <v>34</v>
      </c>
      <c r="H64" s="51">
        <v>200</v>
      </c>
      <c r="L64">
        <f t="shared" si="2"/>
        <v>0</v>
      </c>
    </row>
    <row r="65" spans="1:12" ht="15.75" customHeight="1">
      <c r="A65" t="s">
        <v>104</v>
      </c>
      <c r="B65" t="s">
        <v>143</v>
      </c>
      <c r="C65" s="24">
        <v>44840</v>
      </c>
      <c r="D65" s="68" t="s">
        <v>144</v>
      </c>
      <c r="E65" t="s">
        <v>26</v>
      </c>
      <c r="F65" t="s">
        <v>27</v>
      </c>
      <c r="G65" t="s">
        <v>25</v>
      </c>
      <c r="H65" s="51">
        <v>1</v>
      </c>
      <c r="L65">
        <f t="shared" si="2"/>
        <v>0</v>
      </c>
    </row>
    <row r="66" spans="1:12" ht="15.75" customHeight="1">
      <c r="A66" t="s">
        <v>104</v>
      </c>
      <c r="B66" t="s">
        <v>145</v>
      </c>
      <c r="C66" s="24">
        <v>44840</v>
      </c>
      <c r="D66" s="68" t="s">
        <v>146</v>
      </c>
      <c r="E66" t="s">
        <v>29</v>
      </c>
      <c r="F66" t="s">
        <v>19</v>
      </c>
      <c r="G66" t="s">
        <v>28</v>
      </c>
      <c r="H66" s="51">
        <v>50</v>
      </c>
      <c r="L66">
        <f t="shared" si="2"/>
        <v>0</v>
      </c>
    </row>
    <row r="67" spans="1:12" ht="15.75" customHeight="1">
      <c r="A67" t="s">
        <v>104</v>
      </c>
      <c r="B67" t="s">
        <v>147</v>
      </c>
      <c r="C67" s="24">
        <v>44840</v>
      </c>
      <c r="D67" s="68" t="s">
        <v>148</v>
      </c>
      <c r="E67" t="s">
        <v>26</v>
      </c>
      <c r="F67" t="s">
        <v>27</v>
      </c>
      <c r="G67" t="s">
        <v>25</v>
      </c>
      <c r="H67" s="51">
        <v>4</v>
      </c>
      <c r="L67">
        <f t="shared" si="2"/>
        <v>0</v>
      </c>
    </row>
    <row r="68" spans="1:12" ht="15.75" customHeight="1">
      <c r="A68" t="s">
        <v>104</v>
      </c>
      <c r="B68" t="s">
        <v>149</v>
      </c>
      <c r="C68" s="24">
        <v>44845</v>
      </c>
      <c r="D68" s="68" t="s">
        <v>150</v>
      </c>
      <c r="E68" t="s">
        <v>35</v>
      </c>
      <c r="F68" t="s">
        <v>36</v>
      </c>
      <c r="G68" t="s">
        <v>34</v>
      </c>
      <c r="H68" s="51">
        <v>2000</v>
      </c>
      <c r="L68">
        <f t="shared" si="2"/>
        <v>0</v>
      </c>
    </row>
    <row r="69" spans="1:12" ht="15.75" customHeight="1">
      <c r="A69" t="s">
        <v>104</v>
      </c>
      <c r="B69" t="s">
        <v>151</v>
      </c>
      <c r="C69" s="24">
        <v>44851</v>
      </c>
      <c r="D69" s="68" t="s">
        <v>152</v>
      </c>
      <c r="E69" t="s">
        <v>18</v>
      </c>
      <c r="F69" t="s">
        <v>19</v>
      </c>
      <c r="G69" t="s">
        <v>17</v>
      </c>
      <c r="H69" s="51">
        <v>48</v>
      </c>
      <c r="L69">
        <f t="shared" si="2"/>
        <v>0</v>
      </c>
    </row>
    <row r="70" spans="1:12" ht="15.75" customHeight="1">
      <c r="A70" t="s">
        <v>104</v>
      </c>
      <c r="B70" t="s">
        <v>153</v>
      </c>
      <c r="C70" s="24">
        <v>44869</v>
      </c>
      <c r="D70" s="68" t="s">
        <v>154</v>
      </c>
      <c r="E70" t="s">
        <v>26</v>
      </c>
      <c r="F70" t="s">
        <v>27</v>
      </c>
      <c r="G70" t="s">
        <v>25</v>
      </c>
      <c r="H70" s="51">
        <v>5</v>
      </c>
      <c r="L70">
        <f t="shared" si="2"/>
        <v>0</v>
      </c>
    </row>
    <row r="71" spans="1:12" ht="15.75" customHeight="1">
      <c r="A71" t="s">
        <v>104</v>
      </c>
      <c r="B71" t="s">
        <v>155</v>
      </c>
      <c r="C71" s="24">
        <v>44887</v>
      </c>
      <c r="D71" s="68" t="s">
        <v>156</v>
      </c>
      <c r="E71" t="s">
        <v>35</v>
      </c>
      <c r="F71" t="s">
        <v>36</v>
      </c>
      <c r="G71" t="s">
        <v>34</v>
      </c>
      <c r="H71" s="51">
        <v>2000</v>
      </c>
      <c r="L71">
        <f t="shared" si="2"/>
        <v>0</v>
      </c>
    </row>
    <row r="72" spans="1:12" ht="15.75" customHeight="1">
      <c r="A72" t="s">
        <v>104</v>
      </c>
      <c r="B72" t="s">
        <v>157</v>
      </c>
      <c r="C72" s="24">
        <v>44901</v>
      </c>
      <c r="D72" s="68" t="s">
        <v>158</v>
      </c>
      <c r="E72" t="s">
        <v>24</v>
      </c>
      <c r="F72" t="s">
        <v>13</v>
      </c>
      <c r="G72" t="s">
        <v>23</v>
      </c>
      <c r="H72" s="51">
        <v>25</v>
      </c>
      <c r="L72">
        <f t="shared" si="2"/>
        <v>0</v>
      </c>
    </row>
    <row r="73" spans="1:12" ht="15.75" customHeight="1">
      <c r="A73" t="s">
        <v>104</v>
      </c>
      <c r="B73" t="s">
        <v>159</v>
      </c>
      <c r="C73" s="24">
        <v>44902</v>
      </c>
      <c r="D73" s="68" t="s">
        <v>160</v>
      </c>
      <c r="E73" t="s">
        <v>26</v>
      </c>
      <c r="F73" t="s">
        <v>27</v>
      </c>
      <c r="G73" t="s">
        <v>25</v>
      </c>
      <c r="H73" s="51">
        <v>5</v>
      </c>
      <c r="L73">
        <f t="shared" si="2"/>
        <v>0</v>
      </c>
    </row>
    <row r="74" spans="1:12" ht="15.75" customHeight="1">
      <c r="A74" t="s">
        <v>104</v>
      </c>
      <c r="B74" t="s">
        <v>161</v>
      </c>
      <c r="C74" s="24">
        <v>44908</v>
      </c>
      <c r="D74" s="68" t="s">
        <v>162</v>
      </c>
      <c r="E74" t="s">
        <v>18</v>
      </c>
      <c r="F74" t="s">
        <v>19</v>
      </c>
      <c r="G74" t="s">
        <v>17</v>
      </c>
      <c r="H74" s="51">
        <v>48</v>
      </c>
      <c r="L74">
        <f t="shared" si="2"/>
        <v>0</v>
      </c>
    </row>
    <row r="75" spans="1:12" ht="15.75" customHeight="1">
      <c r="A75" t="s">
        <v>67</v>
      </c>
      <c r="B75" t="s">
        <v>163</v>
      </c>
      <c r="C75" s="24">
        <v>45168</v>
      </c>
      <c r="D75" s="68" t="s">
        <v>164</v>
      </c>
      <c r="E75" t="s">
        <v>29</v>
      </c>
      <c r="F75" t="s">
        <v>19</v>
      </c>
      <c r="G75" t="s">
        <v>28</v>
      </c>
      <c r="H75" s="51">
        <v>88</v>
      </c>
      <c r="L75">
        <f t="shared" si="2"/>
        <v>0</v>
      </c>
    </row>
    <row r="76" spans="1:12" ht="15.75" customHeight="1">
      <c r="A76" t="s">
        <v>67</v>
      </c>
      <c r="B76" t="s">
        <v>165</v>
      </c>
      <c r="C76" s="24">
        <v>45168</v>
      </c>
      <c r="D76" s="68" t="s">
        <v>166</v>
      </c>
      <c r="E76" t="s">
        <v>18</v>
      </c>
      <c r="F76" t="s">
        <v>19</v>
      </c>
      <c r="G76" t="s">
        <v>17</v>
      </c>
      <c r="H76" s="51">
        <v>71</v>
      </c>
      <c r="L76">
        <f t="shared" si="2"/>
        <v>0</v>
      </c>
    </row>
    <row r="77" spans="1:12" ht="15.75" customHeight="1">
      <c r="A77" t="s">
        <v>67</v>
      </c>
      <c r="B77" t="s">
        <v>167</v>
      </c>
      <c r="C77" s="24">
        <v>45168</v>
      </c>
      <c r="D77" s="68" t="s">
        <v>168</v>
      </c>
      <c r="E77" t="s">
        <v>26</v>
      </c>
      <c r="F77" t="s">
        <v>27</v>
      </c>
      <c r="G77" t="s">
        <v>25</v>
      </c>
      <c r="H77" s="51">
        <v>5</v>
      </c>
      <c r="L77">
        <f t="shared" ref="L77:L108" si="3">H77*K77</f>
        <v>0</v>
      </c>
    </row>
    <row r="78" spans="1:12" ht="15.75" customHeight="1">
      <c r="A78" t="s">
        <v>67</v>
      </c>
      <c r="B78" t="s">
        <v>169</v>
      </c>
      <c r="C78" s="24">
        <v>45168</v>
      </c>
      <c r="D78" s="68" t="s">
        <v>170</v>
      </c>
      <c r="E78" t="s">
        <v>15</v>
      </c>
      <c r="F78" t="s">
        <v>16</v>
      </c>
      <c r="G78" t="s">
        <v>14</v>
      </c>
      <c r="H78" s="51">
        <v>1</v>
      </c>
      <c r="L78">
        <f t="shared" si="3"/>
        <v>0</v>
      </c>
    </row>
    <row r="79" spans="1:12" ht="15.75" customHeight="1">
      <c r="A79" t="s">
        <v>67</v>
      </c>
      <c r="B79" t="s">
        <v>171</v>
      </c>
      <c r="C79" s="24">
        <v>45168</v>
      </c>
      <c r="D79" s="68" t="s">
        <v>172</v>
      </c>
      <c r="E79" t="s">
        <v>31</v>
      </c>
      <c r="F79" t="s">
        <v>19</v>
      </c>
      <c r="G79" t="s">
        <v>30</v>
      </c>
      <c r="H79" s="51">
        <v>2</v>
      </c>
      <c r="L79">
        <f t="shared" si="3"/>
        <v>0</v>
      </c>
    </row>
    <row r="80" spans="1:12" ht="15.75" customHeight="1">
      <c r="A80" t="s">
        <v>67</v>
      </c>
      <c r="B80" t="s">
        <v>173</v>
      </c>
      <c r="C80" s="24">
        <v>45168</v>
      </c>
      <c r="D80" s="68" t="s">
        <v>174</v>
      </c>
      <c r="E80" t="s">
        <v>35</v>
      </c>
      <c r="F80" t="s">
        <v>36</v>
      </c>
      <c r="G80" t="s">
        <v>34</v>
      </c>
      <c r="H80" s="51">
        <v>386</v>
      </c>
      <c r="L80">
        <f t="shared" si="3"/>
        <v>0</v>
      </c>
    </row>
    <row r="81" spans="1:12" ht="15.75" customHeight="1">
      <c r="A81" t="s">
        <v>67</v>
      </c>
      <c r="B81" t="s">
        <v>175</v>
      </c>
      <c r="C81" s="24">
        <v>45173</v>
      </c>
      <c r="D81" s="68" t="s">
        <v>176</v>
      </c>
      <c r="E81" t="s">
        <v>35</v>
      </c>
      <c r="F81" t="s">
        <v>36</v>
      </c>
      <c r="G81" t="s">
        <v>34</v>
      </c>
      <c r="H81" s="51">
        <v>1000</v>
      </c>
      <c r="L81">
        <f t="shared" si="3"/>
        <v>0</v>
      </c>
    </row>
    <row r="82" spans="1:12" ht="15.75" customHeight="1">
      <c r="A82" t="s">
        <v>177</v>
      </c>
      <c r="B82" t="s">
        <v>178</v>
      </c>
      <c r="C82" s="24">
        <v>45188</v>
      </c>
      <c r="D82" s="68" t="s">
        <v>179</v>
      </c>
      <c r="E82" t="s">
        <v>26</v>
      </c>
      <c r="F82" t="s">
        <v>27</v>
      </c>
      <c r="G82" t="s">
        <v>25</v>
      </c>
      <c r="H82" s="51">
        <v>10</v>
      </c>
      <c r="L82">
        <f t="shared" si="3"/>
        <v>0</v>
      </c>
    </row>
    <row r="83" spans="1:12" ht="15.75" customHeight="1">
      <c r="A83" t="s">
        <v>177</v>
      </c>
      <c r="B83" t="s">
        <v>180</v>
      </c>
      <c r="C83" s="24">
        <v>45196</v>
      </c>
      <c r="D83" s="68" t="s">
        <v>181</v>
      </c>
      <c r="E83" t="s">
        <v>35</v>
      </c>
      <c r="F83" t="s">
        <v>36</v>
      </c>
      <c r="G83" t="s">
        <v>34</v>
      </c>
      <c r="H83" s="51">
        <v>1000</v>
      </c>
      <c r="L83">
        <f t="shared" si="3"/>
        <v>0</v>
      </c>
    </row>
    <row r="84" spans="1:12" ht="15.75" customHeight="1">
      <c r="A84" t="s">
        <v>177</v>
      </c>
      <c r="B84" t="s">
        <v>182</v>
      </c>
      <c r="C84" s="24">
        <v>45202</v>
      </c>
      <c r="D84" s="68" t="s">
        <v>183</v>
      </c>
      <c r="E84" t="s">
        <v>29</v>
      </c>
      <c r="F84" t="s">
        <v>19</v>
      </c>
      <c r="G84" t="s">
        <v>28</v>
      </c>
      <c r="H84" s="51">
        <v>50</v>
      </c>
      <c r="L84">
        <f t="shared" si="3"/>
        <v>0</v>
      </c>
    </row>
    <row r="85" spans="1:12" ht="15.75" customHeight="1">
      <c r="A85" t="s">
        <v>177</v>
      </c>
      <c r="B85" t="s">
        <v>184</v>
      </c>
      <c r="C85" s="24">
        <v>45208</v>
      </c>
      <c r="D85" s="68" t="s">
        <v>185</v>
      </c>
      <c r="E85" t="s">
        <v>18</v>
      </c>
      <c r="F85" t="s">
        <v>19</v>
      </c>
      <c r="G85" t="s">
        <v>17</v>
      </c>
      <c r="H85" s="51">
        <v>60</v>
      </c>
      <c r="L85">
        <f t="shared" si="3"/>
        <v>0</v>
      </c>
    </row>
    <row r="86" spans="1:12" ht="15.75" customHeight="1">
      <c r="A86" t="s">
        <v>177</v>
      </c>
      <c r="B86" t="s">
        <v>186</v>
      </c>
      <c r="C86" s="24">
        <v>45210</v>
      </c>
      <c r="D86" s="68" t="s">
        <v>187</v>
      </c>
      <c r="E86" t="s">
        <v>35</v>
      </c>
      <c r="F86" t="s">
        <v>36</v>
      </c>
      <c r="G86" t="s">
        <v>34</v>
      </c>
      <c r="H86" s="51">
        <v>1000</v>
      </c>
      <c r="L86">
        <f t="shared" si="3"/>
        <v>0</v>
      </c>
    </row>
    <row r="87" spans="1:12" ht="15.75" customHeight="1">
      <c r="A87" t="s">
        <v>177</v>
      </c>
      <c r="B87" t="s">
        <v>188</v>
      </c>
      <c r="C87" s="24">
        <v>45229</v>
      </c>
      <c r="D87" s="68" t="s">
        <v>189</v>
      </c>
      <c r="E87" t="s">
        <v>35</v>
      </c>
      <c r="F87" t="s">
        <v>36</v>
      </c>
      <c r="G87" t="s">
        <v>34</v>
      </c>
      <c r="H87" s="51">
        <v>1000</v>
      </c>
      <c r="L87">
        <f t="shared" si="3"/>
        <v>0</v>
      </c>
    </row>
    <row r="88" spans="1:12" ht="15.75" customHeight="1">
      <c r="A88" t="s">
        <v>177</v>
      </c>
      <c r="B88" t="s">
        <v>190</v>
      </c>
      <c r="C88" s="24">
        <v>45230</v>
      </c>
      <c r="D88" s="68" t="s">
        <v>191</v>
      </c>
      <c r="E88" t="s">
        <v>18</v>
      </c>
      <c r="F88" t="s">
        <v>19</v>
      </c>
      <c r="G88" t="s">
        <v>17</v>
      </c>
      <c r="H88" s="51">
        <v>120</v>
      </c>
      <c r="L88">
        <f t="shared" si="3"/>
        <v>0</v>
      </c>
    </row>
    <row r="89" spans="1:12" ht="15.75" customHeight="1">
      <c r="A89" t="s">
        <v>177</v>
      </c>
      <c r="B89" t="s">
        <v>192</v>
      </c>
      <c r="C89" s="24">
        <v>45244</v>
      </c>
      <c r="D89" s="68" t="s">
        <v>193</v>
      </c>
      <c r="E89" t="s">
        <v>26</v>
      </c>
      <c r="F89" t="s">
        <v>27</v>
      </c>
      <c r="G89" t="s">
        <v>25</v>
      </c>
      <c r="H89" s="51">
        <v>10</v>
      </c>
      <c r="L89">
        <f t="shared" si="3"/>
        <v>0</v>
      </c>
    </row>
    <row r="90" spans="1:12" ht="15.75" customHeight="1">
      <c r="A90" t="s">
        <v>194</v>
      </c>
      <c r="B90" t="s">
        <v>195</v>
      </c>
      <c r="C90" s="24">
        <v>45250</v>
      </c>
      <c r="D90" s="68" t="s">
        <v>196</v>
      </c>
      <c r="E90" t="s">
        <v>29</v>
      </c>
      <c r="F90" t="s">
        <v>19</v>
      </c>
      <c r="G90" t="s">
        <v>28</v>
      </c>
      <c r="H90" s="51">
        <v>50</v>
      </c>
      <c r="L90">
        <f t="shared" si="3"/>
        <v>0</v>
      </c>
    </row>
    <row r="91" spans="1:12" ht="15.75" customHeight="1">
      <c r="A91" t="s">
        <v>194</v>
      </c>
      <c r="B91" t="s">
        <v>197</v>
      </c>
      <c r="C91" s="24">
        <v>45250</v>
      </c>
      <c r="D91" s="68" t="s">
        <v>198</v>
      </c>
      <c r="E91" t="s">
        <v>35</v>
      </c>
      <c r="F91" t="s">
        <v>36</v>
      </c>
      <c r="G91" t="s">
        <v>34</v>
      </c>
      <c r="H91" s="51">
        <v>100</v>
      </c>
      <c r="L91">
        <f t="shared" si="3"/>
        <v>0</v>
      </c>
    </row>
    <row r="92" spans="1:12" ht="15.75" customHeight="1">
      <c r="A92" t="s">
        <v>194</v>
      </c>
      <c r="B92" t="s">
        <v>199</v>
      </c>
      <c r="C92" s="24">
        <v>45252</v>
      </c>
      <c r="D92" s="68" t="s">
        <v>200</v>
      </c>
      <c r="E92" t="s">
        <v>35</v>
      </c>
      <c r="F92" t="s">
        <v>36</v>
      </c>
      <c r="G92" t="s">
        <v>34</v>
      </c>
      <c r="H92" s="51">
        <v>900</v>
      </c>
      <c r="L92">
        <f t="shared" si="3"/>
        <v>0</v>
      </c>
    </row>
    <row r="93" spans="1:12" ht="15.75" customHeight="1">
      <c r="A93" t="s">
        <v>194</v>
      </c>
      <c r="B93" t="s">
        <v>201</v>
      </c>
      <c r="C93" s="24">
        <v>45259</v>
      </c>
      <c r="D93" s="68" t="s">
        <v>202</v>
      </c>
      <c r="E93" t="s">
        <v>31</v>
      </c>
      <c r="F93" t="s">
        <v>19</v>
      </c>
      <c r="G93" t="s">
        <v>30</v>
      </c>
      <c r="H93" s="51">
        <v>2</v>
      </c>
      <c r="L93">
        <f t="shared" si="3"/>
        <v>0</v>
      </c>
    </row>
    <row r="94" spans="1:12" ht="15.75" customHeight="1">
      <c r="A94" t="s">
        <v>194</v>
      </c>
      <c r="B94" t="s">
        <v>203</v>
      </c>
      <c r="C94" s="24">
        <v>45263</v>
      </c>
      <c r="D94" s="68" t="s">
        <v>204</v>
      </c>
      <c r="E94" t="s">
        <v>31</v>
      </c>
      <c r="F94" t="s">
        <v>19</v>
      </c>
      <c r="G94" t="s">
        <v>30</v>
      </c>
      <c r="H94" s="51">
        <v>2</v>
      </c>
      <c r="L94">
        <f t="shared" si="3"/>
        <v>0</v>
      </c>
    </row>
    <row r="95" spans="1:12" ht="15.75" customHeight="1">
      <c r="A95" t="s">
        <v>194</v>
      </c>
      <c r="B95" t="s">
        <v>205</v>
      </c>
      <c r="C95" s="24">
        <v>45272</v>
      </c>
      <c r="D95" s="68" t="s">
        <v>206</v>
      </c>
      <c r="E95" t="s">
        <v>35</v>
      </c>
      <c r="F95" t="s">
        <v>36</v>
      </c>
      <c r="G95" t="s">
        <v>34</v>
      </c>
      <c r="H95" s="51">
        <v>100</v>
      </c>
      <c r="L95">
        <f t="shared" si="3"/>
        <v>0</v>
      </c>
    </row>
    <row r="96" spans="1:12" ht="15.75" customHeight="1">
      <c r="A96" t="s">
        <v>194</v>
      </c>
      <c r="B96" t="s">
        <v>207</v>
      </c>
      <c r="C96" s="24">
        <v>45272</v>
      </c>
      <c r="D96" s="68" t="s">
        <v>208</v>
      </c>
      <c r="E96" t="s">
        <v>33</v>
      </c>
      <c r="F96" t="s">
        <v>16</v>
      </c>
      <c r="G96" t="s">
        <v>32</v>
      </c>
      <c r="H96" s="51">
        <v>3</v>
      </c>
      <c r="L96">
        <f t="shared" si="3"/>
        <v>0</v>
      </c>
    </row>
    <row r="97" spans="1:12" ht="15.75" customHeight="1">
      <c r="A97" t="s">
        <v>194</v>
      </c>
      <c r="B97" t="s">
        <v>209</v>
      </c>
      <c r="C97" s="24">
        <v>45272</v>
      </c>
      <c r="D97" s="68" t="s">
        <v>210</v>
      </c>
      <c r="E97" t="s">
        <v>15</v>
      </c>
      <c r="F97" t="s">
        <v>16</v>
      </c>
      <c r="G97" t="s">
        <v>14</v>
      </c>
      <c r="H97" s="51">
        <v>2</v>
      </c>
      <c r="L97">
        <f t="shared" si="3"/>
        <v>0</v>
      </c>
    </row>
    <row r="98" spans="1:12" ht="15.75" customHeight="1">
      <c r="A98" t="s">
        <v>194</v>
      </c>
      <c r="B98" t="s">
        <v>211</v>
      </c>
      <c r="C98" s="24">
        <v>45274</v>
      </c>
      <c r="D98" s="68" t="s">
        <v>212</v>
      </c>
      <c r="E98" t="s">
        <v>35</v>
      </c>
      <c r="F98" t="s">
        <v>36</v>
      </c>
      <c r="G98" t="s">
        <v>34</v>
      </c>
      <c r="H98" s="51">
        <v>100</v>
      </c>
      <c r="L98">
        <f t="shared" si="3"/>
        <v>0</v>
      </c>
    </row>
    <row r="99" spans="1:12" ht="15.75" customHeight="1">
      <c r="A99" t="s">
        <v>194</v>
      </c>
      <c r="B99" t="s">
        <v>213</v>
      </c>
      <c r="C99" s="24">
        <v>45274</v>
      </c>
      <c r="D99" s="68" t="s">
        <v>214</v>
      </c>
      <c r="E99" t="s">
        <v>35</v>
      </c>
      <c r="F99" t="s">
        <v>36</v>
      </c>
      <c r="G99" t="s">
        <v>34</v>
      </c>
      <c r="H99" s="51">
        <v>2300</v>
      </c>
      <c r="L99">
        <f t="shared" si="3"/>
        <v>0</v>
      </c>
    </row>
    <row r="100" spans="1:12" ht="15.75" customHeight="1">
      <c r="A100" t="s">
        <v>194</v>
      </c>
      <c r="B100" t="s">
        <v>215</v>
      </c>
      <c r="C100" s="24">
        <v>45275</v>
      </c>
      <c r="D100" s="68" t="s">
        <v>216</v>
      </c>
      <c r="E100" t="s">
        <v>18</v>
      </c>
      <c r="F100" t="s">
        <v>19</v>
      </c>
      <c r="G100" t="s">
        <v>17</v>
      </c>
      <c r="H100" s="51">
        <v>240</v>
      </c>
      <c r="L100">
        <f t="shared" si="3"/>
        <v>0</v>
      </c>
    </row>
    <row r="101" spans="1:12" ht="15.75" customHeight="1">
      <c r="A101" t="s">
        <v>194</v>
      </c>
      <c r="B101" t="s">
        <v>217</v>
      </c>
      <c r="C101" s="24">
        <v>45275</v>
      </c>
      <c r="D101" s="68" t="s">
        <v>218</v>
      </c>
      <c r="E101" t="s">
        <v>26</v>
      </c>
      <c r="F101" t="s">
        <v>27</v>
      </c>
      <c r="G101" t="s">
        <v>25</v>
      </c>
      <c r="H101" s="51">
        <v>15</v>
      </c>
      <c r="L101">
        <f t="shared" si="3"/>
        <v>0</v>
      </c>
    </row>
    <row r="102" spans="1:12" ht="15.75" customHeight="1"/>
    <row r="103" spans="1:12" ht="15.75" customHeight="1"/>
    <row r="104" spans="1:12" ht="15.75" customHeight="1"/>
    <row r="105" spans="1:12" ht="15.75" customHeight="1"/>
    <row r="106" spans="1:12" ht="15.75" customHeight="1"/>
    <row r="107" spans="1:12" ht="15.75" customHeight="1"/>
    <row r="108" spans="1:12" ht="15.75" customHeight="1"/>
    <row r="109" spans="1:12" ht="15.75" customHeight="1"/>
    <row r="110" spans="1:12" ht="15.75" customHeight="1"/>
    <row r="111" spans="1:12" ht="15.75" customHeight="1"/>
    <row r="112" spans="1: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L74" xr:uid="{00000000-0001-0000-0100-000000000000}">
    <filterColumn colId="2">
      <filters>
        <dateGroupItem year="2022" dateTimeGrouping="year"/>
      </filters>
    </filterColumn>
  </autoFilter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2124"/>
  <sheetViews>
    <sheetView topLeftCell="B424" workbookViewId="0">
      <selection activeCell="D448" sqref="D448"/>
    </sheetView>
  </sheetViews>
  <sheetFormatPr defaultColWidth="14.42578125" defaultRowHeight="15" customHeight="1"/>
  <cols>
    <col min="1" max="1" width="26.5703125" customWidth="1"/>
    <col min="2" max="2" width="23.85546875" customWidth="1"/>
    <col min="3" max="3" width="14.42578125" customWidth="1"/>
    <col min="4" max="4" width="14.42578125" style="68" customWidth="1"/>
    <col min="5" max="8" width="14.42578125" customWidth="1"/>
    <col min="9" max="9" width="22.42578125" customWidth="1"/>
    <col min="10" max="10" width="18.7109375" customWidth="1"/>
  </cols>
  <sheetData>
    <row r="1" spans="1:11" ht="15.75" customHeight="1">
      <c r="A1" s="6" t="s">
        <v>37</v>
      </c>
      <c r="B1" s="6" t="s">
        <v>219</v>
      </c>
      <c r="C1" s="6" t="s">
        <v>39</v>
      </c>
      <c r="D1" s="67" t="s">
        <v>40</v>
      </c>
      <c r="E1" s="6" t="s">
        <v>1</v>
      </c>
      <c r="F1" s="6" t="s">
        <v>3</v>
      </c>
      <c r="G1" s="6" t="s">
        <v>0</v>
      </c>
      <c r="H1" s="6" t="s">
        <v>220</v>
      </c>
      <c r="I1" s="6" t="s">
        <v>221</v>
      </c>
      <c r="J1" s="6" t="s">
        <v>222</v>
      </c>
      <c r="K1" s="8" t="s">
        <v>223</v>
      </c>
    </row>
    <row r="2" spans="1:11" ht="15.75" customHeight="1">
      <c r="A2" s="8" t="s">
        <v>46</v>
      </c>
      <c r="B2" s="8" t="s">
        <v>224</v>
      </c>
      <c r="C2" s="9">
        <v>44223</v>
      </c>
      <c r="D2" s="59" t="str">
        <f>(YEAR(C2))&amp;"/"&amp;TEXT(C2,"MMM")</f>
        <v>2021/Jan</v>
      </c>
      <c r="E2" s="8" t="s">
        <v>35</v>
      </c>
      <c r="F2" s="8" t="s">
        <v>36</v>
      </c>
      <c r="G2" s="8" t="s">
        <v>34</v>
      </c>
      <c r="H2" s="8">
        <v>150</v>
      </c>
      <c r="I2" s="11" t="s">
        <v>225</v>
      </c>
      <c r="J2" s="8" t="s">
        <v>226</v>
      </c>
    </row>
    <row r="3" spans="1:11" ht="15.75" customHeight="1">
      <c r="A3" s="8" t="s">
        <v>46</v>
      </c>
      <c r="B3" s="8" t="s">
        <v>227</v>
      </c>
      <c r="C3" s="9">
        <v>44223</v>
      </c>
      <c r="D3" s="59" t="str">
        <f t="shared" ref="D3:D66" si="0">(YEAR(C3))&amp;"/"&amp;TEXT(C3,"MMM")</f>
        <v>2021/Jan</v>
      </c>
      <c r="E3" s="8" t="s">
        <v>18</v>
      </c>
      <c r="F3" s="8" t="s">
        <v>19</v>
      </c>
      <c r="G3" s="8" t="s">
        <v>17</v>
      </c>
      <c r="H3" s="8">
        <v>11</v>
      </c>
      <c r="I3" s="11" t="s">
        <v>225</v>
      </c>
      <c r="J3" s="8" t="s">
        <v>226</v>
      </c>
    </row>
    <row r="4" spans="1:11" ht="15.75" customHeight="1">
      <c r="A4" s="8" t="s">
        <v>46</v>
      </c>
      <c r="B4" s="8" t="s">
        <v>228</v>
      </c>
      <c r="C4" s="9">
        <v>44223</v>
      </c>
      <c r="D4" s="59" t="str">
        <f t="shared" si="0"/>
        <v>2021/Jan</v>
      </c>
      <c r="E4" s="8" t="s">
        <v>29</v>
      </c>
      <c r="F4" s="8" t="s">
        <v>19</v>
      </c>
      <c r="G4" s="8" t="s">
        <v>28</v>
      </c>
      <c r="H4" s="8">
        <v>10</v>
      </c>
      <c r="I4" s="11" t="s">
        <v>225</v>
      </c>
      <c r="J4" s="8" t="s">
        <v>226</v>
      </c>
    </row>
    <row r="5" spans="1:11" ht="15.75" customHeight="1">
      <c r="A5" s="8" t="s">
        <v>46</v>
      </c>
      <c r="B5" s="8" t="s">
        <v>229</v>
      </c>
      <c r="C5" s="9">
        <v>44223</v>
      </c>
      <c r="D5" s="59" t="str">
        <f t="shared" si="0"/>
        <v>2021/Jan</v>
      </c>
      <c r="E5" s="8" t="s">
        <v>26</v>
      </c>
      <c r="F5" s="8" t="s">
        <v>27</v>
      </c>
      <c r="G5" s="8" t="s">
        <v>25</v>
      </c>
      <c r="H5" s="8">
        <v>2</v>
      </c>
      <c r="I5" s="11" t="s">
        <v>225</v>
      </c>
      <c r="J5" s="8" t="s">
        <v>226</v>
      </c>
    </row>
    <row r="6" spans="1:11" ht="15.75" customHeight="1">
      <c r="A6" s="8" t="s">
        <v>46</v>
      </c>
      <c r="B6" s="8" t="s">
        <v>230</v>
      </c>
      <c r="C6" s="9">
        <v>44223</v>
      </c>
      <c r="D6" s="59" t="str">
        <f t="shared" si="0"/>
        <v>2021/Jan</v>
      </c>
      <c r="E6" s="8" t="s">
        <v>15</v>
      </c>
      <c r="F6" s="8" t="s">
        <v>16</v>
      </c>
      <c r="G6" s="8" t="s">
        <v>14</v>
      </c>
      <c r="H6" s="8">
        <v>1</v>
      </c>
      <c r="I6" s="11" t="s">
        <v>225</v>
      </c>
      <c r="J6" s="8" t="s">
        <v>226</v>
      </c>
    </row>
    <row r="7" spans="1:11" ht="15.75" customHeight="1">
      <c r="A7" s="8" t="s">
        <v>46</v>
      </c>
      <c r="B7" s="8" t="s">
        <v>231</v>
      </c>
      <c r="C7" s="9">
        <v>44223</v>
      </c>
      <c r="D7" s="59" t="str">
        <f t="shared" si="0"/>
        <v>2021/Jan</v>
      </c>
      <c r="E7" s="8" t="s">
        <v>33</v>
      </c>
      <c r="F7" s="8" t="s">
        <v>16</v>
      </c>
      <c r="G7" s="8" t="s">
        <v>32</v>
      </c>
      <c r="H7" s="8">
        <v>1</v>
      </c>
      <c r="I7" s="11" t="s">
        <v>225</v>
      </c>
      <c r="J7" s="8" t="s">
        <v>226</v>
      </c>
    </row>
    <row r="8" spans="1:11" ht="15.75" customHeight="1">
      <c r="A8" s="8" t="s">
        <v>46</v>
      </c>
      <c r="B8" s="8" t="s">
        <v>232</v>
      </c>
      <c r="C8" s="9">
        <v>44223</v>
      </c>
      <c r="D8" s="59" t="str">
        <f t="shared" si="0"/>
        <v>2021/Jan</v>
      </c>
      <c r="E8" s="8" t="s">
        <v>24</v>
      </c>
      <c r="F8" s="8" t="s">
        <v>13</v>
      </c>
      <c r="G8" s="8" t="s">
        <v>23</v>
      </c>
      <c r="H8" s="8">
        <v>5</v>
      </c>
      <c r="I8" s="11" t="s">
        <v>225</v>
      </c>
      <c r="J8" s="8" t="s">
        <v>226</v>
      </c>
    </row>
    <row r="9" spans="1:11" ht="15.75" customHeight="1">
      <c r="A9" s="8" t="s">
        <v>55</v>
      </c>
      <c r="B9" s="8" t="s">
        <v>233</v>
      </c>
      <c r="C9" s="9">
        <v>44224</v>
      </c>
      <c r="D9" s="59" t="str">
        <f t="shared" si="0"/>
        <v>2021/Jan</v>
      </c>
      <c r="E9" s="8" t="s">
        <v>35</v>
      </c>
      <c r="F9" s="8" t="s">
        <v>36</v>
      </c>
      <c r="G9" s="8" t="s">
        <v>34</v>
      </c>
      <c r="H9" s="8">
        <v>10</v>
      </c>
      <c r="I9" s="11" t="s">
        <v>225</v>
      </c>
      <c r="J9" s="8" t="s">
        <v>234</v>
      </c>
      <c r="K9" s="8"/>
    </row>
    <row r="10" spans="1:11" ht="15.75" customHeight="1">
      <c r="A10" s="8" t="s">
        <v>55</v>
      </c>
      <c r="B10" s="8" t="s">
        <v>235</v>
      </c>
      <c r="C10" s="9">
        <v>44224</v>
      </c>
      <c r="D10" s="59" t="str">
        <f t="shared" si="0"/>
        <v>2021/Jan</v>
      </c>
      <c r="E10" s="8" t="s">
        <v>35</v>
      </c>
      <c r="F10" s="8" t="s">
        <v>36</v>
      </c>
      <c r="G10" s="8" t="s">
        <v>34</v>
      </c>
      <c r="H10" s="8">
        <v>10</v>
      </c>
      <c r="I10" s="11" t="s">
        <v>236</v>
      </c>
      <c r="J10" s="8" t="s">
        <v>234</v>
      </c>
    </row>
    <row r="11" spans="1:11" ht="15.75" customHeight="1">
      <c r="A11" s="8" t="s">
        <v>55</v>
      </c>
      <c r="B11" s="8" t="s">
        <v>237</v>
      </c>
      <c r="C11" s="9">
        <v>44224</v>
      </c>
      <c r="D11" s="59" t="str">
        <f t="shared" si="0"/>
        <v>2021/Jan</v>
      </c>
      <c r="E11" s="8" t="s">
        <v>35</v>
      </c>
      <c r="F11" s="8" t="s">
        <v>36</v>
      </c>
      <c r="G11" s="8" t="s">
        <v>34</v>
      </c>
      <c r="H11" s="8">
        <v>10</v>
      </c>
      <c r="I11" s="11" t="s">
        <v>238</v>
      </c>
      <c r="J11" s="8" t="s">
        <v>234</v>
      </c>
    </row>
    <row r="12" spans="1:11" ht="15.75" customHeight="1">
      <c r="A12" s="8" t="s">
        <v>55</v>
      </c>
      <c r="B12" s="8" t="s">
        <v>239</v>
      </c>
      <c r="C12" s="9">
        <v>44224</v>
      </c>
      <c r="D12" s="59" t="str">
        <f t="shared" si="0"/>
        <v>2021/Jan</v>
      </c>
      <c r="E12" s="8" t="s">
        <v>35</v>
      </c>
      <c r="F12" s="8" t="s">
        <v>36</v>
      </c>
      <c r="G12" s="8" t="s">
        <v>34</v>
      </c>
      <c r="H12" s="8">
        <v>10</v>
      </c>
      <c r="I12" s="11" t="s">
        <v>240</v>
      </c>
      <c r="J12" s="8" t="s">
        <v>234</v>
      </c>
    </row>
    <row r="13" spans="1:11" ht="15.75" customHeight="1">
      <c r="A13" s="8" t="s">
        <v>55</v>
      </c>
      <c r="B13" s="8" t="s">
        <v>241</v>
      </c>
      <c r="C13" s="9">
        <v>44224</v>
      </c>
      <c r="D13" s="59" t="str">
        <f t="shared" si="0"/>
        <v>2021/Jan</v>
      </c>
      <c r="E13" s="8" t="s">
        <v>35</v>
      </c>
      <c r="F13" s="8" t="s">
        <v>36</v>
      </c>
      <c r="G13" s="8" t="s">
        <v>34</v>
      </c>
      <c r="H13" s="8">
        <v>10</v>
      </c>
      <c r="I13" s="11" t="s">
        <v>242</v>
      </c>
      <c r="J13" s="8" t="s">
        <v>234</v>
      </c>
    </row>
    <row r="14" spans="1:11" ht="15.75" customHeight="1">
      <c r="A14" s="8" t="s">
        <v>55</v>
      </c>
      <c r="B14" s="8" t="s">
        <v>243</v>
      </c>
      <c r="C14" s="9">
        <v>44224</v>
      </c>
      <c r="D14" s="59" t="str">
        <f t="shared" si="0"/>
        <v>2021/Jan</v>
      </c>
      <c r="E14" s="8" t="s">
        <v>18</v>
      </c>
      <c r="F14" s="8" t="s">
        <v>19</v>
      </c>
      <c r="G14" s="8" t="s">
        <v>17</v>
      </c>
      <c r="H14" s="8">
        <v>1</v>
      </c>
      <c r="I14" s="11" t="s">
        <v>225</v>
      </c>
      <c r="J14" s="8" t="s">
        <v>234</v>
      </c>
    </row>
    <row r="15" spans="1:11" ht="15.75" customHeight="1">
      <c r="A15" s="8" t="s">
        <v>55</v>
      </c>
      <c r="B15" s="8" t="s">
        <v>244</v>
      </c>
      <c r="C15" s="9">
        <v>44224</v>
      </c>
      <c r="D15" s="59" t="str">
        <f t="shared" si="0"/>
        <v>2021/Jan</v>
      </c>
      <c r="E15" s="8" t="s">
        <v>18</v>
      </c>
      <c r="F15" s="8" t="s">
        <v>19</v>
      </c>
      <c r="G15" s="8" t="s">
        <v>17</v>
      </c>
      <c r="H15" s="8">
        <v>1</v>
      </c>
      <c r="I15" s="11" t="s">
        <v>238</v>
      </c>
      <c r="J15" s="8" t="s">
        <v>234</v>
      </c>
    </row>
    <row r="16" spans="1:11" ht="15.75" customHeight="1">
      <c r="A16" s="8" t="s">
        <v>55</v>
      </c>
      <c r="B16" s="8" t="s">
        <v>245</v>
      </c>
      <c r="C16" s="9">
        <v>44224</v>
      </c>
      <c r="D16" s="59" t="str">
        <f t="shared" si="0"/>
        <v>2021/Jan</v>
      </c>
      <c r="E16" s="8" t="s">
        <v>18</v>
      </c>
      <c r="F16" s="8" t="s">
        <v>19</v>
      </c>
      <c r="G16" s="8" t="s">
        <v>17</v>
      </c>
      <c r="H16" s="8">
        <v>1</v>
      </c>
      <c r="I16" s="11" t="s">
        <v>236</v>
      </c>
      <c r="J16" s="8" t="s">
        <v>234</v>
      </c>
    </row>
    <row r="17" spans="1:11" ht="15.75" customHeight="1">
      <c r="A17" s="8" t="s">
        <v>55</v>
      </c>
      <c r="B17" s="8" t="s">
        <v>246</v>
      </c>
      <c r="C17" s="9">
        <v>44224</v>
      </c>
      <c r="D17" s="59" t="str">
        <f t="shared" si="0"/>
        <v>2021/Jan</v>
      </c>
      <c r="E17" s="8" t="s">
        <v>18</v>
      </c>
      <c r="F17" s="8" t="s">
        <v>19</v>
      </c>
      <c r="G17" s="8" t="s">
        <v>17</v>
      </c>
      <c r="H17" s="8">
        <v>1</v>
      </c>
      <c r="I17" s="11" t="s">
        <v>240</v>
      </c>
      <c r="J17" s="8" t="s">
        <v>234</v>
      </c>
    </row>
    <row r="18" spans="1:11" ht="15.75" customHeight="1">
      <c r="A18" s="8" t="s">
        <v>55</v>
      </c>
      <c r="B18" s="8" t="s">
        <v>247</v>
      </c>
      <c r="C18" s="9">
        <v>44224</v>
      </c>
      <c r="D18" s="59" t="str">
        <f t="shared" si="0"/>
        <v>2021/Jan</v>
      </c>
      <c r="E18" s="8" t="s">
        <v>18</v>
      </c>
      <c r="F18" s="8" t="s">
        <v>19</v>
      </c>
      <c r="G18" s="8" t="s">
        <v>17</v>
      </c>
      <c r="H18" s="8">
        <v>1</v>
      </c>
      <c r="I18" s="11" t="s">
        <v>242</v>
      </c>
      <c r="J18" s="8" t="s">
        <v>234</v>
      </c>
    </row>
    <row r="19" spans="1:11" ht="15.75" customHeight="1">
      <c r="A19" s="8" t="s">
        <v>55</v>
      </c>
      <c r="B19" s="8" t="s">
        <v>248</v>
      </c>
      <c r="C19" s="9">
        <v>44224</v>
      </c>
      <c r="D19" s="59" t="str">
        <f t="shared" si="0"/>
        <v>2021/Jan</v>
      </c>
      <c r="E19" s="8" t="s">
        <v>24</v>
      </c>
      <c r="F19" s="8" t="s">
        <v>13</v>
      </c>
      <c r="G19" s="8" t="s">
        <v>23</v>
      </c>
      <c r="H19" s="8">
        <v>12</v>
      </c>
      <c r="I19" s="11" t="s">
        <v>249</v>
      </c>
      <c r="J19" s="8" t="s">
        <v>226</v>
      </c>
      <c r="K19" s="8" t="s">
        <v>250</v>
      </c>
    </row>
    <row r="20" spans="1:11" ht="15.75" customHeight="1">
      <c r="A20" s="8" t="s">
        <v>55</v>
      </c>
      <c r="B20" s="8" t="s">
        <v>251</v>
      </c>
      <c r="C20" s="9">
        <v>44224</v>
      </c>
      <c r="D20" s="59" t="str">
        <f t="shared" si="0"/>
        <v>2021/Jan</v>
      </c>
      <c r="E20" s="8" t="s">
        <v>24</v>
      </c>
      <c r="F20" s="8" t="s">
        <v>13</v>
      </c>
      <c r="G20" s="8" t="s">
        <v>23</v>
      </c>
      <c r="H20" s="8">
        <v>3</v>
      </c>
      <c r="I20" s="11" t="s">
        <v>225</v>
      </c>
      <c r="J20" s="8" t="s">
        <v>252</v>
      </c>
    </row>
    <row r="21" spans="1:11" ht="15.75" customHeight="1">
      <c r="A21" s="8" t="s">
        <v>55</v>
      </c>
      <c r="B21" s="8" t="s">
        <v>253</v>
      </c>
      <c r="C21" s="9">
        <v>44225</v>
      </c>
      <c r="D21" s="59" t="str">
        <f t="shared" si="0"/>
        <v>2021/Jan</v>
      </c>
      <c r="E21" s="8" t="s">
        <v>18</v>
      </c>
      <c r="F21" s="8" t="s">
        <v>19</v>
      </c>
      <c r="G21" s="8" t="s">
        <v>17</v>
      </c>
      <c r="H21" s="8">
        <v>1</v>
      </c>
      <c r="I21" s="11" t="s">
        <v>249</v>
      </c>
      <c r="J21" s="8" t="s">
        <v>226</v>
      </c>
      <c r="K21" s="8" t="s">
        <v>254</v>
      </c>
    </row>
    <row r="22" spans="1:11" ht="15.75" customHeight="1">
      <c r="A22" s="8" t="s">
        <v>55</v>
      </c>
      <c r="B22" s="8" t="s">
        <v>255</v>
      </c>
      <c r="C22" s="9">
        <v>44225</v>
      </c>
      <c r="D22" s="59" t="str">
        <f t="shared" si="0"/>
        <v>2021/Jan</v>
      </c>
      <c r="E22" s="8" t="s">
        <v>29</v>
      </c>
      <c r="F22" s="8" t="s">
        <v>19</v>
      </c>
      <c r="G22" s="8" t="s">
        <v>28</v>
      </c>
      <c r="H22" s="8">
        <v>1</v>
      </c>
      <c r="I22" s="11" t="s">
        <v>249</v>
      </c>
      <c r="J22" s="8" t="s">
        <v>226</v>
      </c>
      <c r="K22" s="8" t="s">
        <v>254</v>
      </c>
    </row>
    <row r="23" spans="1:11" ht="15.75" customHeight="1">
      <c r="A23" s="8" t="s">
        <v>55</v>
      </c>
      <c r="B23" s="8" t="s">
        <v>256</v>
      </c>
      <c r="C23" s="9">
        <v>44228</v>
      </c>
      <c r="D23" s="59" t="str">
        <f t="shared" si="0"/>
        <v>2021/Feb</v>
      </c>
      <c r="E23" s="8" t="s">
        <v>35</v>
      </c>
      <c r="F23" s="8" t="s">
        <v>36</v>
      </c>
      <c r="G23" s="8" t="s">
        <v>34</v>
      </c>
      <c r="H23" s="8">
        <v>10</v>
      </c>
      <c r="I23" s="11" t="s">
        <v>225</v>
      </c>
      <c r="J23" s="8" t="s">
        <v>257</v>
      </c>
    </row>
    <row r="24" spans="1:11" ht="15.75" customHeight="1">
      <c r="A24" s="8" t="s">
        <v>55</v>
      </c>
      <c r="B24" s="8" t="s">
        <v>258</v>
      </c>
      <c r="C24" s="9">
        <v>44228</v>
      </c>
      <c r="D24" s="59" t="str">
        <f t="shared" si="0"/>
        <v>2021/Feb</v>
      </c>
      <c r="E24" s="8" t="s">
        <v>35</v>
      </c>
      <c r="F24" s="8" t="s">
        <v>36</v>
      </c>
      <c r="G24" s="8" t="s">
        <v>34</v>
      </c>
      <c r="H24" s="8">
        <v>10</v>
      </c>
      <c r="I24" s="11" t="s">
        <v>238</v>
      </c>
      <c r="J24" s="8" t="s">
        <v>257</v>
      </c>
    </row>
    <row r="25" spans="1:11" ht="15.75" customHeight="1">
      <c r="A25" s="8" t="s">
        <v>55</v>
      </c>
      <c r="B25" s="8" t="s">
        <v>259</v>
      </c>
      <c r="C25" s="9">
        <v>44228</v>
      </c>
      <c r="D25" s="59" t="str">
        <f t="shared" si="0"/>
        <v>2021/Feb</v>
      </c>
      <c r="E25" s="8" t="s">
        <v>35</v>
      </c>
      <c r="F25" s="8" t="s">
        <v>36</v>
      </c>
      <c r="G25" s="8" t="s">
        <v>34</v>
      </c>
      <c r="H25" s="8">
        <v>10</v>
      </c>
      <c r="I25" s="11" t="s">
        <v>242</v>
      </c>
      <c r="J25" s="8" t="s">
        <v>257</v>
      </c>
    </row>
    <row r="26" spans="1:11" ht="15.75" customHeight="1">
      <c r="A26" s="8" t="s">
        <v>55</v>
      </c>
      <c r="B26" s="8" t="s">
        <v>260</v>
      </c>
      <c r="C26" s="9">
        <v>44228</v>
      </c>
      <c r="D26" s="59" t="str">
        <f t="shared" si="0"/>
        <v>2021/Feb</v>
      </c>
      <c r="E26" s="8" t="s">
        <v>35</v>
      </c>
      <c r="F26" s="8" t="s">
        <v>36</v>
      </c>
      <c r="G26" s="8" t="s">
        <v>34</v>
      </c>
      <c r="H26" s="8">
        <v>10</v>
      </c>
      <c r="I26" s="11" t="s">
        <v>261</v>
      </c>
      <c r="J26" s="8" t="s">
        <v>257</v>
      </c>
    </row>
    <row r="27" spans="1:11" ht="15.75" customHeight="1">
      <c r="A27" s="8" t="s">
        <v>55</v>
      </c>
      <c r="B27" s="8" t="s">
        <v>262</v>
      </c>
      <c r="C27" s="9">
        <v>44228</v>
      </c>
      <c r="D27" s="59" t="str">
        <f t="shared" si="0"/>
        <v>2021/Feb</v>
      </c>
      <c r="E27" s="8" t="s">
        <v>35</v>
      </c>
      <c r="F27" s="8" t="s">
        <v>36</v>
      </c>
      <c r="G27" s="8" t="s">
        <v>34</v>
      </c>
      <c r="H27" s="8">
        <v>10</v>
      </c>
      <c r="I27" s="11" t="s">
        <v>236</v>
      </c>
      <c r="J27" s="8" t="s">
        <v>257</v>
      </c>
    </row>
    <row r="28" spans="1:11" ht="15.75" customHeight="1">
      <c r="A28" s="8" t="s">
        <v>55</v>
      </c>
      <c r="B28" s="8" t="s">
        <v>263</v>
      </c>
      <c r="C28" s="9">
        <v>44228</v>
      </c>
      <c r="D28" s="59" t="str">
        <f t="shared" si="0"/>
        <v>2021/Feb</v>
      </c>
      <c r="E28" s="8" t="s">
        <v>35</v>
      </c>
      <c r="F28" s="8" t="s">
        <v>36</v>
      </c>
      <c r="G28" s="8" t="s">
        <v>34</v>
      </c>
      <c r="H28" s="8">
        <v>10</v>
      </c>
      <c r="I28" s="11" t="s">
        <v>240</v>
      </c>
      <c r="J28" s="8" t="s">
        <v>257</v>
      </c>
    </row>
    <row r="29" spans="1:11" ht="15.75" customHeight="1">
      <c r="A29" s="8" t="s">
        <v>55</v>
      </c>
      <c r="B29" s="8" t="s">
        <v>264</v>
      </c>
      <c r="C29" s="9">
        <v>44228</v>
      </c>
      <c r="D29" s="59" t="str">
        <f t="shared" si="0"/>
        <v>2021/Feb</v>
      </c>
      <c r="E29" s="8" t="s">
        <v>35</v>
      </c>
      <c r="H29" s="8">
        <v>10</v>
      </c>
      <c r="I29" s="11" t="s">
        <v>265</v>
      </c>
      <c r="J29" s="8" t="s">
        <v>257</v>
      </c>
    </row>
    <row r="30" spans="1:11" ht="15.75" customHeight="1">
      <c r="A30" s="8" t="s">
        <v>55</v>
      </c>
      <c r="B30" s="8" t="s">
        <v>266</v>
      </c>
      <c r="C30" s="9">
        <v>44230</v>
      </c>
      <c r="D30" s="59" t="str">
        <f t="shared" si="0"/>
        <v>2021/Feb</v>
      </c>
      <c r="E30" s="8" t="s">
        <v>18</v>
      </c>
      <c r="F30" s="8" t="s">
        <v>19</v>
      </c>
      <c r="G30" s="8" t="s">
        <v>17</v>
      </c>
      <c r="H30" s="8">
        <v>1</v>
      </c>
      <c r="I30" s="11" t="s">
        <v>238</v>
      </c>
      <c r="J30" s="8" t="s">
        <v>234</v>
      </c>
    </row>
    <row r="31" spans="1:11" ht="15.75" customHeight="1">
      <c r="A31" s="8" t="s">
        <v>55</v>
      </c>
      <c r="B31" s="8" t="s">
        <v>267</v>
      </c>
      <c r="C31" s="9">
        <v>44230</v>
      </c>
      <c r="D31" s="59" t="str">
        <f t="shared" si="0"/>
        <v>2021/Feb</v>
      </c>
      <c r="E31" s="8" t="s">
        <v>18</v>
      </c>
      <c r="F31" s="8" t="s">
        <v>19</v>
      </c>
      <c r="G31" s="8" t="s">
        <v>17</v>
      </c>
      <c r="H31" s="8">
        <v>1</v>
      </c>
      <c r="I31" s="11" t="s">
        <v>242</v>
      </c>
      <c r="J31" s="8" t="s">
        <v>234</v>
      </c>
    </row>
    <row r="32" spans="1:11" ht="15.75" customHeight="1">
      <c r="A32" s="8" t="s">
        <v>55</v>
      </c>
      <c r="B32" s="8" t="s">
        <v>268</v>
      </c>
      <c r="C32" s="9">
        <v>44230</v>
      </c>
      <c r="D32" s="59" t="str">
        <f t="shared" si="0"/>
        <v>2021/Feb</v>
      </c>
      <c r="E32" s="8" t="s">
        <v>29</v>
      </c>
      <c r="F32" s="8" t="s">
        <v>19</v>
      </c>
      <c r="G32" s="8" t="s">
        <v>28</v>
      </c>
      <c r="H32" s="8">
        <v>1</v>
      </c>
      <c r="I32" s="11" t="s">
        <v>238</v>
      </c>
      <c r="J32" s="8" t="s">
        <v>234</v>
      </c>
    </row>
    <row r="33" spans="1:11" ht="15.75" customHeight="1">
      <c r="A33" s="8" t="s">
        <v>55</v>
      </c>
      <c r="B33" s="8" t="s">
        <v>269</v>
      </c>
      <c r="C33" s="9">
        <v>44231</v>
      </c>
      <c r="D33" s="59" t="str">
        <f t="shared" si="0"/>
        <v>2021/Feb</v>
      </c>
      <c r="E33" s="8" t="s">
        <v>35</v>
      </c>
      <c r="F33" s="8" t="s">
        <v>36</v>
      </c>
      <c r="G33" s="8" t="s">
        <v>34</v>
      </c>
      <c r="H33" s="8">
        <v>10</v>
      </c>
      <c r="I33" s="11" t="s">
        <v>225</v>
      </c>
      <c r="J33" s="8" t="s">
        <v>257</v>
      </c>
    </row>
    <row r="34" spans="1:11" ht="15.75" customHeight="1">
      <c r="A34" s="8" t="s">
        <v>55</v>
      </c>
      <c r="B34" s="8" t="s">
        <v>270</v>
      </c>
      <c r="C34" s="9">
        <v>44231</v>
      </c>
      <c r="D34" s="59" t="str">
        <f t="shared" si="0"/>
        <v>2021/Feb</v>
      </c>
      <c r="E34" s="8" t="s">
        <v>35</v>
      </c>
      <c r="F34" s="8" t="s">
        <v>36</v>
      </c>
      <c r="G34" s="8" t="s">
        <v>34</v>
      </c>
      <c r="H34" s="8">
        <v>10</v>
      </c>
      <c r="I34" s="11" t="s">
        <v>238</v>
      </c>
      <c r="J34" s="8" t="s">
        <v>257</v>
      </c>
    </row>
    <row r="35" spans="1:11" ht="15.75" customHeight="1">
      <c r="A35" s="8" t="s">
        <v>55</v>
      </c>
      <c r="B35" s="8" t="s">
        <v>271</v>
      </c>
      <c r="C35" s="9">
        <v>44231</v>
      </c>
      <c r="D35" s="59" t="str">
        <f t="shared" si="0"/>
        <v>2021/Feb</v>
      </c>
      <c r="E35" s="8" t="s">
        <v>35</v>
      </c>
      <c r="F35" s="8" t="s">
        <v>36</v>
      </c>
      <c r="G35" s="8" t="s">
        <v>34</v>
      </c>
      <c r="H35" s="8">
        <v>10</v>
      </c>
      <c r="I35" s="11" t="s">
        <v>242</v>
      </c>
      <c r="J35" s="8" t="s">
        <v>257</v>
      </c>
    </row>
    <row r="36" spans="1:11" ht="15.75" customHeight="1">
      <c r="A36" s="8" t="s">
        <v>55</v>
      </c>
      <c r="B36" s="8" t="s">
        <v>272</v>
      </c>
      <c r="C36" s="9">
        <v>44231</v>
      </c>
      <c r="D36" s="59" t="str">
        <f t="shared" si="0"/>
        <v>2021/Feb</v>
      </c>
      <c r="E36" s="8" t="s">
        <v>35</v>
      </c>
      <c r="F36" s="8" t="s">
        <v>36</v>
      </c>
      <c r="G36" s="8" t="s">
        <v>34</v>
      </c>
      <c r="H36" s="8">
        <v>10</v>
      </c>
      <c r="I36" s="11" t="s">
        <v>261</v>
      </c>
      <c r="J36" s="8" t="s">
        <v>257</v>
      </c>
    </row>
    <row r="37" spans="1:11" ht="15.75" customHeight="1">
      <c r="A37" s="8" t="s">
        <v>55</v>
      </c>
      <c r="B37" s="8" t="s">
        <v>273</v>
      </c>
      <c r="C37" s="9">
        <v>44231</v>
      </c>
      <c r="D37" s="59" t="str">
        <f t="shared" si="0"/>
        <v>2021/Feb</v>
      </c>
      <c r="E37" s="8" t="s">
        <v>35</v>
      </c>
      <c r="F37" s="8" t="s">
        <v>36</v>
      </c>
      <c r="G37" s="8" t="s">
        <v>34</v>
      </c>
      <c r="H37" s="8">
        <v>10</v>
      </c>
      <c r="I37" s="11" t="s">
        <v>236</v>
      </c>
      <c r="J37" s="8" t="s">
        <v>257</v>
      </c>
    </row>
    <row r="38" spans="1:11" ht="15.75" customHeight="1">
      <c r="A38" s="8" t="s">
        <v>55</v>
      </c>
      <c r="B38" s="8" t="s">
        <v>274</v>
      </c>
      <c r="C38" s="9">
        <v>44231</v>
      </c>
      <c r="D38" s="59" t="str">
        <f t="shared" si="0"/>
        <v>2021/Feb</v>
      </c>
      <c r="E38" s="8" t="s">
        <v>35</v>
      </c>
      <c r="F38" s="8" t="s">
        <v>36</v>
      </c>
      <c r="G38" s="8" t="s">
        <v>34</v>
      </c>
      <c r="H38" s="8">
        <v>10</v>
      </c>
      <c r="I38" s="11" t="s">
        <v>240</v>
      </c>
      <c r="J38" s="8" t="s">
        <v>257</v>
      </c>
    </row>
    <row r="39" spans="1:11" ht="15.75" customHeight="1">
      <c r="A39" s="8" t="s">
        <v>55</v>
      </c>
      <c r="B39" s="8" t="s">
        <v>275</v>
      </c>
      <c r="C39" s="9">
        <v>44231</v>
      </c>
      <c r="D39" s="59" t="str">
        <f t="shared" si="0"/>
        <v>2021/Feb</v>
      </c>
      <c r="E39" s="8" t="s">
        <v>35</v>
      </c>
      <c r="F39" s="8" t="s">
        <v>36</v>
      </c>
      <c r="G39" s="8" t="s">
        <v>34</v>
      </c>
      <c r="H39" s="8">
        <v>10</v>
      </c>
      <c r="I39" s="11" t="s">
        <v>265</v>
      </c>
      <c r="J39" s="8" t="s">
        <v>257</v>
      </c>
    </row>
    <row r="40" spans="1:11" ht="15.75" customHeight="1">
      <c r="A40" s="8" t="s">
        <v>55</v>
      </c>
      <c r="B40" s="8" t="s">
        <v>276</v>
      </c>
      <c r="C40" s="9">
        <v>44231</v>
      </c>
      <c r="D40" s="59" t="str">
        <f t="shared" si="0"/>
        <v>2021/Feb</v>
      </c>
      <c r="E40" s="8" t="s">
        <v>35</v>
      </c>
      <c r="F40" s="8" t="s">
        <v>36</v>
      </c>
      <c r="G40" s="8" t="s">
        <v>34</v>
      </c>
      <c r="H40" s="8">
        <v>10</v>
      </c>
      <c r="I40" s="11" t="s">
        <v>225</v>
      </c>
      <c r="J40" s="8" t="s">
        <v>234</v>
      </c>
    </row>
    <row r="41" spans="1:11" ht="15.75" customHeight="1">
      <c r="A41" s="8" t="s">
        <v>55</v>
      </c>
      <c r="B41" s="8" t="s">
        <v>277</v>
      </c>
      <c r="C41" s="9">
        <v>44231</v>
      </c>
      <c r="D41" s="59" t="str">
        <f t="shared" si="0"/>
        <v>2021/Feb</v>
      </c>
      <c r="E41" s="8" t="s">
        <v>35</v>
      </c>
      <c r="F41" s="8" t="s">
        <v>36</v>
      </c>
      <c r="G41" s="8" t="s">
        <v>34</v>
      </c>
      <c r="H41" s="8">
        <v>10</v>
      </c>
      <c r="I41" s="11" t="s">
        <v>238</v>
      </c>
      <c r="J41" s="8" t="s">
        <v>234</v>
      </c>
    </row>
    <row r="42" spans="1:11" ht="15.75" customHeight="1">
      <c r="A42" s="8" t="s">
        <v>55</v>
      </c>
      <c r="B42" s="8" t="s">
        <v>278</v>
      </c>
      <c r="C42" s="9">
        <v>44231</v>
      </c>
      <c r="D42" s="59" t="str">
        <f t="shared" si="0"/>
        <v>2021/Feb</v>
      </c>
      <c r="E42" s="8" t="s">
        <v>35</v>
      </c>
      <c r="F42" s="8" t="s">
        <v>36</v>
      </c>
      <c r="G42" s="8" t="s">
        <v>34</v>
      </c>
      <c r="H42" s="8">
        <v>10</v>
      </c>
      <c r="I42" s="11" t="s">
        <v>242</v>
      </c>
      <c r="J42" s="8" t="s">
        <v>234</v>
      </c>
    </row>
    <row r="43" spans="1:11" ht="15.75" customHeight="1">
      <c r="A43" s="8" t="s">
        <v>55</v>
      </c>
      <c r="B43" s="8" t="s">
        <v>279</v>
      </c>
      <c r="C43" s="9">
        <v>44231</v>
      </c>
      <c r="D43" s="59" t="str">
        <f t="shared" si="0"/>
        <v>2021/Feb</v>
      </c>
      <c r="E43" s="8" t="s">
        <v>35</v>
      </c>
      <c r="F43" s="8" t="s">
        <v>36</v>
      </c>
      <c r="G43" s="8" t="s">
        <v>34</v>
      </c>
      <c r="H43" s="8">
        <v>10</v>
      </c>
      <c r="I43" s="11" t="s">
        <v>261</v>
      </c>
      <c r="J43" s="8" t="s">
        <v>234</v>
      </c>
    </row>
    <row r="44" spans="1:11" ht="15.75" customHeight="1">
      <c r="A44" s="8" t="s">
        <v>55</v>
      </c>
      <c r="B44" s="8" t="s">
        <v>280</v>
      </c>
      <c r="C44" s="9">
        <v>44231</v>
      </c>
      <c r="D44" s="59" t="str">
        <f t="shared" si="0"/>
        <v>2021/Feb</v>
      </c>
      <c r="E44" s="8" t="s">
        <v>35</v>
      </c>
      <c r="F44" s="8" t="s">
        <v>36</v>
      </c>
      <c r="G44" s="8" t="s">
        <v>34</v>
      </c>
      <c r="H44" s="8">
        <v>10</v>
      </c>
      <c r="I44" s="11" t="s">
        <v>236</v>
      </c>
      <c r="J44" s="8" t="s">
        <v>234</v>
      </c>
    </row>
    <row r="45" spans="1:11" ht="15.75" customHeight="1">
      <c r="A45" s="8" t="s">
        <v>55</v>
      </c>
      <c r="B45" s="8" t="s">
        <v>281</v>
      </c>
      <c r="C45" s="9">
        <v>44231</v>
      </c>
      <c r="D45" s="59" t="str">
        <f t="shared" si="0"/>
        <v>2021/Feb</v>
      </c>
      <c r="E45" s="8" t="s">
        <v>35</v>
      </c>
      <c r="F45" s="8" t="s">
        <v>36</v>
      </c>
      <c r="G45" s="8" t="s">
        <v>34</v>
      </c>
      <c r="H45" s="8">
        <v>10</v>
      </c>
      <c r="I45" s="11" t="s">
        <v>240</v>
      </c>
      <c r="J45" s="8" t="s">
        <v>234</v>
      </c>
    </row>
    <row r="46" spans="1:11" ht="15.75" customHeight="1">
      <c r="A46" s="8" t="s">
        <v>55</v>
      </c>
      <c r="B46" s="8" t="s">
        <v>282</v>
      </c>
      <c r="C46" s="9">
        <v>44232</v>
      </c>
      <c r="D46" s="59" t="str">
        <f t="shared" si="0"/>
        <v>2021/Feb</v>
      </c>
      <c r="E46" s="8" t="s">
        <v>24</v>
      </c>
      <c r="F46" s="8" t="s">
        <v>13</v>
      </c>
      <c r="G46" s="8" t="s">
        <v>23</v>
      </c>
      <c r="H46" s="8">
        <v>8</v>
      </c>
      <c r="I46" s="11" t="s">
        <v>249</v>
      </c>
      <c r="J46" s="8" t="s">
        <v>226</v>
      </c>
      <c r="K46" s="8" t="s">
        <v>283</v>
      </c>
    </row>
    <row r="47" spans="1:11" ht="15.75" customHeight="1">
      <c r="A47" s="8" t="s">
        <v>55</v>
      </c>
      <c r="B47" s="8" t="s">
        <v>284</v>
      </c>
      <c r="C47" s="9">
        <v>44232</v>
      </c>
      <c r="D47" s="59" t="str">
        <f t="shared" si="0"/>
        <v>2021/Feb</v>
      </c>
      <c r="E47" s="8" t="s">
        <v>24</v>
      </c>
      <c r="F47" s="8" t="s">
        <v>13</v>
      </c>
      <c r="G47" s="8" t="s">
        <v>23</v>
      </c>
      <c r="H47" s="8">
        <v>3</v>
      </c>
      <c r="I47" s="11" t="s">
        <v>225</v>
      </c>
      <c r="J47" s="8" t="s">
        <v>252</v>
      </c>
    </row>
    <row r="48" spans="1:11" ht="15.75" customHeight="1">
      <c r="A48" s="8" t="s">
        <v>55</v>
      </c>
      <c r="B48" s="8" t="s">
        <v>285</v>
      </c>
      <c r="C48" s="9">
        <v>44236</v>
      </c>
      <c r="D48" s="59" t="str">
        <f t="shared" si="0"/>
        <v>2021/Feb</v>
      </c>
      <c r="E48" s="8" t="s">
        <v>18</v>
      </c>
      <c r="F48" s="8" t="s">
        <v>19</v>
      </c>
      <c r="G48" s="8" t="s">
        <v>17</v>
      </c>
      <c r="H48" s="8">
        <v>1</v>
      </c>
      <c r="I48" s="11" t="s">
        <v>225</v>
      </c>
      <c r="J48" s="8" t="s">
        <v>234</v>
      </c>
    </row>
    <row r="49" spans="1:11" ht="15.75" customHeight="1">
      <c r="A49" s="8" t="s">
        <v>55</v>
      </c>
      <c r="B49" s="8" t="s">
        <v>286</v>
      </c>
      <c r="C49" s="9">
        <v>44236</v>
      </c>
      <c r="D49" s="59" t="str">
        <f t="shared" si="0"/>
        <v>2021/Feb</v>
      </c>
      <c r="E49" s="8" t="s">
        <v>29</v>
      </c>
      <c r="F49" s="8" t="s">
        <v>19</v>
      </c>
      <c r="G49" s="8" t="s">
        <v>28</v>
      </c>
      <c r="H49" s="8">
        <v>1</v>
      </c>
      <c r="I49" s="11" t="s">
        <v>225</v>
      </c>
      <c r="J49" s="8" t="s">
        <v>234</v>
      </c>
    </row>
    <row r="50" spans="1:11" ht="15.75" customHeight="1">
      <c r="A50" s="8" t="s">
        <v>55</v>
      </c>
      <c r="B50" s="8" t="s">
        <v>287</v>
      </c>
      <c r="C50" s="9">
        <v>44236</v>
      </c>
      <c r="D50" s="59" t="str">
        <f t="shared" si="0"/>
        <v>2021/Feb</v>
      </c>
      <c r="E50" s="8" t="s">
        <v>21</v>
      </c>
      <c r="F50" s="8" t="s">
        <v>22</v>
      </c>
      <c r="G50" s="8" t="s">
        <v>20</v>
      </c>
      <c r="H50" s="8">
        <v>2</v>
      </c>
      <c r="I50" s="11" t="s">
        <v>249</v>
      </c>
      <c r="J50" s="8" t="s">
        <v>226</v>
      </c>
      <c r="K50" s="8" t="s">
        <v>288</v>
      </c>
    </row>
    <row r="51" spans="1:11" ht="15.75" customHeight="1">
      <c r="A51" s="8" t="s">
        <v>55</v>
      </c>
      <c r="B51" s="8" t="s">
        <v>289</v>
      </c>
      <c r="C51" s="9">
        <v>44236</v>
      </c>
      <c r="D51" s="59" t="str">
        <f t="shared" si="0"/>
        <v>2021/Feb</v>
      </c>
      <c r="E51" s="8" t="s">
        <v>18</v>
      </c>
      <c r="F51" s="8" t="s">
        <v>19</v>
      </c>
      <c r="G51" s="8" t="s">
        <v>17</v>
      </c>
      <c r="H51" s="8">
        <v>1</v>
      </c>
      <c r="I51" s="11" t="s">
        <v>242</v>
      </c>
      <c r="J51" s="8" t="s">
        <v>234</v>
      </c>
    </row>
    <row r="52" spans="1:11" ht="15.75" customHeight="1">
      <c r="A52" s="8" t="s">
        <v>55</v>
      </c>
      <c r="B52" s="8" t="s">
        <v>290</v>
      </c>
      <c r="C52" s="9">
        <v>44237</v>
      </c>
      <c r="D52" s="59" t="str">
        <f t="shared" si="0"/>
        <v>2021/Feb</v>
      </c>
      <c r="E52" s="8" t="s">
        <v>18</v>
      </c>
      <c r="F52" s="8" t="s">
        <v>19</v>
      </c>
      <c r="G52" s="8" t="s">
        <v>17</v>
      </c>
      <c r="H52" s="8">
        <v>1</v>
      </c>
      <c r="I52" s="11" t="s">
        <v>225</v>
      </c>
      <c r="J52" s="8" t="s">
        <v>257</v>
      </c>
    </row>
    <row r="53" spans="1:11" ht="15.75" customHeight="1">
      <c r="A53" s="8" t="s">
        <v>55</v>
      </c>
      <c r="B53" s="8" t="s">
        <v>291</v>
      </c>
      <c r="C53" s="9">
        <v>44237</v>
      </c>
      <c r="D53" s="59" t="str">
        <f t="shared" si="0"/>
        <v>2021/Feb</v>
      </c>
      <c r="E53" s="8" t="s">
        <v>18</v>
      </c>
      <c r="F53" s="8" t="s">
        <v>19</v>
      </c>
      <c r="G53" s="8" t="s">
        <v>17</v>
      </c>
      <c r="H53" s="8">
        <v>1</v>
      </c>
      <c r="I53" s="11" t="s">
        <v>238</v>
      </c>
      <c r="J53" s="8" t="s">
        <v>257</v>
      </c>
    </row>
    <row r="54" spans="1:11" ht="15.75" customHeight="1">
      <c r="A54" s="8" t="s">
        <v>55</v>
      </c>
      <c r="B54" s="8" t="s">
        <v>292</v>
      </c>
      <c r="C54" s="9">
        <v>44237</v>
      </c>
      <c r="D54" s="59" t="str">
        <f t="shared" si="0"/>
        <v>2021/Feb</v>
      </c>
      <c r="E54" s="8" t="s">
        <v>18</v>
      </c>
      <c r="F54" s="8" t="s">
        <v>19</v>
      </c>
      <c r="G54" s="8" t="s">
        <v>17</v>
      </c>
      <c r="H54" s="8">
        <v>1</v>
      </c>
      <c r="I54" s="11" t="s">
        <v>242</v>
      </c>
      <c r="J54" s="8" t="s">
        <v>257</v>
      </c>
    </row>
    <row r="55" spans="1:11" ht="15.75" customHeight="1">
      <c r="A55" s="8" t="s">
        <v>55</v>
      </c>
      <c r="B55" s="8" t="s">
        <v>293</v>
      </c>
      <c r="C55" s="9">
        <v>44237</v>
      </c>
      <c r="D55" s="59" t="str">
        <f t="shared" si="0"/>
        <v>2021/Feb</v>
      </c>
      <c r="E55" s="8" t="s">
        <v>18</v>
      </c>
      <c r="F55" s="8" t="s">
        <v>19</v>
      </c>
      <c r="G55" s="8" t="s">
        <v>17</v>
      </c>
      <c r="H55" s="8">
        <v>1</v>
      </c>
      <c r="I55" s="11" t="s">
        <v>261</v>
      </c>
      <c r="J55" s="8" t="s">
        <v>257</v>
      </c>
    </row>
    <row r="56" spans="1:11" ht="15.75" customHeight="1">
      <c r="A56" s="8" t="s">
        <v>55</v>
      </c>
      <c r="B56" s="8" t="s">
        <v>294</v>
      </c>
      <c r="C56" s="9">
        <v>44237</v>
      </c>
      <c r="D56" s="59" t="str">
        <f t="shared" si="0"/>
        <v>2021/Feb</v>
      </c>
      <c r="E56" s="8" t="s">
        <v>18</v>
      </c>
      <c r="F56" s="8" t="s">
        <v>19</v>
      </c>
      <c r="G56" s="8" t="s">
        <v>17</v>
      </c>
      <c r="H56" s="8">
        <v>1</v>
      </c>
      <c r="I56" s="11" t="s">
        <v>236</v>
      </c>
      <c r="J56" s="8" t="s">
        <v>257</v>
      </c>
    </row>
    <row r="57" spans="1:11" ht="15.75" customHeight="1">
      <c r="A57" s="8" t="s">
        <v>55</v>
      </c>
      <c r="B57" s="8" t="s">
        <v>295</v>
      </c>
      <c r="C57" s="9">
        <v>44237</v>
      </c>
      <c r="D57" s="59" t="str">
        <f t="shared" si="0"/>
        <v>2021/Feb</v>
      </c>
      <c r="E57" s="8" t="s">
        <v>18</v>
      </c>
      <c r="F57" s="8" t="s">
        <v>19</v>
      </c>
      <c r="G57" s="8" t="s">
        <v>17</v>
      </c>
      <c r="H57" s="8">
        <v>1</v>
      </c>
      <c r="I57" s="11" t="s">
        <v>240</v>
      </c>
      <c r="J57" s="8" t="s">
        <v>257</v>
      </c>
    </row>
    <row r="58" spans="1:11" ht="15.75" customHeight="1">
      <c r="A58" s="8" t="s">
        <v>55</v>
      </c>
      <c r="B58" s="8" t="s">
        <v>296</v>
      </c>
      <c r="C58" s="9">
        <v>44237</v>
      </c>
      <c r="D58" s="59" t="str">
        <f t="shared" si="0"/>
        <v>2021/Feb</v>
      </c>
      <c r="E58" s="8" t="s">
        <v>18</v>
      </c>
      <c r="F58" s="8" t="s">
        <v>19</v>
      </c>
      <c r="G58" s="8" t="s">
        <v>17</v>
      </c>
      <c r="H58" s="8">
        <v>1</v>
      </c>
      <c r="I58" s="11" t="s">
        <v>265</v>
      </c>
      <c r="J58" s="8" t="s">
        <v>257</v>
      </c>
    </row>
    <row r="59" spans="1:11" ht="15.75" customHeight="1">
      <c r="A59" s="8" t="s">
        <v>55</v>
      </c>
      <c r="B59" s="8" t="s">
        <v>297</v>
      </c>
      <c r="C59" s="9">
        <v>44238</v>
      </c>
      <c r="D59" s="59" t="str">
        <f t="shared" si="0"/>
        <v>2021/Feb</v>
      </c>
      <c r="E59" s="8" t="s">
        <v>18</v>
      </c>
      <c r="F59" s="8" t="s">
        <v>19</v>
      </c>
      <c r="G59" s="8" t="s">
        <v>17</v>
      </c>
      <c r="H59" s="8">
        <v>1</v>
      </c>
      <c r="I59" s="11" t="s">
        <v>236</v>
      </c>
      <c r="J59" s="8" t="s">
        <v>234</v>
      </c>
    </row>
    <row r="60" spans="1:11" ht="15.75" customHeight="1">
      <c r="A60" s="8" t="s">
        <v>55</v>
      </c>
      <c r="B60" s="8" t="s">
        <v>298</v>
      </c>
      <c r="C60" s="9">
        <v>44238</v>
      </c>
      <c r="D60" s="59" t="str">
        <f t="shared" si="0"/>
        <v>2021/Feb</v>
      </c>
      <c r="E60" s="8" t="s">
        <v>18</v>
      </c>
      <c r="F60" s="8" t="s">
        <v>19</v>
      </c>
      <c r="G60" s="8" t="s">
        <v>17</v>
      </c>
      <c r="H60" s="8">
        <v>1</v>
      </c>
      <c r="I60" s="11" t="s">
        <v>240</v>
      </c>
      <c r="J60" s="8" t="s">
        <v>234</v>
      </c>
    </row>
    <row r="61" spans="1:11" ht="15.75" customHeight="1">
      <c r="A61" s="8" t="s">
        <v>55</v>
      </c>
      <c r="B61" s="8" t="s">
        <v>299</v>
      </c>
      <c r="C61" s="9">
        <v>44244</v>
      </c>
      <c r="D61" s="59" t="str">
        <f t="shared" si="0"/>
        <v>2021/Feb</v>
      </c>
      <c r="E61" s="8" t="s">
        <v>35</v>
      </c>
      <c r="F61" s="8" t="s">
        <v>36</v>
      </c>
      <c r="G61" s="8" t="s">
        <v>34</v>
      </c>
      <c r="H61" s="8">
        <v>10</v>
      </c>
      <c r="I61" s="11" t="s">
        <v>225</v>
      </c>
      <c r="J61" s="8" t="s">
        <v>257</v>
      </c>
    </row>
    <row r="62" spans="1:11" ht="15.75" customHeight="1">
      <c r="A62" s="8" t="s">
        <v>55</v>
      </c>
      <c r="B62" s="8" t="s">
        <v>300</v>
      </c>
      <c r="C62" s="9">
        <v>44244</v>
      </c>
      <c r="D62" s="59" t="str">
        <f t="shared" si="0"/>
        <v>2021/Feb</v>
      </c>
      <c r="E62" s="8" t="s">
        <v>35</v>
      </c>
      <c r="F62" s="8" t="s">
        <v>36</v>
      </c>
      <c r="G62" s="8" t="s">
        <v>34</v>
      </c>
      <c r="H62" s="8">
        <v>10</v>
      </c>
      <c r="I62" s="11" t="s">
        <v>238</v>
      </c>
      <c r="J62" s="8" t="s">
        <v>257</v>
      </c>
    </row>
    <row r="63" spans="1:11" ht="15.75" customHeight="1">
      <c r="A63" s="8" t="s">
        <v>55</v>
      </c>
      <c r="B63" s="8" t="s">
        <v>301</v>
      </c>
      <c r="C63" s="9">
        <v>44244</v>
      </c>
      <c r="D63" s="59" t="str">
        <f t="shared" si="0"/>
        <v>2021/Feb</v>
      </c>
      <c r="E63" s="8" t="s">
        <v>35</v>
      </c>
      <c r="F63" s="8" t="s">
        <v>36</v>
      </c>
      <c r="G63" s="8" t="s">
        <v>34</v>
      </c>
      <c r="H63" s="8">
        <v>10</v>
      </c>
      <c r="I63" s="11" t="s">
        <v>242</v>
      </c>
      <c r="J63" s="8" t="s">
        <v>257</v>
      </c>
    </row>
    <row r="64" spans="1:11" ht="15.75" customHeight="1">
      <c r="A64" s="8" t="s">
        <v>55</v>
      </c>
      <c r="B64" s="8" t="s">
        <v>302</v>
      </c>
      <c r="C64" s="9">
        <v>44244</v>
      </c>
      <c r="D64" s="59" t="str">
        <f t="shared" si="0"/>
        <v>2021/Feb</v>
      </c>
      <c r="E64" s="8" t="s">
        <v>35</v>
      </c>
      <c r="F64" s="8" t="s">
        <v>36</v>
      </c>
      <c r="G64" s="8" t="s">
        <v>34</v>
      </c>
      <c r="H64" s="8">
        <v>10</v>
      </c>
      <c r="I64" s="11" t="s">
        <v>261</v>
      </c>
      <c r="J64" s="8" t="s">
        <v>257</v>
      </c>
    </row>
    <row r="65" spans="1:11" ht="15.75" customHeight="1">
      <c r="A65" s="8" t="s">
        <v>55</v>
      </c>
      <c r="B65" s="8" t="s">
        <v>303</v>
      </c>
      <c r="C65" s="9">
        <v>44244</v>
      </c>
      <c r="D65" s="59" t="str">
        <f t="shared" si="0"/>
        <v>2021/Feb</v>
      </c>
      <c r="E65" s="8" t="s">
        <v>35</v>
      </c>
      <c r="F65" s="8" t="s">
        <v>36</v>
      </c>
      <c r="G65" s="8" t="s">
        <v>34</v>
      </c>
      <c r="H65" s="8">
        <v>10</v>
      </c>
      <c r="I65" s="11" t="s">
        <v>236</v>
      </c>
      <c r="J65" s="8" t="s">
        <v>257</v>
      </c>
    </row>
    <row r="66" spans="1:11" ht="15.75" customHeight="1">
      <c r="A66" s="8" t="s">
        <v>55</v>
      </c>
      <c r="B66" s="8" t="s">
        <v>304</v>
      </c>
      <c r="C66" s="9">
        <v>44244</v>
      </c>
      <c r="D66" s="59" t="str">
        <f t="shared" si="0"/>
        <v>2021/Feb</v>
      </c>
      <c r="E66" s="8" t="s">
        <v>35</v>
      </c>
      <c r="F66" s="8" t="s">
        <v>36</v>
      </c>
      <c r="G66" s="8" t="s">
        <v>34</v>
      </c>
      <c r="H66" s="8">
        <v>50</v>
      </c>
      <c r="I66" s="11" t="s">
        <v>225</v>
      </c>
      <c r="J66" s="8" t="s">
        <v>234</v>
      </c>
      <c r="K66" s="8" t="s">
        <v>305</v>
      </c>
    </row>
    <row r="67" spans="1:11" ht="15.75" customHeight="1">
      <c r="A67" s="8" t="s">
        <v>55</v>
      </c>
      <c r="B67" s="8" t="s">
        <v>306</v>
      </c>
      <c r="C67" s="9">
        <v>44244</v>
      </c>
      <c r="D67" s="59" t="str">
        <f t="shared" ref="D67:D130" si="1">(YEAR(C67))&amp;"/"&amp;TEXT(C67,"MMM")</f>
        <v>2021/Feb</v>
      </c>
      <c r="E67" s="8" t="s">
        <v>24</v>
      </c>
      <c r="F67" s="8" t="s">
        <v>13</v>
      </c>
      <c r="G67" s="8" t="s">
        <v>23</v>
      </c>
      <c r="H67" s="8">
        <v>5</v>
      </c>
      <c r="I67" s="11" t="s">
        <v>225</v>
      </c>
      <c r="J67" s="8" t="s">
        <v>252</v>
      </c>
      <c r="K67" s="8" t="s">
        <v>307</v>
      </c>
    </row>
    <row r="68" spans="1:11" ht="15.75" customHeight="1">
      <c r="A68" s="8" t="s">
        <v>55</v>
      </c>
      <c r="B68" s="8" t="s">
        <v>308</v>
      </c>
      <c r="C68" s="9">
        <v>44244</v>
      </c>
      <c r="D68" s="59" t="str">
        <f t="shared" si="1"/>
        <v>2021/Feb</v>
      </c>
      <c r="E68" s="8" t="s">
        <v>31</v>
      </c>
      <c r="F68" s="8" t="s">
        <v>19</v>
      </c>
      <c r="G68" s="8" t="s">
        <v>30</v>
      </c>
      <c r="H68" s="8">
        <v>1</v>
      </c>
      <c r="I68" s="11" t="s">
        <v>309</v>
      </c>
      <c r="J68" s="8" t="s">
        <v>226</v>
      </c>
    </row>
    <row r="69" spans="1:11" ht="15.75" customHeight="1">
      <c r="A69" s="8" t="s">
        <v>55</v>
      </c>
      <c r="B69" s="8" t="s">
        <v>310</v>
      </c>
      <c r="C69" s="9">
        <v>44245</v>
      </c>
      <c r="D69" s="59" t="str">
        <f t="shared" si="1"/>
        <v>2021/Feb</v>
      </c>
      <c r="E69" s="8" t="s">
        <v>26</v>
      </c>
      <c r="F69" s="8" t="s">
        <v>27</v>
      </c>
      <c r="G69" s="8" t="s">
        <v>25</v>
      </c>
      <c r="H69" s="8">
        <v>1</v>
      </c>
      <c r="I69" s="11" t="s">
        <v>225</v>
      </c>
      <c r="J69" s="8" t="s">
        <v>257</v>
      </c>
    </row>
    <row r="70" spans="1:11" ht="15.75" customHeight="1">
      <c r="A70" s="8" t="s">
        <v>55</v>
      </c>
      <c r="B70" s="8" t="s">
        <v>311</v>
      </c>
      <c r="C70" s="9">
        <v>44245</v>
      </c>
      <c r="D70" s="59" t="str">
        <f t="shared" si="1"/>
        <v>2021/Feb</v>
      </c>
      <c r="E70" s="8" t="s">
        <v>26</v>
      </c>
      <c r="F70" s="8" t="s">
        <v>27</v>
      </c>
      <c r="G70" s="8" t="s">
        <v>25</v>
      </c>
      <c r="H70" s="8">
        <v>1</v>
      </c>
      <c r="I70" s="11" t="s">
        <v>238</v>
      </c>
      <c r="J70" s="8" t="s">
        <v>234</v>
      </c>
      <c r="K70" s="8" t="s">
        <v>312</v>
      </c>
    </row>
    <row r="71" spans="1:11" ht="15.75" customHeight="1">
      <c r="A71" s="8" t="s">
        <v>55</v>
      </c>
      <c r="B71" s="8" t="s">
        <v>313</v>
      </c>
      <c r="C71" s="9">
        <v>44245</v>
      </c>
      <c r="D71" s="59" t="str">
        <f t="shared" si="1"/>
        <v>2021/Feb</v>
      </c>
      <c r="E71" s="8" t="s">
        <v>12</v>
      </c>
      <c r="F71" s="8" t="s">
        <v>13</v>
      </c>
      <c r="G71" s="8" t="s">
        <v>11</v>
      </c>
      <c r="H71" s="8">
        <v>5</v>
      </c>
      <c r="I71" s="11" t="s">
        <v>225</v>
      </c>
      <c r="J71" s="8" t="s">
        <v>252</v>
      </c>
      <c r="K71" s="8" t="s">
        <v>314</v>
      </c>
    </row>
    <row r="72" spans="1:11" ht="15.75" customHeight="1">
      <c r="A72" s="8" t="s">
        <v>55</v>
      </c>
      <c r="B72" s="8" t="s">
        <v>315</v>
      </c>
      <c r="C72" s="9">
        <v>44246</v>
      </c>
      <c r="D72" s="59" t="str">
        <f t="shared" si="1"/>
        <v>2021/Feb</v>
      </c>
      <c r="E72" s="8" t="s">
        <v>24</v>
      </c>
      <c r="F72" s="8" t="s">
        <v>13</v>
      </c>
      <c r="G72" s="8" t="s">
        <v>23</v>
      </c>
      <c r="H72" s="8">
        <v>5</v>
      </c>
      <c r="I72" s="11" t="s">
        <v>249</v>
      </c>
      <c r="J72" s="8" t="s">
        <v>226</v>
      </c>
      <c r="K72" s="8" t="s">
        <v>283</v>
      </c>
    </row>
    <row r="73" spans="1:11" ht="15.75" customHeight="1">
      <c r="A73" s="8" t="s">
        <v>55</v>
      </c>
      <c r="B73" s="8" t="s">
        <v>316</v>
      </c>
      <c r="C73" s="9">
        <v>44249</v>
      </c>
      <c r="D73" s="59" t="str">
        <f t="shared" si="1"/>
        <v>2021/Feb</v>
      </c>
      <c r="E73" s="8" t="s">
        <v>35</v>
      </c>
      <c r="F73" s="8" t="s">
        <v>36</v>
      </c>
      <c r="G73" s="8" t="s">
        <v>34</v>
      </c>
      <c r="H73" s="8">
        <v>70</v>
      </c>
      <c r="I73" s="11" t="s">
        <v>225</v>
      </c>
      <c r="J73" s="8" t="s">
        <v>257</v>
      </c>
      <c r="K73" s="8" t="s">
        <v>317</v>
      </c>
    </row>
    <row r="74" spans="1:11" ht="15.75" customHeight="1">
      <c r="A74" s="8" t="s">
        <v>55</v>
      </c>
      <c r="B74" s="8" t="s">
        <v>318</v>
      </c>
      <c r="C74" s="9">
        <v>44249</v>
      </c>
      <c r="D74" s="59" t="str">
        <f t="shared" si="1"/>
        <v>2021/Feb</v>
      </c>
      <c r="E74" s="8" t="s">
        <v>31</v>
      </c>
      <c r="F74" s="8" t="s">
        <v>19</v>
      </c>
      <c r="G74" s="8" t="s">
        <v>30</v>
      </c>
      <c r="H74" s="8">
        <v>1</v>
      </c>
      <c r="I74" s="11" t="s">
        <v>309</v>
      </c>
      <c r="J74" s="8" t="s">
        <v>226</v>
      </c>
    </row>
    <row r="75" spans="1:11" ht="15.75" customHeight="1">
      <c r="A75" s="8" t="s">
        <v>55</v>
      </c>
      <c r="B75" s="8" t="s">
        <v>319</v>
      </c>
      <c r="C75" s="9">
        <v>44250</v>
      </c>
      <c r="D75" s="59" t="str">
        <f t="shared" si="1"/>
        <v>2021/Feb</v>
      </c>
      <c r="E75" s="8" t="s">
        <v>18</v>
      </c>
      <c r="F75" s="8" t="s">
        <v>19</v>
      </c>
      <c r="G75" s="8" t="s">
        <v>17</v>
      </c>
      <c r="H75" s="8">
        <v>2</v>
      </c>
      <c r="I75" s="11" t="s">
        <v>242</v>
      </c>
      <c r="J75" s="8" t="s">
        <v>257</v>
      </c>
      <c r="K75" s="8" t="s">
        <v>320</v>
      </c>
    </row>
    <row r="76" spans="1:11" ht="15.75" customHeight="1">
      <c r="A76" s="8" t="s">
        <v>55</v>
      </c>
      <c r="B76" s="8" t="s">
        <v>321</v>
      </c>
      <c r="C76" s="9">
        <v>44250</v>
      </c>
      <c r="D76" s="59" t="str">
        <f t="shared" si="1"/>
        <v>2021/Feb</v>
      </c>
      <c r="E76" s="8" t="s">
        <v>29</v>
      </c>
      <c r="F76" s="8" t="s">
        <v>19</v>
      </c>
      <c r="G76" s="8" t="s">
        <v>28</v>
      </c>
      <c r="H76" s="8">
        <v>7</v>
      </c>
      <c r="I76" s="11" t="s">
        <v>225</v>
      </c>
      <c r="J76" s="8" t="s">
        <v>257</v>
      </c>
      <c r="K76" s="8" t="s">
        <v>322</v>
      </c>
    </row>
    <row r="77" spans="1:11" ht="15.75" customHeight="1">
      <c r="A77" s="8" t="s">
        <v>55</v>
      </c>
      <c r="B77" s="8" t="s">
        <v>323</v>
      </c>
      <c r="C77" s="9">
        <v>44250</v>
      </c>
      <c r="D77" s="59" t="str">
        <f t="shared" si="1"/>
        <v>2021/Feb</v>
      </c>
      <c r="E77" s="8" t="s">
        <v>26</v>
      </c>
      <c r="F77" s="8" t="s">
        <v>27</v>
      </c>
      <c r="G77" s="8" t="s">
        <v>25</v>
      </c>
      <c r="H77" s="8">
        <v>1</v>
      </c>
      <c r="I77" s="11" t="s">
        <v>225</v>
      </c>
      <c r="J77" s="8" t="s">
        <v>226</v>
      </c>
      <c r="K77" s="8" t="s">
        <v>324</v>
      </c>
    </row>
    <row r="78" spans="1:11" ht="15.75" customHeight="1">
      <c r="A78" s="8" t="s">
        <v>55</v>
      </c>
      <c r="B78" s="8" t="s">
        <v>325</v>
      </c>
      <c r="C78" s="9">
        <v>44250</v>
      </c>
      <c r="D78" s="59" t="str">
        <f t="shared" si="1"/>
        <v>2021/Feb</v>
      </c>
      <c r="E78" s="8" t="s">
        <v>12</v>
      </c>
      <c r="F78" s="8" t="s">
        <v>13</v>
      </c>
      <c r="G78" s="8" t="s">
        <v>11</v>
      </c>
      <c r="H78" s="8">
        <v>5</v>
      </c>
      <c r="I78" s="11" t="s">
        <v>225</v>
      </c>
      <c r="J78" s="8" t="s">
        <v>252</v>
      </c>
      <c r="K78" s="8" t="s">
        <v>326</v>
      </c>
    </row>
    <row r="79" spans="1:11" ht="15.75" customHeight="1">
      <c r="A79" s="8" t="s">
        <v>55</v>
      </c>
      <c r="B79" s="8" t="s">
        <v>327</v>
      </c>
      <c r="C79" s="9">
        <v>44250</v>
      </c>
      <c r="D79" s="59" t="str">
        <f t="shared" si="1"/>
        <v>2021/Feb</v>
      </c>
      <c r="E79" s="8" t="s">
        <v>24</v>
      </c>
      <c r="F79" s="8" t="s">
        <v>13</v>
      </c>
      <c r="G79" s="8" t="s">
        <v>23</v>
      </c>
      <c r="H79" s="8">
        <v>5</v>
      </c>
      <c r="I79" s="11" t="s">
        <v>238</v>
      </c>
      <c r="J79" s="8" t="s">
        <v>252</v>
      </c>
      <c r="K79" s="8" t="s">
        <v>328</v>
      </c>
    </row>
    <row r="80" spans="1:11" ht="15.75" customHeight="1">
      <c r="A80" s="8" t="s">
        <v>55</v>
      </c>
      <c r="B80" s="8" t="s">
        <v>329</v>
      </c>
      <c r="C80" s="9">
        <v>44252</v>
      </c>
      <c r="D80" s="59" t="str">
        <f t="shared" si="1"/>
        <v>2021/Feb</v>
      </c>
      <c r="E80" s="8" t="s">
        <v>35</v>
      </c>
      <c r="F80" s="8" t="s">
        <v>36</v>
      </c>
      <c r="G80" s="8" t="s">
        <v>34</v>
      </c>
      <c r="H80" s="8">
        <v>60</v>
      </c>
      <c r="I80" s="11" t="s">
        <v>225</v>
      </c>
      <c r="J80" s="8" t="s">
        <v>257</v>
      </c>
      <c r="K80" s="8" t="s">
        <v>328</v>
      </c>
    </row>
    <row r="81" spans="1:11" ht="15.75" customHeight="1">
      <c r="A81" s="8" t="s">
        <v>55</v>
      </c>
      <c r="B81" s="8" t="s">
        <v>330</v>
      </c>
      <c r="C81" s="9">
        <v>44256</v>
      </c>
      <c r="D81" s="59" t="str">
        <f t="shared" si="1"/>
        <v>2021/Mar</v>
      </c>
      <c r="E81" s="8" t="s">
        <v>35</v>
      </c>
      <c r="F81" s="8" t="s">
        <v>36</v>
      </c>
      <c r="G81" s="8" t="s">
        <v>34</v>
      </c>
      <c r="H81" s="8">
        <v>50</v>
      </c>
      <c r="I81" s="11" t="s">
        <v>225</v>
      </c>
      <c r="J81" s="8" t="s">
        <v>257</v>
      </c>
      <c r="K81" s="8" t="s">
        <v>328</v>
      </c>
    </row>
    <row r="82" spans="1:11" ht="15.75" customHeight="1">
      <c r="A82" s="8" t="s">
        <v>55</v>
      </c>
      <c r="B82" s="8" t="s">
        <v>331</v>
      </c>
      <c r="C82" s="9">
        <v>44257</v>
      </c>
      <c r="D82" s="59" t="str">
        <f t="shared" si="1"/>
        <v>2021/Mar</v>
      </c>
      <c r="E82" s="8" t="s">
        <v>26</v>
      </c>
      <c r="F82" s="8" t="s">
        <v>27</v>
      </c>
      <c r="G82" s="8" t="s">
        <v>25</v>
      </c>
      <c r="H82" s="8">
        <v>1</v>
      </c>
      <c r="I82" s="11" t="s">
        <v>249</v>
      </c>
      <c r="J82" s="8" t="s">
        <v>226</v>
      </c>
      <c r="K82" s="8" t="s">
        <v>254</v>
      </c>
    </row>
    <row r="83" spans="1:11" ht="15.75" customHeight="1">
      <c r="A83" s="8" t="s">
        <v>55</v>
      </c>
      <c r="B83" s="8" t="s">
        <v>332</v>
      </c>
      <c r="C83" s="9">
        <v>44257</v>
      </c>
      <c r="D83" s="59" t="str">
        <f t="shared" si="1"/>
        <v>2021/Mar</v>
      </c>
      <c r="E83" s="8" t="s">
        <v>12</v>
      </c>
      <c r="F83" s="8" t="s">
        <v>13</v>
      </c>
      <c r="G83" s="8" t="s">
        <v>11</v>
      </c>
      <c r="H83" s="8">
        <v>5</v>
      </c>
      <c r="I83" s="11" t="s">
        <v>225</v>
      </c>
      <c r="J83" s="8" t="s">
        <v>252</v>
      </c>
      <c r="K83" s="8" t="s">
        <v>328</v>
      </c>
    </row>
    <row r="84" spans="1:11" ht="15.75" customHeight="1">
      <c r="A84" s="8" t="s">
        <v>55</v>
      </c>
      <c r="B84" s="8" t="s">
        <v>333</v>
      </c>
      <c r="C84" s="9">
        <v>44258</v>
      </c>
      <c r="D84" s="59" t="str">
        <f t="shared" si="1"/>
        <v>2021/Mar</v>
      </c>
      <c r="E84" s="8" t="s">
        <v>29</v>
      </c>
      <c r="F84" s="8" t="s">
        <v>19</v>
      </c>
      <c r="G84" s="8" t="s">
        <v>28</v>
      </c>
      <c r="H84" s="8">
        <v>4</v>
      </c>
      <c r="I84" s="11" t="s">
        <v>225</v>
      </c>
      <c r="J84" s="8" t="s">
        <v>234</v>
      </c>
      <c r="K84" s="8" t="s">
        <v>328</v>
      </c>
    </row>
    <row r="85" spans="1:11" ht="15.75" customHeight="1">
      <c r="A85" s="8" t="s">
        <v>55</v>
      </c>
      <c r="B85" s="8" t="s">
        <v>334</v>
      </c>
      <c r="C85" s="9">
        <v>44258</v>
      </c>
      <c r="D85" s="59" t="str">
        <f t="shared" si="1"/>
        <v>2021/Mar</v>
      </c>
      <c r="E85" s="8" t="s">
        <v>35</v>
      </c>
      <c r="F85" s="8" t="s">
        <v>36</v>
      </c>
      <c r="G85" s="8" t="s">
        <v>34</v>
      </c>
      <c r="H85" s="8">
        <v>80</v>
      </c>
      <c r="I85" s="11" t="s">
        <v>225</v>
      </c>
      <c r="J85" s="8" t="s">
        <v>257</v>
      </c>
      <c r="K85" s="8" t="s">
        <v>335</v>
      </c>
    </row>
    <row r="86" spans="1:11" ht="15.75" customHeight="1">
      <c r="A86" s="8" t="s">
        <v>55</v>
      </c>
      <c r="B86" s="8" t="s">
        <v>336</v>
      </c>
      <c r="C86" s="9">
        <v>44258</v>
      </c>
      <c r="D86" s="59" t="str">
        <f t="shared" si="1"/>
        <v>2021/Mar</v>
      </c>
      <c r="E86" s="8" t="s">
        <v>26</v>
      </c>
      <c r="F86" s="8" t="s">
        <v>27</v>
      </c>
      <c r="G86" s="8" t="s">
        <v>25</v>
      </c>
      <c r="H86" s="8">
        <v>1</v>
      </c>
      <c r="I86" s="11" t="s">
        <v>225</v>
      </c>
      <c r="J86" s="8" t="s">
        <v>226</v>
      </c>
      <c r="K86" s="8" t="s">
        <v>335</v>
      </c>
    </row>
    <row r="87" spans="1:11" ht="15.75" customHeight="1">
      <c r="A87" s="8" t="s">
        <v>55</v>
      </c>
      <c r="B87" s="8" t="s">
        <v>337</v>
      </c>
      <c r="C87" s="9">
        <v>44258</v>
      </c>
      <c r="D87" s="59" t="str">
        <f t="shared" si="1"/>
        <v>2021/Mar</v>
      </c>
      <c r="E87" s="8" t="s">
        <v>24</v>
      </c>
      <c r="F87" s="8" t="s">
        <v>13</v>
      </c>
      <c r="G87" s="8" t="s">
        <v>23</v>
      </c>
      <c r="H87" s="8">
        <v>5</v>
      </c>
      <c r="I87" s="11" t="s">
        <v>249</v>
      </c>
      <c r="J87" s="8" t="s">
        <v>226</v>
      </c>
      <c r="K87" s="8" t="s">
        <v>283</v>
      </c>
    </row>
    <row r="88" spans="1:11" ht="15.75" customHeight="1">
      <c r="A88" s="8" t="s">
        <v>55</v>
      </c>
      <c r="B88" s="8" t="s">
        <v>338</v>
      </c>
      <c r="C88" s="9">
        <v>44259</v>
      </c>
      <c r="D88" s="59" t="str">
        <f t="shared" si="1"/>
        <v>2021/Mar</v>
      </c>
      <c r="E88" s="8" t="s">
        <v>18</v>
      </c>
      <c r="F88" s="8" t="s">
        <v>19</v>
      </c>
      <c r="G88" s="8" t="s">
        <v>17</v>
      </c>
      <c r="H88" s="8">
        <v>1</v>
      </c>
      <c r="I88" s="11" t="s">
        <v>225</v>
      </c>
      <c r="J88" s="8" t="s">
        <v>234</v>
      </c>
    </row>
    <row r="89" spans="1:11" ht="15.75" customHeight="1">
      <c r="A89" s="8" t="s">
        <v>55</v>
      </c>
      <c r="B89" s="8" t="s">
        <v>339</v>
      </c>
      <c r="C89" s="9">
        <v>44259</v>
      </c>
      <c r="D89" s="59" t="str">
        <f t="shared" si="1"/>
        <v>2021/Mar</v>
      </c>
      <c r="E89" s="8" t="s">
        <v>29</v>
      </c>
      <c r="F89" s="8" t="s">
        <v>19</v>
      </c>
      <c r="G89" s="8" t="s">
        <v>28</v>
      </c>
      <c r="H89" s="8">
        <v>2</v>
      </c>
      <c r="I89" s="11" t="s">
        <v>238</v>
      </c>
      <c r="J89" s="8" t="s">
        <v>234</v>
      </c>
    </row>
    <row r="90" spans="1:11" ht="15.75" customHeight="1">
      <c r="A90" s="8" t="s">
        <v>55</v>
      </c>
      <c r="B90" s="8" t="s">
        <v>340</v>
      </c>
      <c r="C90" s="9">
        <v>44265</v>
      </c>
      <c r="D90" s="59" t="str">
        <f t="shared" si="1"/>
        <v>2021/Mar</v>
      </c>
      <c r="E90" s="8" t="s">
        <v>29</v>
      </c>
      <c r="F90" s="8" t="s">
        <v>19</v>
      </c>
      <c r="G90" s="8" t="s">
        <v>28</v>
      </c>
      <c r="H90" s="8">
        <v>2</v>
      </c>
      <c r="I90" s="11" t="s">
        <v>225</v>
      </c>
      <c r="J90" s="8" t="s">
        <v>234</v>
      </c>
    </row>
    <row r="91" spans="1:11" ht="15.75" customHeight="1">
      <c r="A91" s="8" t="s">
        <v>55</v>
      </c>
      <c r="B91" s="8" t="s">
        <v>341</v>
      </c>
      <c r="C91" s="9">
        <v>44265</v>
      </c>
      <c r="D91" s="59" t="str">
        <f t="shared" si="1"/>
        <v>2021/Mar</v>
      </c>
      <c r="E91" s="8" t="s">
        <v>35</v>
      </c>
      <c r="F91" s="8" t="s">
        <v>36</v>
      </c>
      <c r="G91" s="8" t="s">
        <v>34</v>
      </c>
      <c r="H91" s="8">
        <v>60</v>
      </c>
      <c r="I91" s="11" t="s">
        <v>225</v>
      </c>
      <c r="J91" s="8" t="s">
        <v>257</v>
      </c>
      <c r="K91" s="8" t="s">
        <v>328</v>
      </c>
    </row>
    <row r="92" spans="1:11" ht="15.75" customHeight="1">
      <c r="A92" s="8" t="s">
        <v>55</v>
      </c>
      <c r="B92" s="8" t="s">
        <v>342</v>
      </c>
      <c r="C92" s="9">
        <v>44265</v>
      </c>
      <c r="D92" s="59" t="str">
        <f t="shared" si="1"/>
        <v>2021/Mar</v>
      </c>
      <c r="E92" s="8" t="s">
        <v>26</v>
      </c>
      <c r="F92" s="8" t="s">
        <v>27</v>
      </c>
      <c r="G92" s="8" t="s">
        <v>25</v>
      </c>
      <c r="H92" s="8">
        <v>1</v>
      </c>
      <c r="I92" s="11" t="s">
        <v>225</v>
      </c>
      <c r="J92" s="8" t="s">
        <v>226</v>
      </c>
      <c r="K92" s="8" t="s">
        <v>328</v>
      </c>
    </row>
    <row r="93" spans="1:11" ht="15.75" customHeight="1">
      <c r="A93" s="8" t="s">
        <v>55</v>
      </c>
      <c r="B93" s="8" t="s">
        <v>343</v>
      </c>
      <c r="C93" s="9">
        <v>44265</v>
      </c>
      <c r="D93" s="59" t="str">
        <f t="shared" si="1"/>
        <v>2021/Mar</v>
      </c>
      <c r="E93" s="8" t="s">
        <v>12</v>
      </c>
      <c r="F93" s="8" t="s">
        <v>13</v>
      </c>
      <c r="G93" s="8" t="s">
        <v>11</v>
      </c>
      <c r="H93" s="8">
        <v>5</v>
      </c>
      <c r="I93" s="11" t="s">
        <v>225</v>
      </c>
      <c r="J93" s="8" t="s">
        <v>252</v>
      </c>
      <c r="K93" s="8" t="s">
        <v>326</v>
      </c>
    </row>
    <row r="94" spans="1:11" ht="15.75" customHeight="1">
      <c r="A94" s="8" t="s">
        <v>55</v>
      </c>
      <c r="B94" s="8" t="s">
        <v>344</v>
      </c>
      <c r="C94" s="9">
        <v>44265</v>
      </c>
      <c r="D94" s="59" t="str">
        <f t="shared" si="1"/>
        <v>2021/Mar</v>
      </c>
      <c r="E94" s="8" t="s">
        <v>24</v>
      </c>
      <c r="F94" s="8" t="s">
        <v>13</v>
      </c>
      <c r="G94" s="8" t="s">
        <v>23</v>
      </c>
      <c r="H94" s="8">
        <v>5</v>
      </c>
      <c r="I94" s="11" t="s">
        <v>225</v>
      </c>
      <c r="J94" s="8" t="s">
        <v>252</v>
      </c>
      <c r="K94" s="8" t="s">
        <v>328</v>
      </c>
    </row>
    <row r="95" spans="1:11" ht="15.75" customHeight="1">
      <c r="A95" s="8" t="s">
        <v>55</v>
      </c>
      <c r="B95" s="8" t="s">
        <v>345</v>
      </c>
      <c r="C95" s="9">
        <v>44267</v>
      </c>
      <c r="D95" s="59" t="str">
        <f t="shared" si="1"/>
        <v>2021/Mar</v>
      </c>
      <c r="E95" s="8" t="s">
        <v>26</v>
      </c>
      <c r="F95" s="8" t="s">
        <v>27</v>
      </c>
      <c r="G95" s="8" t="s">
        <v>25</v>
      </c>
      <c r="H95" s="8">
        <v>1</v>
      </c>
      <c r="I95" s="11" t="s">
        <v>225</v>
      </c>
      <c r="J95" s="8" t="s">
        <v>257</v>
      </c>
      <c r="K95" s="8" t="s">
        <v>346</v>
      </c>
    </row>
    <row r="96" spans="1:11" ht="15.75" customHeight="1">
      <c r="A96" s="8" t="s">
        <v>55</v>
      </c>
      <c r="B96" s="8" t="s">
        <v>347</v>
      </c>
      <c r="C96" s="9">
        <v>44268</v>
      </c>
      <c r="D96" s="59" t="str">
        <f t="shared" si="1"/>
        <v>2021/Mar</v>
      </c>
      <c r="E96" s="8" t="s">
        <v>35</v>
      </c>
      <c r="F96" s="8" t="s">
        <v>36</v>
      </c>
      <c r="G96" s="8" t="s">
        <v>34</v>
      </c>
      <c r="H96" s="8">
        <v>50</v>
      </c>
      <c r="I96" s="11" t="s">
        <v>225</v>
      </c>
      <c r="J96" s="8" t="s">
        <v>234</v>
      </c>
      <c r="K96" s="8" t="s">
        <v>346</v>
      </c>
    </row>
    <row r="97" spans="1:11" ht="15.75" customHeight="1">
      <c r="A97" s="8" t="s">
        <v>55</v>
      </c>
      <c r="B97" s="8" t="s">
        <v>348</v>
      </c>
      <c r="C97" s="9">
        <v>44267</v>
      </c>
      <c r="D97" s="59" t="str">
        <f t="shared" si="1"/>
        <v>2021/Mar</v>
      </c>
      <c r="E97" s="8" t="s">
        <v>24</v>
      </c>
      <c r="F97" s="8" t="s">
        <v>13</v>
      </c>
      <c r="G97" s="8" t="s">
        <v>23</v>
      </c>
      <c r="H97" s="8">
        <v>5</v>
      </c>
      <c r="I97" s="11" t="s">
        <v>225</v>
      </c>
      <c r="J97" s="8" t="s">
        <v>252</v>
      </c>
      <c r="K97" s="8" t="s">
        <v>335</v>
      </c>
    </row>
    <row r="98" spans="1:11" ht="15.75" customHeight="1">
      <c r="A98" s="8" t="s">
        <v>55</v>
      </c>
      <c r="B98" s="8" t="s">
        <v>349</v>
      </c>
      <c r="C98" s="9">
        <v>44270</v>
      </c>
      <c r="D98" s="59" t="str">
        <f t="shared" si="1"/>
        <v>2021/Mar</v>
      </c>
      <c r="E98" s="8" t="s">
        <v>24</v>
      </c>
      <c r="F98" s="8" t="s">
        <v>13</v>
      </c>
      <c r="G98" s="8" t="s">
        <v>23</v>
      </c>
      <c r="H98" s="8">
        <v>10</v>
      </c>
      <c r="I98" s="11" t="s">
        <v>309</v>
      </c>
      <c r="J98" s="8" t="s">
        <v>226</v>
      </c>
      <c r="K98" s="8"/>
    </row>
    <row r="99" spans="1:11" ht="15.75" customHeight="1">
      <c r="A99" s="8" t="s">
        <v>55</v>
      </c>
      <c r="B99" s="8" t="s">
        <v>350</v>
      </c>
      <c r="C99" s="9">
        <v>44270</v>
      </c>
      <c r="D99" s="59" t="str">
        <f t="shared" si="1"/>
        <v>2021/Mar</v>
      </c>
      <c r="E99" s="8" t="s">
        <v>29</v>
      </c>
      <c r="F99" s="8" t="s">
        <v>19</v>
      </c>
      <c r="G99" s="8" t="s">
        <v>28</v>
      </c>
      <c r="H99" s="8">
        <v>10</v>
      </c>
      <c r="I99" s="11" t="s">
        <v>225</v>
      </c>
      <c r="J99" s="8" t="s">
        <v>257</v>
      </c>
      <c r="K99" s="8" t="s">
        <v>351</v>
      </c>
    </row>
    <row r="100" spans="1:11" ht="15.75" customHeight="1">
      <c r="A100" s="8" t="s">
        <v>55</v>
      </c>
      <c r="B100" s="8" t="s">
        <v>352</v>
      </c>
      <c r="C100" s="9">
        <v>44271</v>
      </c>
      <c r="D100" s="59" t="str">
        <f t="shared" si="1"/>
        <v>2021/Mar</v>
      </c>
      <c r="E100" s="8" t="s">
        <v>35</v>
      </c>
      <c r="F100" s="8" t="s">
        <v>36</v>
      </c>
      <c r="G100" s="8" t="s">
        <v>34</v>
      </c>
      <c r="H100" s="8">
        <v>50</v>
      </c>
      <c r="I100" s="11" t="s">
        <v>225</v>
      </c>
      <c r="J100" s="8" t="s">
        <v>257</v>
      </c>
      <c r="K100" s="8" t="s">
        <v>335</v>
      </c>
    </row>
    <row r="101" spans="1:11" ht="15.75" customHeight="1">
      <c r="A101" s="8" t="s">
        <v>55</v>
      </c>
      <c r="B101" s="8" t="s">
        <v>353</v>
      </c>
      <c r="C101" s="9">
        <v>44271</v>
      </c>
      <c r="D101" s="59" t="str">
        <f t="shared" si="1"/>
        <v>2021/Mar</v>
      </c>
      <c r="E101" s="8" t="s">
        <v>35</v>
      </c>
      <c r="F101" s="8" t="s">
        <v>36</v>
      </c>
      <c r="G101" s="8" t="s">
        <v>34</v>
      </c>
      <c r="H101" s="8">
        <v>70</v>
      </c>
      <c r="I101" s="11" t="s">
        <v>225</v>
      </c>
      <c r="J101" s="8" t="s">
        <v>257</v>
      </c>
      <c r="K101" s="10" t="s">
        <v>354</v>
      </c>
    </row>
    <row r="102" spans="1:11" ht="15.75" customHeight="1">
      <c r="A102" s="8" t="s">
        <v>55</v>
      </c>
      <c r="B102" s="8" t="s">
        <v>355</v>
      </c>
      <c r="C102" s="9">
        <v>44271</v>
      </c>
      <c r="D102" s="59" t="str">
        <f t="shared" si="1"/>
        <v>2021/Mar</v>
      </c>
      <c r="E102" s="8" t="s">
        <v>35</v>
      </c>
      <c r="F102" s="8" t="s">
        <v>36</v>
      </c>
      <c r="G102" s="8" t="s">
        <v>34</v>
      </c>
      <c r="H102" s="8">
        <v>70</v>
      </c>
      <c r="I102" s="11" t="s">
        <v>225</v>
      </c>
      <c r="J102" s="8" t="s">
        <v>234</v>
      </c>
      <c r="K102" s="8" t="s">
        <v>351</v>
      </c>
    </row>
    <row r="103" spans="1:11" ht="15.75" customHeight="1">
      <c r="A103" s="8" t="s">
        <v>46</v>
      </c>
      <c r="B103" s="8" t="s">
        <v>356</v>
      </c>
      <c r="C103" s="9">
        <v>44270</v>
      </c>
      <c r="D103" s="59" t="str">
        <f t="shared" si="1"/>
        <v>2021/Mar</v>
      </c>
      <c r="E103" s="8" t="s">
        <v>26</v>
      </c>
      <c r="F103" s="8" t="s">
        <v>27</v>
      </c>
      <c r="G103" s="8" t="s">
        <v>25</v>
      </c>
      <c r="H103" s="8">
        <v>1</v>
      </c>
      <c r="I103" s="11" t="s">
        <v>249</v>
      </c>
      <c r="J103" s="8" t="s">
        <v>226</v>
      </c>
      <c r="K103" s="8" t="s">
        <v>357</v>
      </c>
    </row>
    <row r="104" spans="1:11" ht="15.75" customHeight="1">
      <c r="A104" s="8" t="s">
        <v>46</v>
      </c>
      <c r="B104" s="8" t="s">
        <v>358</v>
      </c>
      <c r="C104" s="9">
        <v>44270</v>
      </c>
      <c r="D104" s="59" t="str">
        <f t="shared" si="1"/>
        <v>2021/Mar</v>
      </c>
      <c r="E104" s="8" t="s">
        <v>12</v>
      </c>
      <c r="F104" s="8" t="s">
        <v>13</v>
      </c>
      <c r="G104" s="8" t="s">
        <v>11</v>
      </c>
      <c r="H104" s="8">
        <v>5</v>
      </c>
      <c r="I104" s="11" t="s">
        <v>249</v>
      </c>
      <c r="J104" s="8" t="s">
        <v>226</v>
      </c>
      <c r="K104" s="8" t="s">
        <v>357</v>
      </c>
    </row>
    <row r="105" spans="1:11" ht="15.75" customHeight="1">
      <c r="A105" s="8" t="s">
        <v>46</v>
      </c>
      <c r="B105" s="8" t="s">
        <v>359</v>
      </c>
      <c r="C105" s="9">
        <v>44270</v>
      </c>
      <c r="D105" s="59" t="str">
        <f t="shared" si="1"/>
        <v>2021/Mar</v>
      </c>
      <c r="E105" s="8" t="s">
        <v>24</v>
      </c>
      <c r="F105" s="8" t="s">
        <v>13</v>
      </c>
      <c r="G105" s="8" t="s">
        <v>23</v>
      </c>
      <c r="H105" s="8">
        <v>1</v>
      </c>
      <c r="I105" s="11" t="s">
        <v>249</v>
      </c>
      <c r="J105" s="8" t="s">
        <v>226</v>
      </c>
      <c r="K105" s="8" t="s">
        <v>357</v>
      </c>
    </row>
    <row r="106" spans="1:11" ht="15.75" customHeight="1">
      <c r="A106" s="8" t="s">
        <v>46</v>
      </c>
      <c r="B106" s="8" t="s">
        <v>360</v>
      </c>
      <c r="C106" s="9">
        <v>44270</v>
      </c>
      <c r="D106" s="59" t="str">
        <f t="shared" si="1"/>
        <v>2021/Mar</v>
      </c>
      <c r="E106" s="8" t="s">
        <v>21</v>
      </c>
      <c r="F106" s="8" t="s">
        <v>22</v>
      </c>
      <c r="G106" s="8" t="s">
        <v>20</v>
      </c>
      <c r="H106" s="8">
        <v>1</v>
      </c>
      <c r="I106" s="11" t="s">
        <v>249</v>
      </c>
      <c r="J106" s="8" t="s">
        <v>226</v>
      </c>
      <c r="K106" s="8" t="s">
        <v>357</v>
      </c>
    </row>
    <row r="107" spans="1:11" ht="15.75" customHeight="1">
      <c r="A107" s="8" t="s">
        <v>55</v>
      </c>
      <c r="B107" s="8" t="s">
        <v>361</v>
      </c>
      <c r="C107" s="9">
        <v>44273</v>
      </c>
      <c r="D107" s="59" t="str">
        <f t="shared" si="1"/>
        <v>2021/Mar</v>
      </c>
      <c r="E107" s="8" t="s">
        <v>12</v>
      </c>
      <c r="F107" s="8" t="s">
        <v>13</v>
      </c>
      <c r="G107" s="8" t="s">
        <v>11</v>
      </c>
      <c r="H107" s="8">
        <v>5</v>
      </c>
      <c r="I107" s="11" t="s">
        <v>225</v>
      </c>
      <c r="J107" s="8" t="s">
        <v>252</v>
      </c>
      <c r="K107" s="8" t="s">
        <v>346</v>
      </c>
    </row>
    <row r="108" spans="1:11" ht="15.75" customHeight="1">
      <c r="A108" s="8" t="s">
        <v>55</v>
      </c>
      <c r="B108" s="8" t="s">
        <v>362</v>
      </c>
      <c r="C108" s="9">
        <v>44273</v>
      </c>
      <c r="D108" s="59" t="str">
        <f t="shared" si="1"/>
        <v>2021/Mar</v>
      </c>
      <c r="E108" s="8" t="s">
        <v>12</v>
      </c>
      <c r="F108" s="8" t="s">
        <v>13</v>
      </c>
      <c r="G108" s="8" t="s">
        <v>11</v>
      </c>
      <c r="H108" s="8">
        <v>5</v>
      </c>
      <c r="I108" s="11" t="s">
        <v>225</v>
      </c>
      <c r="J108" s="8" t="s">
        <v>252</v>
      </c>
      <c r="K108" s="8" t="s">
        <v>346</v>
      </c>
    </row>
    <row r="109" spans="1:11" ht="15.75" customHeight="1">
      <c r="A109" s="8" t="s">
        <v>55</v>
      </c>
      <c r="B109" s="8" t="s">
        <v>363</v>
      </c>
      <c r="C109" s="9">
        <v>44274</v>
      </c>
      <c r="D109" s="59" t="str">
        <f t="shared" si="1"/>
        <v>2021/Mar</v>
      </c>
      <c r="E109" s="8" t="s">
        <v>12</v>
      </c>
      <c r="F109" s="8" t="s">
        <v>13</v>
      </c>
      <c r="G109" s="8" t="s">
        <v>11</v>
      </c>
      <c r="H109" s="8">
        <v>5</v>
      </c>
      <c r="I109" s="11" t="s">
        <v>225</v>
      </c>
      <c r="J109" s="8" t="s">
        <v>226</v>
      </c>
    </row>
    <row r="110" spans="1:11" ht="15.75" customHeight="1">
      <c r="A110" s="8" t="s">
        <v>55</v>
      </c>
      <c r="B110" s="8" t="s">
        <v>364</v>
      </c>
      <c r="C110" s="9">
        <v>44277</v>
      </c>
      <c r="D110" s="59" t="str">
        <f t="shared" si="1"/>
        <v>2021/Mar</v>
      </c>
      <c r="E110" s="8" t="s">
        <v>26</v>
      </c>
      <c r="F110" s="8" t="s">
        <v>27</v>
      </c>
      <c r="G110" s="8" t="s">
        <v>25</v>
      </c>
      <c r="H110" s="8">
        <v>1</v>
      </c>
      <c r="I110" s="11" t="s">
        <v>225</v>
      </c>
      <c r="J110" s="8" t="s">
        <v>257</v>
      </c>
      <c r="K110" s="8" t="s">
        <v>346</v>
      </c>
    </row>
    <row r="111" spans="1:11" ht="15.75" customHeight="1">
      <c r="A111" s="8" t="s">
        <v>55</v>
      </c>
      <c r="B111" s="8" t="s">
        <v>365</v>
      </c>
      <c r="C111" s="9">
        <v>44277</v>
      </c>
      <c r="D111" s="59" t="str">
        <f t="shared" si="1"/>
        <v>2021/Mar</v>
      </c>
      <c r="E111" s="8" t="s">
        <v>35</v>
      </c>
      <c r="F111" s="8" t="s">
        <v>36</v>
      </c>
      <c r="G111" s="8" t="s">
        <v>34</v>
      </c>
      <c r="H111" s="8">
        <v>50</v>
      </c>
      <c r="I111" s="11" t="s">
        <v>225</v>
      </c>
      <c r="J111" s="8" t="s">
        <v>257</v>
      </c>
      <c r="K111" s="8" t="s">
        <v>346</v>
      </c>
    </row>
    <row r="112" spans="1:11" ht="15.75" customHeight="1">
      <c r="A112" s="8" t="s">
        <v>55</v>
      </c>
      <c r="B112" s="8" t="s">
        <v>366</v>
      </c>
      <c r="C112" s="9">
        <v>44280</v>
      </c>
      <c r="D112" s="59" t="str">
        <f t="shared" si="1"/>
        <v>2021/Mar</v>
      </c>
      <c r="E112" s="8" t="s">
        <v>26</v>
      </c>
      <c r="F112" s="8" t="s">
        <v>27</v>
      </c>
      <c r="G112" s="8" t="s">
        <v>25</v>
      </c>
      <c r="H112" s="8">
        <v>1</v>
      </c>
      <c r="I112" s="11" t="s">
        <v>225</v>
      </c>
      <c r="J112" s="8" t="s">
        <v>257</v>
      </c>
      <c r="K112" s="8" t="s">
        <v>346</v>
      </c>
    </row>
    <row r="113" spans="1:11" ht="15.75" customHeight="1">
      <c r="A113" s="8" t="s">
        <v>55</v>
      </c>
      <c r="B113" s="8" t="s">
        <v>367</v>
      </c>
      <c r="C113" s="9">
        <v>44279</v>
      </c>
      <c r="D113" s="59" t="str">
        <f t="shared" si="1"/>
        <v>2021/Mar</v>
      </c>
      <c r="E113" s="8" t="s">
        <v>35</v>
      </c>
      <c r="F113" s="8" t="s">
        <v>36</v>
      </c>
      <c r="G113" s="8" t="s">
        <v>34</v>
      </c>
      <c r="H113" s="8">
        <v>80</v>
      </c>
      <c r="I113" s="11" t="s">
        <v>225</v>
      </c>
      <c r="J113" s="8" t="s">
        <v>257</v>
      </c>
      <c r="K113" s="8" t="s">
        <v>346</v>
      </c>
    </row>
    <row r="114" spans="1:11" ht="15.75" customHeight="1">
      <c r="A114" s="8" t="s">
        <v>368</v>
      </c>
      <c r="B114" s="8" t="s">
        <v>369</v>
      </c>
      <c r="C114" s="9">
        <v>44279</v>
      </c>
      <c r="D114" s="59" t="str">
        <f t="shared" si="1"/>
        <v>2021/Mar</v>
      </c>
      <c r="E114" s="8" t="s">
        <v>24</v>
      </c>
      <c r="F114" s="8" t="s">
        <v>13</v>
      </c>
      <c r="G114" s="8" t="s">
        <v>23</v>
      </c>
      <c r="H114" s="8">
        <v>5</v>
      </c>
      <c r="I114" s="11" t="s">
        <v>236</v>
      </c>
      <c r="J114" s="8" t="s">
        <v>226</v>
      </c>
      <c r="K114" s="8" t="s">
        <v>370</v>
      </c>
    </row>
    <row r="115" spans="1:11" ht="15.75" customHeight="1">
      <c r="A115" s="8" t="s">
        <v>368</v>
      </c>
      <c r="B115" s="8" t="s">
        <v>371</v>
      </c>
      <c r="C115" s="9">
        <v>44281</v>
      </c>
      <c r="D115" s="59" t="str">
        <f t="shared" si="1"/>
        <v>2021/Mar</v>
      </c>
      <c r="E115" s="8" t="s">
        <v>21</v>
      </c>
      <c r="F115" s="8" t="s">
        <v>22</v>
      </c>
      <c r="G115" s="8" t="s">
        <v>20</v>
      </c>
      <c r="H115" s="8">
        <v>1</v>
      </c>
      <c r="I115" s="11" t="s">
        <v>236</v>
      </c>
      <c r="J115" s="8" t="s">
        <v>226</v>
      </c>
      <c r="K115" s="8" t="s">
        <v>370</v>
      </c>
    </row>
    <row r="116" spans="1:11" ht="15.75" customHeight="1">
      <c r="A116" s="8" t="s">
        <v>368</v>
      </c>
      <c r="B116" s="8" t="s">
        <v>372</v>
      </c>
      <c r="C116" s="9">
        <v>44281</v>
      </c>
      <c r="D116" s="59" t="str">
        <f t="shared" si="1"/>
        <v>2021/Mar</v>
      </c>
      <c r="E116" s="8" t="s">
        <v>24</v>
      </c>
      <c r="F116" s="8" t="s">
        <v>13</v>
      </c>
      <c r="G116" s="8" t="s">
        <v>23</v>
      </c>
      <c r="H116" s="8">
        <v>5</v>
      </c>
      <c r="I116" s="11" t="s">
        <v>238</v>
      </c>
      <c r="J116" s="8" t="s">
        <v>252</v>
      </c>
      <c r="K116" s="8" t="s">
        <v>373</v>
      </c>
    </row>
    <row r="117" spans="1:11" ht="15.75" customHeight="1">
      <c r="A117" s="8" t="s">
        <v>368</v>
      </c>
      <c r="B117" s="8" t="s">
        <v>374</v>
      </c>
      <c r="C117" s="9">
        <v>44281</v>
      </c>
      <c r="D117" s="59" t="str">
        <f t="shared" si="1"/>
        <v>2021/Mar</v>
      </c>
      <c r="E117" s="8" t="s">
        <v>21</v>
      </c>
      <c r="F117" s="8" t="s">
        <v>22</v>
      </c>
      <c r="G117" s="8" t="s">
        <v>20</v>
      </c>
      <c r="H117" s="8">
        <v>1</v>
      </c>
      <c r="I117" s="11" t="s">
        <v>238</v>
      </c>
      <c r="J117" s="8" t="s">
        <v>252</v>
      </c>
      <c r="K117" s="8" t="s">
        <v>373</v>
      </c>
    </row>
    <row r="118" spans="1:11" ht="15.75" customHeight="1">
      <c r="A118" s="8" t="s">
        <v>368</v>
      </c>
      <c r="B118" s="8" t="s">
        <v>375</v>
      </c>
      <c r="C118" s="9">
        <v>44281</v>
      </c>
      <c r="D118" s="59" t="str">
        <f t="shared" si="1"/>
        <v>2021/Mar</v>
      </c>
      <c r="E118" s="8" t="s">
        <v>12</v>
      </c>
      <c r="F118" s="8" t="s">
        <v>13</v>
      </c>
      <c r="G118" s="8" t="s">
        <v>11</v>
      </c>
      <c r="H118" s="8">
        <v>1</v>
      </c>
      <c r="I118" s="11" t="s">
        <v>238</v>
      </c>
      <c r="J118" s="8" t="s">
        <v>252</v>
      </c>
      <c r="K118" s="8" t="s">
        <v>373</v>
      </c>
    </row>
    <row r="119" spans="1:11" ht="15.75" customHeight="1">
      <c r="A119" s="8" t="s">
        <v>55</v>
      </c>
      <c r="B119" s="8" t="s">
        <v>376</v>
      </c>
      <c r="C119" s="9">
        <v>44282</v>
      </c>
      <c r="D119" s="59" t="str">
        <f t="shared" si="1"/>
        <v>2021/Mar</v>
      </c>
      <c r="E119" s="8" t="s">
        <v>29</v>
      </c>
      <c r="F119" s="8" t="s">
        <v>19</v>
      </c>
      <c r="G119" s="8" t="s">
        <v>28</v>
      </c>
      <c r="H119" s="8">
        <v>5</v>
      </c>
      <c r="I119" s="11" t="s">
        <v>225</v>
      </c>
      <c r="J119" s="8" t="s">
        <v>257</v>
      </c>
    </row>
    <row r="120" spans="1:11" ht="15.75" customHeight="1">
      <c r="A120" s="8" t="s">
        <v>55</v>
      </c>
      <c r="B120" s="8" t="s">
        <v>377</v>
      </c>
      <c r="C120" s="9">
        <v>44284</v>
      </c>
      <c r="D120" s="59" t="str">
        <f t="shared" si="1"/>
        <v>2021/Mar</v>
      </c>
      <c r="E120" s="8" t="s">
        <v>29</v>
      </c>
      <c r="F120" s="8" t="s">
        <v>19</v>
      </c>
      <c r="G120" s="8" t="s">
        <v>28</v>
      </c>
      <c r="H120" s="8">
        <v>2</v>
      </c>
      <c r="I120" s="11" t="s">
        <v>225</v>
      </c>
      <c r="J120" s="8" t="s">
        <v>234</v>
      </c>
    </row>
    <row r="121" spans="1:11" ht="15.75" customHeight="1">
      <c r="A121" s="8" t="s">
        <v>368</v>
      </c>
      <c r="B121" s="8" t="s">
        <v>378</v>
      </c>
      <c r="C121" s="9">
        <v>44285</v>
      </c>
      <c r="D121" s="59" t="str">
        <f t="shared" si="1"/>
        <v>2021/Mar</v>
      </c>
      <c r="E121" s="8" t="s">
        <v>12</v>
      </c>
      <c r="F121" s="8" t="s">
        <v>13</v>
      </c>
      <c r="G121" s="8" t="s">
        <v>11</v>
      </c>
      <c r="H121" s="8">
        <v>3</v>
      </c>
      <c r="I121" s="11" t="s">
        <v>249</v>
      </c>
      <c r="J121" s="8" t="s">
        <v>226</v>
      </c>
      <c r="K121" s="8" t="s">
        <v>379</v>
      </c>
    </row>
    <row r="122" spans="1:11" ht="15.75" customHeight="1">
      <c r="A122" s="8" t="s">
        <v>368</v>
      </c>
      <c r="B122" s="8" t="s">
        <v>380</v>
      </c>
      <c r="C122" s="9">
        <v>44286</v>
      </c>
      <c r="D122" s="59" t="str">
        <f t="shared" si="1"/>
        <v>2021/Mar</v>
      </c>
      <c r="E122" s="8" t="s">
        <v>21</v>
      </c>
      <c r="F122" s="8" t="s">
        <v>22</v>
      </c>
      <c r="G122" s="8" t="s">
        <v>20</v>
      </c>
      <c r="H122" s="8">
        <v>2</v>
      </c>
      <c r="I122" s="11" t="s">
        <v>249</v>
      </c>
      <c r="J122" s="8" t="s">
        <v>226</v>
      </c>
      <c r="K122" s="8" t="s">
        <v>379</v>
      </c>
    </row>
    <row r="123" spans="1:11" ht="15.75" customHeight="1">
      <c r="A123" s="8" t="s">
        <v>55</v>
      </c>
      <c r="B123" s="8" t="s">
        <v>381</v>
      </c>
      <c r="C123" s="9">
        <v>44286</v>
      </c>
      <c r="D123" s="59" t="str">
        <f t="shared" si="1"/>
        <v>2021/Mar</v>
      </c>
      <c r="E123" s="8" t="s">
        <v>35</v>
      </c>
      <c r="F123" s="8" t="s">
        <v>36</v>
      </c>
      <c r="G123" s="8" t="s">
        <v>34</v>
      </c>
      <c r="H123" s="8">
        <v>50</v>
      </c>
      <c r="I123" s="11" t="s">
        <v>238</v>
      </c>
      <c r="J123" s="8" t="s">
        <v>234</v>
      </c>
      <c r="K123" s="8" t="s">
        <v>346</v>
      </c>
    </row>
    <row r="124" spans="1:11" ht="15.75" customHeight="1">
      <c r="A124" s="8" t="s">
        <v>55</v>
      </c>
      <c r="B124" s="8" t="s">
        <v>382</v>
      </c>
      <c r="C124" s="9">
        <v>44287</v>
      </c>
      <c r="D124" s="59" t="str">
        <f t="shared" si="1"/>
        <v>2021/Apr</v>
      </c>
      <c r="E124" s="8" t="s">
        <v>26</v>
      </c>
      <c r="F124" s="8" t="s">
        <v>27</v>
      </c>
      <c r="G124" s="8" t="s">
        <v>25</v>
      </c>
      <c r="H124" s="8">
        <v>1</v>
      </c>
      <c r="I124" s="11" t="s">
        <v>225</v>
      </c>
      <c r="J124" s="8" t="s">
        <v>257</v>
      </c>
      <c r="K124" s="8" t="s">
        <v>346</v>
      </c>
    </row>
    <row r="125" spans="1:11" ht="15.75" customHeight="1">
      <c r="A125" s="8" t="s">
        <v>55</v>
      </c>
      <c r="B125" s="8" t="s">
        <v>383</v>
      </c>
      <c r="C125" s="9">
        <v>44291</v>
      </c>
      <c r="D125" s="59" t="str">
        <f t="shared" si="1"/>
        <v>2021/Apr</v>
      </c>
      <c r="E125" s="8" t="s">
        <v>35</v>
      </c>
      <c r="F125" s="8" t="s">
        <v>36</v>
      </c>
      <c r="G125" s="8" t="s">
        <v>34</v>
      </c>
      <c r="H125" s="8">
        <v>80</v>
      </c>
      <c r="I125" s="11" t="s">
        <v>225</v>
      </c>
      <c r="J125" s="8" t="s">
        <v>257</v>
      </c>
      <c r="K125" s="8" t="s">
        <v>346</v>
      </c>
    </row>
    <row r="126" spans="1:11" ht="15.75" customHeight="1">
      <c r="A126" s="8" t="s">
        <v>55</v>
      </c>
      <c r="B126" s="8" t="s">
        <v>384</v>
      </c>
      <c r="C126" s="9">
        <v>44291</v>
      </c>
      <c r="D126" s="59" t="str">
        <f t="shared" si="1"/>
        <v>2021/Apr</v>
      </c>
      <c r="E126" s="8" t="s">
        <v>35</v>
      </c>
      <c r="F126" s="8" t="s">
        <v>36</v>
      </c>
      <c r="G126" s="8" t="s">
        <v>34</v>
      </c>
      <c r="H126" s="8">
        <v>80</v>
      </c>
      <c r="I126" s="11" t="s">
        <v>225</v>
      </c>
      <c r="J126" s="8" t="s">
        <v>234</v>
      </c>
      <c r="K126" s="8" t="s">
        <v>346</v>
      </c>
    </row>
    <row r="127" spans="1:11" ht="15.75" customHeight="1">
      <c r="A127" s="8" t="s">
        <v>55</v>
      </c>
      <c r="B127" s="8" t="s">
        <v>385</v>
      </c>
      <c r="C127" s="9">
        <v>44291</v>
      </c>
      <c r="D127" s="59" t="str">
        <f t="shared" si="1"/>
        <v>2021/Apr</v>
      </c>
      <c r="E127" s="8" t="s">
        <v>12</v>
      </c>
      <c r="F127" s="8" t="s">
        <v>13</v>
      </c>
      <c r="G127" s="8" t="s">
        <v>11</v>
      </c>
      <c r="H127" s="8">
        <v>5</v>
      </c>
      <c r="I127" s="11" t="s">
        <v>225</v>
      </c>
      <c r="J127" s="8" t="s">
        <v>252</v>
      </c>
      <c r="K127" s="8" t="s">
        <v>346</v>
      </c>
    </row>
    <row r="128" spans="1:11" ht="15.75" customHeight="1">
      <c r="A128" s="8" t="s">
        <v>55</v>
      </c>
      <c r="B128" s="8" t="s">
        <v>386</v>
      </c>
      <c r="C128" s="9">
        <v>44291</v>
      </c>
      <c r="D128" s="59" t="str">
        <f t="shared" si="1"/>
        <v>2021/Apr</v>
      </c>
      <c r="E128" s="8" t="s">
        <v>24</v>
      </c>
      <c r="F128" s="8" t="s">
        <v>13</v>
      </c>
      <c r="G128" s="8" t="s">
        <v>23</v>
      </c>
      <c r="H128" s="8">
        <v>8</v>
      </c>
      <c r="I128" s="11" t="s">
        <v>225</v>
      </c>
      <c r="J128" s="8" t="s">
        <v>252</v>
      </c>
      <c r="K128" s="8" t="s">
        <v>346</v>
      </c>
    </row>
    <row r="129" spans="1:11" ht="15.75" customHeight="1">
      <c r="A129" s="8" t="s">
        <v>55</v>
      </c>
      <c r="B129" s="8" t="s">
        <v>387</v>
      </c>
      <c r="C129" s="9">
        <v>44294</v>
      </c>
      <c r="D129" s="59" t="str">
        <f t="shared" si="1"/>
        <v>2021/Apr</v>
      </c>
      <c r="E129" s="8" t="s">
        <v>35</v>
      </c>
      <c r="F129" s="8" t="s">
        <v>36</v>
      </c>
      <c r="G129" s="8" t="s">
        <v>34</v>
      </c>
      <c r="H129" s="8">
        <v>50</v>
      </c>
      <c r="I129" s="11" t="s">
        <v>225</v>
      </c>
      <c r="J129" s="8" t="s">
        <v>257</v>
      </c>
    </row>
    <row r="130" spans="1:11" ht="15.75" customHeight="1">
      <c r="A130" s="8" t="s">
        <v>55</v>
      </c>
      <c r="B130" s="8" t="s">
        <v>388</v>
      </c>
      <c r="C130" s="9">
        <v>44294</v>
      </c>
      <c r="D130" s="59" t="str">
        <f t="shared" si="1"/>
        <v>2021/Apr</v>
      </c>
      <c r="E130" s="8" t="s">
        <v>35</v>
      </c>
      <c r="F130" s="8" t="s">
        <v>36</v>
      </c>
      <c r="G130" s="8" t="s">
        <v>34</v>
      </c>
      <c r="H130" s="8">
        <v>50</v>
      </c>
      <c r="I130" s="11" t="s">
        <v>225</v>
      </c>
      <c r="J130" s="8" t="s">
        <v>234</v>
      </c>
    </row>
    <row r="131" spans="1:11" ht="15.75" customHeight="1">
      <c r="A131" s="8" t="s">
        <v>55</v>
      </c>
      <c r="B131" s="8" t="s">
        <v>389</v>
      </c>
      <c r="C131" s="9">
        <v>44291</v>
      </c>
      <c r="D131" s="59" t="str">
        <f t="shared" ref="D131:D194" si="2">(YEAR(C131))&amp;"/"&amp;TEXT(C131,"MMM")</f>
        <v>2021/Apr</v>
      </c>
      <c r="E131" s="8" t="s">
        <v>18</v>
      </c>
      <c r="F131" s="8" t="s">
        <v>19</v>
      </c>
      <c r="G131" s="8" t="s">
        <v>17</v>
      </c>
      <c r="H131" s="8">
        <v>5</v>
      </c>
      <c r="I131" s="11" t="s">
        <v>225</v>
      </c>
      <c r="J131" s="8" t="s">
        <v>257</v>
      </c>
      <c r="K131" s="8" t="s">
        <v>346</v>
      </c>
    </row>
    <row r="132" spans="1:11" ht="15.75" customHeight="1">
      <c r="A132" s="8" t="s">
        <v>55</v>
      </c>
      <c r="B132" s="8" t="s">
        <v>390</v>
      </c>
      <c r="C132" s="9">
        <v>44292</v>
      </c>
      <c r="D132" s="59" t="str">
        <f t="shared" si="2"/>
        <v>2021/Apr</v>
      </c>
      <c r="E132" s="8" t="s">
        <v>18</v>
      </c>
      <c r="F132" s="8" t="s">
        <v>19</v>
      </c>
      <c r="G132" s="8" t="s">
        <v>17</v>
      </c>
      <c r="H132" s="8">
        <v>5</v>
      </c>
      <c r="I132" s="11" t="s">
        <v>225</v>
      </c>
      <c r="J132" s="8" t="s">
        <v>234</v>
      </c>
      <c r="K132" s="8" t="s">
        <v>346</v>
      </c>
    </row>
    <row r="133" spans="1:11" ht="15.75" customHeight="1">
      <c r="A133" s="8" t="s">
        <v>55</v>
      </c>
      <c r="B133" s="8" t="s">
        <v>391</v>
      </c>
      <c r="C133" s="9">
        <v>44294</v>
      </c>
      <c r="D133" s="59" t="str">
        <f t="shared" si="2"/>
        <v>2021/Apr</v>
      </c>
      <c r="E133" s="8" t="s">
        <v>29</v>
      </c>
      <c r="F133" s="8" t="s">
        <v>19</v>
      </c>
      <c r="G133" s="8" t="s">
        <v>28</v>
      </c>
      <c r="H133" s="8">
        <v>5</v>
      </c>
      <c r="I133" s="11" t="s">
        <v>225</v>
      </c>
      <c r="J133" s="8" t="s">
        <v>234</v>
      </c>
      <c r="K133" s="8" t="s">
        <v>346</v>
      </c>
    </row>
    <row r="134" spans="1:11" ht="15.75" customHeight="1">
      <c r="A134" s="8" t="s">
        <v>55</v>
      </c>
      <c r="B134" s="8" t="s">
        <v>392</v>
      </c>
      <c r="C134" s="9">
        <v>44294</v>
      </c>
      <c r="D134" s="59" t="str">
        <f t="shared" si="2"/>
        <v>2021/Apr</v>
      </c>
      <c r="E134" s="8" t="s">
        <v>29</v>
      </c>
      <c r="F134" s="8" t="s">
        <v>19</v>
      </c>
      <c r="G134" s="8" t="s">
        <v>28</v>
      </c>
      <c r="H134" s="8">
        <v>5</v>
      </c>
      <c r="I134" s="11" t="s">
        <v>225</v>
      </c>
      <c r="J134" s="8" t="s">
        <v>257</v>
      </c>
      <c r="K134" s="8" t="s">
        <v>346</v>
      </c>
    </row>
    <row r="135" spans="1:11" ht="15.75" customHeight="1">
      <c r="A135" s="8" t="s">
        <v>55</v>
      </c>
      <c r="B135" s="8" t="s">
        <v>393</v>
      </c>
      <c r="C135" s="9">
        <v>44287</v>
      </c>
      <c r="D135" s="59" t="str">
        <f t="shared" si="2"/>
        <v>2021/Apr</v>
      </c>
      <c r="E135" s="8" t="s">
        <v>12</v>
      </c>
      <c r="F135" s="8" t="s">
        <v>13</v>
      </c>
      <c r="G135" s="8" t="s">
        <v>11</v>
      </c>
      <c r="H135" s="8">
        <v>5</v>
      </c>
      <c r="I135" s="11" t="s">
        <v>225</v>
      </c>
      <c r="J135" s="8" t="s">
        <v>252</v>
      </c>
      <c r="K135" s="8" t="s">
        <v>346</v>
      </c>
    </row>
    <row r="136" spans="1:11" ht="15.75" customHeight="1">
      <c r="A136" s="8" t="s">
        <v>55</v>
      </c>
      <c r="B136" s="8" t="s">
        <v>394</v>
      </c>
      <c r="C136" s="9">
        <v>44294</v>
      </c>
      <c r="D136" s="59" t="str">
        <f t="shared" si="2"/>
        <v>2021/Apr</v>
      </c>
      <c r="E136" s="8" t="s">
        <v>12</v>
      </c>
      <c r="F136" s="8" t="s">
        <v>13</v>
      </c>
      <c r="G136" s="8" t="s">
        <v>11</v>
      </c>
      <c r="H136" s="8">
        <v>5</v>
      </c>
      <c r="I136" s="11" t="s">
        <v>225</v>
      </c>
      <c r="J136" s="8" t="s">
        <v>252</v>
      </c>
      <c r="K136" s="8" t="s">
        <v>346</v>
      </c>
    </row>
    <row r="137" spans="1:11" ht="15.75" customHeight="1">
      <c r="A137" s="8" t="s">
        <v>55</v>
      </c>
      <c r="B137" s="8" t="s">
        <v>395</v>
      </c>
      <c r="C137" s="9">
        <v>44295</v>
      </c>
      <c r="D137" s="59" t="str">
        <f t="shared" si="2"/>
        <v>2021/Apr</v>
      </c>
      <c r="E137" s="8" t="s">
        <v>26</v>
      </c>
      <c r="F137" s="8" t="s">
        <v>27</v>
      </c>
      <c r="G137" s="8" t="s">
        <v>25</v>
      </c>
      <c r="H137" s="8">
        <v>1</v>
      </c>
      <c r="I137" s="11" t="s">
        <v>225</v>
      </c>
      <c r="J137" s="8" t="s">
        <v>257</v>
      </c>
      <c r="K137" s="8" t="s">
        <v>346</v>
      </c>
    </row>
    <row r="138" spans="1:11" ht="15.75" customHeight="1">
      <c r="A138" s="8" t="s">
        <v>55</v>
      </c>
      <c r="B138" s="8" t="s">
        <v>396</v>
      </c>
      <c r="C138" s="9">
        <v>44298</v>
      </c>
      <c r="D138" s="59" t="str">
        <f t="shared" si="2"/>
        <v>2021/Apr</v>
      </c>
      <c r="E138" s="8" t="s">
        <v>18</v>
      </c>
      <c r="F138" s="8" t="s">
        <v>19</v>
      </c>
      <c r="G138" s="8" t="s">
        <v>17</v>
      </c>
      <c r="H138" s="8">
        <v>5</v>
      </c>
      <c r="I138" s="11" t="s">
        <v>225</v>
      </c>
      <c r="J138" s="8" t="s">
        <v>257</v>
      </c>
    </row>
    <row r="139" spans="1:11" ht="15.75" customHeight="1">
      <c r="A139" s="8" t="s">
        <v>55</v>
      </c>
      <c r="B139" s="8" t="s">
        <v>397</v>
      </c>
      <c r="C139" s="9">
        <v>44299</v>
      </c>
      <c r="D139" s="59" t="str">
        <f t="shared" si="2"/>
        <v>2021/Apr</v>
      </c>
      <c r="E139" s="8" t="s">
        <v>18</v>
      </c>
      <c r="F139" s="8" t="s">
        <v>19</v>
      </c>
      <c r="G139" s="8" t="s">
        <v>17</v>
      </c>
      <c r="H139" s="8">
        <v>5</v>
      </c>
      <c r="I139" s="11" t="s">
        <v>225</v>
      </c>
      <c r="J139" s="8" t="s">
        <v>234</v>
      </c>
    </row>
    <row r="140" spans="1:11" ht="15.75" customHeight="1">
      <c r="A140" s="8" t="s">
        <v>55</v>
      </c>
      <c r="B140" s="8" t="s">
        <v>398</v>
      </c>
      <c r="C140" s="9">
        <v>44302</v>
      </c>
      <c r="D140" s="59" t="str">
        <f t="shared" si="2"/>
        <v>2021/Apr</v>
      </c>
      <c r="E140" s="8" t="s">
        <v>18</v>
      </c>
      <c r="F140" s="8" t="s">
        <v>19</v>
      </c>
      <c r="G140" s="8" t="s">
        <v>17</v>
      </c>
      <c r="H140" s="8">
        <v>5</v>
      </c>
      <c r="I140" s="11" t="s">
        <v>225</v>
      </c>
      <c r="J140" s="8" t="s">
        <v>257</v>
      </c>
    </row>
    <row r="141" spans="1:11" ht="15.75" customHeight="1">
      <c r="A141" s="8" t="s">
        <v>55</v>
      </c>
      <c r="B141" s="8" t="s">
        <v>399</v>
      </c>
      <c r="C141" s="9">
        <v>44298</v>
      </c>
      <c r="D141" s="59" t="str">
        <f t="shared" si="2"/>
        <v>2021/Apr</v>
      </c>
      <c r="E141" s="8" t="s">
        <v>35</v>
      </c>
      <c r="F141" s="8" t="s">
        <v>36</v>
      </c>
      <c r="G141" s="8" t="s">
        <v>34</v>
      </c>
      <c r="H141" s="8">
        <v>80</v>
      </c>
      <c r="I141" s="11" t="s">
        <v>225</v>
      </c>
      <c r="J141" s="8" t="s">
        <v>257</v>
      </c>
      <c r="K141" s="8" t="s">
        <v>400</v>
      </c>
    </row>
    <row r="142" spans="1:11" ht="15.75" customHeight="1">
      <c r="A142" s="8" t="s">
        <v>55</v>
      </c>
      <c r="B142" s="8" t="s">
        <v>401</v>
      </c>
      <c r="C142" s="9">
        <v>44298</v>
      </c>
      <c r="D142" s="59" t="str">
        <f t="shared" si="2"/>
        <v>2021/Apr</v>
      </c>
      <c r="E142" s="8" t="s">
        <v>12</v>
      </c>
      <c r="F142" s="8" t="s">
        <v>13</v>
      </c>
      <c r="G142" s="8" t="s">
        <v>11</v>
      </c>
      <c r="H142" s="8">
        <v>5</v>
      </c>
      <c r="I142" s="11" t="s">
        <v>225</v>
      </c>
      <c r="J142" s="8" t="s">
        <v>252</v>
      </c>
      <c r="K142" s="8" t="s">
        <v>346</v>
      </c>
    </row>
    <row r="143" spans="1:11" ht="15.75" customHeight="1">
      <c r="A143" s="8" t="s">
        <v>55</v>
      </c>
      <c r="B143" s="8" t="s">
        <v>402</v>
      </c>
      <c r="C143" s="9">
        <v>44302</v>
      </c>
      <c r="D143" s="59" t="str">
        <f t="shared" si="2"/>
        <v>2021/Apr</v>
      </c>
      <c r="E143" s="8" t="s">
        <v>12</v>
      </c>
      <c r="F143" s="8" t="s">
        <v>13</v>
      </c>
      <c r="G143" s="8" t="s">
        <v>11</v>
      </c>
      <c r="H143" s="8">
        <v>5</v>
      </c>
      <c r="I143" s="11" t="s">
        <v>225</v>
      </c>
      <c r="J143" s="8" t="s">
        <v>252</v>
      </c>
      <c r="K143" s="8" t="s">
        <v>346</v>
      </c>
    </row>
    <row r="144" spans="1:11" ht="15.75" customHeight="1">
      <c r="A144" s="8" t="s">
        <v>55</v>
      </c>
      <c r="B144" s="8" t="s">
        <v>403</v>
      </c>
      <c r="C144" s="9">
        <v>44302</v>
      </c>
      <c r="D144" s="59" t="str">
        <f t="shared" si="2"/>
        <v>2021/Apr</v>
      </c>
      <c r="E144" s="8" t="s">
        <v>24</v>
      </c>
      <c r="F144" s="8" t="s">
        <v>13</v>
      </c>
      <c r="G144" s="8" t="s">
        <v>23</v>
      </c>
      <c r="H144" s="8">
        <v>5</v>
      </c>
      <c r="I144" s="11" t="s">
        <v>225</v>
      </c>
      <c r="J144" s="8" t="s">
        <v>252</v>
      </c>
      <c r="K144" s="8" t="s">
        <v>346</v>
      </c>
    </row>
    <row r="145" spans="1:11" ht="15.75" customHeight="1">
      <c r="A145" s="8" t="s">
        <v>55</v>
      </c>
      <c r="B145" s="8" t="s">
        <v>404</v>
      </c>
      <c r="C145" s="9">
        <v>44302</v>
      </c>
      <c r="D145" s="59" t="str">
        <f t="shared" si="2"/>
        <v>2021/Apr</v>
      </c>
      <c r="E145" s="8" t="s">
        <v>35</v>
      </c>
      <c r="F145" s="8" t="s">
        <v>36</v>
      </c>
      <c r="G145" s="8" t="s">
        <v>34</v>
      </c>
      <c r="H145" s="8">
        <v>80</v>
      </c>
      <c r="I145" s="11" t="s">
        <v>225</v>
      </c>
      <c r="J145" s="8" t="s">
        <v>234</v>
      </c>
      <c r="K145" s="8" t="s">
        <v>346</v>
      </c>
    </row>
    <row r="146" spans="1:11" ht="15.75" customHeight="1">
      <c r="A146" s="8" t="s">
        <v>55</v>
      </c>
      <c r="B146" s="8" t="s">
        <v>405</v>
      </c>
      <c r="C146" s="9">
        <v>44306</v>
      </c>
      <c r="D146" s="59" t="str">
        <f t="shared" si="2"/>
        <v>2021/Apr</v>
      </c>
      <c r="E146" s="8" t="s">
        <v>26</v>
      </c>
      <c r="F146" s="8" t="s">
        <v>27</v>
      </c>
      <c r="G146" s="8" t="s">
        <v>25</v>
      </c>
      <c r="H146" s="8">
        <v>1</v>
      </c>
      <c r="I146" s="11" t="s">
        <v>225</v>
      </c>
      <c r="J146" s="8" t="s">
        <v>257</v>
      </c>
      <c r="K146" s="8" t="s">
        <v>346</v>
      </c>
    </row>
    <row r="147" spans="1:11" ht="15.75" customHeight="1">
      <c r="A147" s="8" t="s">
        <v>55</v>
      </c>
      <c r="B147" s="8" t="s">
        <v>406</v>
      </c>
      <c r="C147" s="9">
        <v>44309</v>
      </c>
      <c r="D147" s="59" t="str">
        <f t="shared" si="2"/>
        <v>2021/Apr</v>
      </c>
      <c r="E147" s="8" t="s">
        <v>12</v>
      </c>
      <c r="F147" s="8" t="s">
        <v>13</v>
      </c>
      <c r="G147" s="8" t="s">
        <v>11</v>
      </c>
      <c r="H147" s="8">
        <v>5</v>
      </c>
      <c r="I147" s="11" t="s">
        <v>225</v>
      </c>
      <c r="J147" s="8" t="s">
        <v>252</v>
      </c>
      <c r="K147" s="8" t="s">
        <v>346</v>
      </c>
    </row>
    <row r="148" spans="1:11" ht="15.75" customHeight="1">
      <c r="A148" s="8" t="s">
        <v>55</v>
      </c>
      <c r="B148" s="8" t="s">
        <v>407</v>
      </c>
      <c r="C148" s="9">
        <v>44309</v>
      </c>
      <c r="D148" s="59" t="str">
        <f t="shared" si="2"/>
        <v>2021/Apr</v>
      </c>
      <c r="E148" s="8" t="s">
        <v>24</v>
      </c>
      <c r="F148" s="8" t="s">
        <v>13</v>
      </c>
      <c r="G148" s="8" t="s">
        <v>23</v>
      </c>
      <c r="H148" s="8">
        <v>5</v>
      </c>
      <c r="I148" s="11" t="s">
        <v>225</v>
      </c>
      <c r="J148" s="8" t="s">
        <v>252</v>
      </c>
      <c r="K148" s="8" t="s">
        <v>346</v>
      </c>
    </row>
    <row r="149" spans="1:11" ht="15.75" customHeight="1">
      <c r="A149" s="8" t="s">
        <v>55</v>
      </c>
      <c r="B149" s="8" t="s">
        <v>408</v>
      </c>
      <c r="C149" s="9">
        <v>44314</v>
      </c>
      <c r="D149" s="59" t="str">
        <f t="shared" si="2"/>
        <v>2021/Apr</v>
      </c>
      <c r="E149" s="8" t="s">
        <v>18</v>
      </c>
      <c r="F149" s="8" t="s">
        <v>19</v>
      </c>
      <c r="G149" s="8" t="s">
        <v>17</v>
      </c>
      <c r="H149" s="8">
        <v>5</v>
      </c>
      <c r="I149" s="11" t="s">
        <v>225</v>
      </c>
      <c r="J149" s="8" t="s">
        <v>257</v>
      </c>
      <c r="K149" s="8" t="s">
        <v>346</v>
      </c>
    </row>
    <row r="150" spans="1:11" ht="15.75" customHeight="1">
      <c r="A150" s="8" t="s">
        <v>55</v>
      </c>
      <c r="B150" s="8" t="s">
        <v>409</v>
      </c>
      <c r="C150" s="9">
        <v>44314</v>
      </c>
      <c r="D150" s="59" t="str">
        <f t="shared" si="2"/>
        <v>2021/Apr</v>
      </c>
      <c r="E150" s="8" t="s">
        <v>18</v>
      </c>
      <c r="F150" s="8" t="s">
        <v>19</v>
      </c>
      <c r="G150" s="8" t="s">
        <v>17</v>
      </c>
      <c r="H150" s="8">
        <v>5</v>
      </c>
      <c r="I150" s="11" t="s">
        <v>225</v>
      </c>
      <c r="J150" s="8" t="s">
        <v>234</v>
      </c>
      <c r="K150" s="8" t="s">
        <v>346</v>
      </c>
    </row>
    <row r="151" spans="1:11" ht="15.75" customHeight="1">
      <c r="A151" s="8" t="s">
        <v>55</v>
      </c>
      <c r="B151" s="8" t="s">
        <v>410</v>
      </c>
      <c r="C151" s="9">
        <v>44310</v>
      </c>
      <c r="D151" s="59" t="str">
        <f t="shared" si="2"/>
        <v>2021/Apr</v>
      </c>
      <c r="E151" s="8" t="s">
        <v>18</v>
      </c>
      <c r="F151" s="8" t="s">
        <v>19</v>
      </c>
      <c r="G151" s="8" t="s">
        <v>17</v>
      </c>
      <c r="H151" s="8">
        <v>5</v>
      </c>
      <c r="I151" s="11" t="s">
        <v>225</v>
      </c>
      <c r="J151" s="8" t="s">
        <v>257</v>
      </c>
      <c r="K151" s="8" t="s">
        <v>346</v>
      </c>
    </row>
    <row r="152" spans="1:11" ht="15.75" customHeight="1">
      <c r="A152" s="8" t="s">
        <v>55</v>
      </c>
      <c r="B152" s="8" t="s">
        <v>411</v>
      </c>
      <c r="C152" s="9">
        <v>44310</v>
      </c>
      <c r="D152" s="59" t="str">
        <f t="shared" si="2"/>
        <v>2021/Apr</v>
      </c>
      <c r="E152" s="8" t="s">
        <v>18</v>
      </c>
      <c r="F152" s="8" t="s">
        <v>19</v>
      </c>
      <c r="G152" s="8" t="s">
        <v>17</v>
      </c>
      <c r="H152" s="8">
        <v>5</v>
      </c>
      <c r="I152" s="11" t="s">
        <v>225</v>
      </c>
      <c r="J152" s="8" t="s">
        <v>234</v>
      </c>
      <c r="K152" s="8" t="s">
        <v>346</v>
      </c>
    </row>
    <row r="153" spans="1:11" ht="15.75" customHeight="1">
      <c r="A153" s="8" t="s">
        <v>55</v>
      </c>
      <c r="B153" s="8" t="s">
        <v>412</v>
      </c>
      <c r="C153" s="9">
        <v>44314</v>
      </c>
      <c r="D153" s="59" t="str">
        <f t="shared" si="2"/>
        <v>2021/Apr</v>
      </c>
      <c r="E153" s="8" t="s">
        <v>15</v>
      </c>
      <c r="F153" s="8" t="s">
        <v>16</v>
      </c>
      <c r="G153" s="8" t="s">
        <v>14</v>
      </c>
      <c r="H153" s="8">
        <v>1</v>
      </c>
      <c r="I153" s="11" t="s">
        <v>225</v>
      </c>
      <c r="J153" s="8" t="s">
        <v>252</v>
      </c>
    </row>
    <row r="154" spans="1:11" ht="15.75" customHeight="1">
      <c r="A154" s="8" t="s">
        <v>55</v>
      </c>
      <c r="B154" s="8" t="s">
        <v>413</v>
      </c>
      <c r="C154" s="9">
        <v>44314</v>
      </c>
      <c r="D154" s="59" t="str">
        <f t="shared" si="2"/>
        <v>2021/Apr</v>
      </c>
      <c r="E154" s="8" t="s">
        <v>24</v>
      </c>
      <c r="F154" s="8" t="s">
        <v>13</v>
      </c>
      <c r="G154" s="8" t="s">
        <v>23</v>
      </c>
      <c r="H154" s="8">
        <v>5</v>
      </c>
      <c r="I154" s="11" t="s">
        <v>225</v>
      </c>
      <c r="J154" s="8" t="s">
        <v>252</v>
      </c>
      <c r="K154" s="8" t="s">
        <v>346</v>
      </c>
    </row>
    <row r="155" spans="1:11" ht="15.75" customHeight="1">
      <c r="A155" s="8" t="s">
        <v>55</v>
      </c>
      <c r="B155" s="8" t="s">
        <v>414</v>
      </c>
      <c r="C155" s="9">
        <v>44321</v>
      </c>
      <c r="D155" s="59" t="str">
        <f t="shared" si="2"/>
        <v>2021/May</v>
      </c>
      <c r="E155" s="8" t="s">
        <v>35</v>
      </c>
      <c r="F155" s="8" t="s">
        <v>36</v>
      </c>
      <c r="G155" s="8" t="s">
        <v>34</v>
      </c>
      <c r="H155" s="8">
        <v>100</v>
      </c>
      <c r="I155" s="11" t="s">
        <v>225</v>
      </c>
      <c r="J155" s="8" t="s">
        <v>257</v>
      </c>
      <c r="K155" s="8" t="s">
        <v>346</v>
      </c>
    </row>
    <row r="156" spans="1:11" ht="15.75" customHeight="1">
      <c r="A156" s="8" t="s">
        <v>55</v>
      </c>
      <c r="B156" s="8" t="s">
        <v>415</v>
      </c>
      <c r="C156" s="9">
        <v>44319</v>
      </c>
      <c r="D156" s="59" t="str">
        <f t="shared" si="2"/>
        <v>2021/May</v>
      </c>
      <c r="E156" s="8" t="s">
        <v>35</v>
      </c>
      <c r="F156" s="8" t="s">
        <v>36</v>
      </c>
      <c r="G156" s="8" t="s">
        <v>34</v>
      </c>
      <c r="H156" s="8">
        <v>100</v>
      </c>
      <c r="I156" s="11" t="s">
        <v>225</v>
      </c>
      <c r="J156" s="8" t="s">
        <v>234</v>
      </c>
      <c r="K156" s="8" t="s">
        <v>346</v>
      </c>
    </row>
    <row r="157" spans="1:11" ht="15.75" customHeight="1">
      <c r="A157" s="8" t="s">
        <v>55</v>
      </c>
      <c r="B157" s="8" t="s">
        <v>416</v>
      </c>
      <c r="C157" s="9">
        <v>44321</v>
      </c>
      <c r="D157" s="59" t="str">
        <f t="shared" si="2"/>
        <v>2021/May</v>
      </c>
      <c r="E157" s="8" t="s">
        <v>18</v>
      </c>
      <c r="F157" s="8" t="s">
        <v>19</v>
      </c>
      <c r="G157" s="8" t="s">
        <v>17</v>
      </c>
      <c r="H157" s="8">
        <v>5</v>
      </c>
      <c r="I157" s="11" t="s">
        <v>225</v>
      </c>
      <c r="J157" s="8" t="s">
        <v>257</v>
      </c>
      <c r="K157" s="8" t="s">
        <v>346</v>
      </c>
    </row>
    <row r="158" spans="1:11" ht="15.75" customHeight="1">
      <c r="A158" s="8" t="s">
        <v>55</v>
      </c>
      <c r="B158" s="8" t="s">
        <v>417</v>
      </c>
      <c r="C158" s="9">
        <v>44319</v>
      </c>
      <c r="D158" s="59" t="str">
        <f t="shared" si="2"/>
        <v>2021/May</v>
      </c>
      <c r="E158" s="8" t="s">
        <v>18</v>
      </c>
      <c r="F158" s="8" t="s">
        <v>19</v>
      </c>
      <c r="G158" s="8" t="s">
        <v>17</v>
      </c>
      <c r="H158" s="8">
        <v>5</v>
      </c>
      <c r="I158" s="11" t="s">
        <v>225</v>
      </c>
      <c r="J158" s="8" t="s">
        <v>234</v>
      </c>
      <c r="K158" s="8" t="s">
        <v>346</v>
      </c>
    </row>
    <row r="159" spans="1:11" ht="15.75" customHeight="1">
      <c r="A159" s="8" t="s">
        <v>55</v>
      </c>
      <c r="B159" s="8" t="s">
        <v>418</v>
      </c>
      <c r="C159" s="9">
        <v>44321</v>
      </c>
      <c r="D159" s="59" t="str">
        <f t="shared" si="2"/>
        <v>2021/May</v>
      </c>
      <c r="E159" s="8" t="s">
        <v>29</v>
      </c>
      <c r="F159" s="8" t="s">
        <v>19</v>
      </c>
      <c r="G159" s="8" t="s">
        <v>28</v>
      </c>
      <c r="H159" s="8">
        <v>5</v>
      </c>
      <c r="I159" s="11" t="s">
        <v>225</v>
      </c>
      <c r="J159" s="8" t="s">
        <v>234</v>
      </c>
      <c r="K159" s="8" t="s">
        <v>346</v>
      </c>
    </row>
    <row r="160" spans="1:11" ht="15.75" customHeight="1">
      <c r="A160" s="8" t="s">
        <v>55</v>
      </c>
      <c r="B160" s="8" t="s">
        <v>419</v>
      </c>
      <c r="C160" s="9">
        <v>44306</v>
      </c>
      <c r="D160" s="59" t="str">
        <f t="shared" si="2"/>
        <v>2021/Apr</v>
      </c>
      <c r="E160" s="8" t="s">
        <v>15</v>
      </c>
      <c r="F160" s="8" t="s">
        <v>16</v>
      </c>
      <c r="G160" s="8" t="s">
        <v>14</v>
      </c>
      <c r="H160" s="8">
        <v>1</v>
      </c>
      <c r="I160" s="11" t="s">
        <v>225</v>
      </c>
      <c r="J160" s="8" t="s">
        <v>252</v>
      </c>
    </row>
    <row r="161" spans="1:11" ht="15.75" customHeight="1">
      <c r="A161" s="8" t="s">
        <v>55</v>
      </c>
      <c r="B161" s="8" t="s">
        <v>420</v>
      </c>
      <c r="C161" s="9">
        <v>44321</v>
      </c>
      <c r="D161" s="59" t="str">
        <f t="shared" si="2"/>
        <v>2021/May</v>
      </c>
      <c r="E161" s="8" t="s">
        <v>12</v>
      </c>
      <c r="F161" s="8" t="s">
        <v>13</v>
      </c>
      <c r="G161" s="8" t="s">
        <v>11</v>
      </c>
      <c r="H161" s="8">
        <v>5</v>
      </c>
      <c r="I161" s="11" t="s">
        <v>225</v>
      </c>
      <c r="J161" s="8" t="s">
        <v>252</v>
      </c>
      <c r="K161" s="8" t="s">
        <v>346</v>
      </c>
    </row>
    <row r="162" spans="1:11" ht="15.75" customHeight="1">
      <c r="A162" s="8" t="s">
        <v>55</v>
      </c>
      <c r="B162" s="8" t="s">
        <v>421</v>
      </c>
      <c r="C162" s="9">
        <v>44321</v>
      </c>
      <c r="D162" s="59" t="str">
        <f t="shared" si="2"/>
        <v>2021/May</v>
      </c>
      <c r="E162" s="8" t="s">
        <v>24</v>
      </c>
      <c r="F162" s="8" t="s">
        <v>13</v>
      </c>
      <c r="G162" s="8" t="s">
        <v>23</v>
      </c>
      <c r="H162" s="8">
        <v>5</v>
      </c>
      <c r="I162" s="11" t="s">
        <v>225</v>
      </c>
      <c r="J162" s="8" t="s">
        <v>252</v>
      </c>
      <c r="K162" s="8" t="s">
        <v>346</v>
      </c>
    </row>
    <row r="163" spans="1:11" ht="15.75" customHeight="1">
      <c r="A163" s="8" t="s">
        <v>55</v>
      </c>
      <c r="B163" s="8" t="s">
        <v>422</v>
      </c>
      <c r="C163" s="9">
        <v>44315</v>
      </c>
      <c r="D163" s="59" t="str">
        <f t="shared" si="2"/>
        <v>2021/Apr</v>
      </c>
      <c r="E163" s="8" t="s">
        <v>24</v>
      </c>
      <c r="F163" s="8" t="s">
        <v>13</v>
      </c>
      <c r="G163" s="8" t="s">
        <v>23</v>
      </c>
      <c r="H163" s="8">
        <v>5</v>
      </c>
      <c r="I163" s="11" t="s">
        <v>225</v>
      </c>
      <c r="J163" s="8" t="s">
        <v>252</v>
      </c>
      <c r="K163" s="8" t="s">
        <v>346</v>
      </c>
    </row>
    <row r="164" spans="1:11" ht="15.75" customHeight="1">
      <c r="A164" s="8" t="s">
        <v>55</v>
      </c>
      <c r="B164" s="8" t="s">
        <v>423</v>
      </c>
      <c r="C164" s="9">
        <v>44322</v>
      </c>
      <c r="D164" s="59" t="str">
        <f t="shared" si="2"/>
        <v>2021/May</v>
      </c>
      <c r="E164" s="8" t="s">
        <v>24</v>
      </c>
      <c r="F164" s="8" t="s">
        <v>13</v>
      </c>
      <c r="G164" s="8" t="s">
        <v>23</v>
      </c>
      <c r="H164" s="8">
        <v>5</v>
      </c>
      <c r="I164" s="11" t="s">
        <v>225</v>
      </c>
      <c r="J164" s="8" t="s">
        <v>252</v>
      </c>
      <c r="K164" s="8" t="s">
        <v>346</v>
      </c>
    </row>
    <row r="165" spans="1:11" ht="15.75" customHeight="1">
      <c r="A165" s="8" t="s">
        <v>55</v>
      </c>
      <c r="B165" s="8" t="s">
        <v>424</v>
      </c>
      <c r="C165" s="9">
        <v>44322</v>
      </c>
      <c r="D165" s="59" t="str">
        <f t="shared" si="2"/>
        <v>2021/May</v>
      </c>
      <c r="E165" s="8" t="s">
        <v>29</v>
      </c>
      <c r="F165" s="8" t="s">
        <v>19</v>
      </c>
      <c r="G165" s="8" t="s">
        <v>28</v>
      </c>
      <c r="H165" s="8">
        <v>5</v>
      </c>
      <c r="I165" s="11" t="s">
        <v>225</v>
      </c>
      <c r="J165" s="8" t="s">
        <v>257</v>
      </c>
    </row>
    <row r="166" spans="1:11" ht="15.75" customHeight="1">
      <c r="A166" s="8" t="s">
        <v>55</v>
      </c>
      <c r="B166" s="8" t="s">
        <v>425</v>
      </c>
      <c r="C166" s="9">
        <v>44323</v>
      </c>
      <c r="D166" s="59" t="str">
        <f t="shared" si="2"/>
        <v>2021/May</v>
      </c>
      <c r="E166" s="8" t="s">
        <v>12</v>
      </c>
      <c r="F166" s="8" t="s">
        <v>13</v>
      </c>
      <c r="G166" s="8" t="s">
        <v>11</v>
      </c>
      <c r="H166" s="8">
        <v>6</v>
      </c>
      <c r="I166" s="11" t="s">
        <v>225</v>
      </c>
      <c r="J166" s="8" t="s">
        <v>252</v>
      </c>
      <c r="K166" s="8" t="s">
        <v>346</v>
      </c>
    </row>
    <row r="167" spans="1:11" ht="15.75" customHeight="1">
      <c r="A167" s="8" t="s">
        <v>55</v>
      </c>
      <c r="B167" s="8" t="s">
        <v>426</v>
      </c>
      <c r="C167" s="9">
        <v>44323</v>
      </c>
      <c r="D167" s="59" t="str">
        <f t="shared" si="2"/>
        <v>2021/May</v>
      </c>
      <c r="E167" s="8" t="s">
        <v>24</v>
      </c>
      <c r="F167" s="8" t="s">
        <v>13</v>
      </c>
      <c r="G167" s="8" t="s">
        <v>23</v>
      </c>
      <c r="H167" s="8">
        <v>5</v>
      </c>
      <c r="I167" s="11" t="s">
        <v>225</v>
      </c>
      <c r="J167" s="8" t="s">
        <v>252</v>
      </c>
      <c r="K167" s="8" t="s">
        <v>346</v>
      </c>
    </row>
    <row r="168" spans="1:11" ht="15.75" customHeight="1">
      <c r="A168" s="8" t="s">
        <v>55</v>
      </c>
      <c r="B168" s="8" t="s">
        <v>427</v>
      </c>
      <c r="C168" s="9">
        <v>44323</v>
      </c>
      <c r="D168" s="59" t="str">
        <f t="shared" si="2"/>
        <v>2021/May</v>
      </c>
      <c r="E168" s="8" t="s">
        <v>29</v>
      </c>
      <c r="F168" s="8" t="s">
        <v>19</v>
      </c>
      <c r="G168" s="8" t="s">
        <v>28</v>
      </c>
      <c r="H168" s="8">
        <v>2</v>
      </c>
      <c r="I168" s="11" t="s">
        <v>225</v>
      </c>
      <c r="J168" s="8" t="s">
        <v>234</v>
      </c>
    </row>
    <row r="169" spans="1:11" ht="15.75" customHeight="1">
      <c r="A169" s="8" t="s">
        <v>55</v>
      </c>
      <c r="B169" s="8" t="s">
        <v>428</v>
      </c>
      <c r="C169" s="9">
        <v>44326</v>
      </c>
      <c r="D169" s="59" t="str">
        <f t="shared" si="2"/>
        <v>2021/May</v>
      </c>
      <c r="E169" s="8" t="s">
        <v>12</v>
      </c>
      <c r="F169" s="8" t="s">
        <v>13</v>
      </c>
      <c r="G169" s="8" t="s">
        <v>11</v>
      </c>
      <c r="H169" s="8">
        <v>5</v>
      </c>
      <c r="I169" s="11" t="s">
        <v>225</v>
      </c>
      <c r="J169" s="8" t="s">
        <v>252</v>
      </c>
      <c r="K169" s="8" t="s">
        <v>346</v>
      </c>
    </row>
    <row r="170" spans="1:11" ht="15.75" customHeight="1">
      <c r="A170" s="8" t="s">
        <v>55</v>
      </c>
      <c r="B170" s="8" t="s">
        <v>429</v>
      </c>
      <c r="C170" s="9">
        <v>44326</v>
      </c>
      <c r="D170" s="59" t="str">
        <f t="shared" si="2"/>
        <v>2021/May</v>
      </c>
      <c r="E170" s="8" t="s">
        <v>18</v>
      </c>
      <c r="F170" s="8" t="s">
        <v>19</v>
      </c>
      <c r="G170" s="8" t="s">
        <v>17</v>
      </c>
      <c r="H170" s="8">
        <v>2</v>
      </c>
      <c r="I170" s="11" t="s">
        <v>225</v>
      </c>
      <c r="J170" s="8" t="s">
        <v>257</v>
      </c>
    </row>
    <row r="171" spans="1:11" ht="15.75" customHeight="1">
      <c r="A171" s="8" t="s">
        <v>55</v>
      </c>
      <c r="B171" s="8" t="s">
        <v>430</v>
      </c>
      <c r="C171" s="9">
        <v>44333</v>
      </c>
      <c r="D171" s="59" t="str">
        <f t="shared" si="2"/>
        <v>2021/May</v>
      </c>
      <c r="E171" s="8" t="s">
        <v>31</v>
      </c>
      <c r="F171" s="8" t="s">
        <v>19</v>
      </c>
      <c r="G171" s="8" t="s">
        <v>30</v>
      </c>
      <c r="H171" s="8">
        <v>1</v>
      </c>
      <c r="I171" s="11" t="s">
        <v>225</v>
      </c>
      <c r="J171" s="8" t="s">
        <v>226</v>
      </c>
    </row>
    <row r="172" spans="1:11" ht="15.75" customHeight="1">
      <c r="A172" s="8" t="s">
        <v>55</v>
      </c>
      <c r="B172" s="8" t="s">
        <v>431</v>
      </c>
      <c r="C172" s="9">
        <v>44334</v>
      </c>
      <c r="D172" s="59" t="str">
        <f t="shared" si="2"/>
        <v>2021/May</v>
      </c>
      <c r="E172" s="8" t="s">
        <v>29</v>
      </c>
      <c r="F172" s="8" t="s">
        <v>19</v>
      </c>
      <c r="G172" s="8" t="s">
        <v>28</v>
      </c>
      <c r="H172" s="8">
        <v>2</v>
      </c>
      <c r="I172" s="11" t="s">
        <v>249</v>
      </c>
      <c r="J172" s="8" t="s">
        <v>226</v>
      </c>
      <c r="K172" s="8" t="s">
        <v>254</v>
      </c>
    </row>
    <row r="173" spans="1:11" ht="15.75" customHeight="1">
      <c r="A173" s="8" t="s">
        <v>55</v>
      </c>
      <c r="B173" s="8" t="s">
        <v>432</v>
      </c>
      <c r="C173" s="9">
        <v>44333</v>
      </c>
      <c r="D173" s="59" t="str">
        <f t="shared" si="2"/>
        <v>2021/May</v>
      </c>
      <c r="E173" s="8" t="s">
        <v>18</v>
      </c>
      <c r="F173" s="8" t="s">
        <v>19</v>
      </c>
      <c r="G173" s="8" t="s">
        <v>17</v>
      </c>
      <c r="H173" s="8">
        <v>2</v>
      </c>
      <c r="I173" s="11" t="s">
        <v>225</v>
      </c>
      <c r="J173" s="8" t="s">
        <v>257</v>
      </c>
    </row>
    <row r="174" spans="1:11" ht="15.75" customHeight="1">
      <c r="A174" s="8" t="s">
        <v>55</v>
      </c>
      <c r="B174" s="8" t="s">
        <v>433</v>
      </c>
      <c r="C174" s="9">
        <v>44336</v>
      </c>
      <c r="D174" s="59" t="str">
        <f t="shared" si="2"/>
        <v>2021/May</v>
      </c>
      <c r="E174" s="8" t="s">
        <v>29</v>
      </c>
      <c r="F174" s="8" t="s">
        <v>19</v>
      </c>
      <c r="G174" s="8" t="s">
        <v>28</v>
      </c>
      <c r="H174" s="8">
        <v>1</v>
      </c>
      <c r="I174" s="11" t="s">
        <v>225</v>
      </c>
      <c r="J174" s="8" t="s">
        <v>234</v>
      </c>
    </row>
    <row r="175" spans="1:11" ht="15.75" customHeight="1">
      <c r="A175" s="8" t="s">
        <v>55</v>
      </c>
      <c r="B175" s="8" t="s">
        <v>434</v>
      </c>
      <c r="C175" s="9">
        <v>44336</v>
      </c>
      <c r="D175" s="59" t="str">
        <f t="shared" si="2"/>
        <v>2021/May</v>
      </c>
      <c r="E175" s="8" t="s">
        <v>18</v>
      </c>
      <c r="F175" s="8" t="s">
        <v>19</v>
      </c>
      <c r="G175" s="8" t="s">
        <v>17</v>
      </c>
      <c r="H175" s="8">
        <v>1</v>
      </c>
      <c r="I175" s="11" t="s">
        <v>225</v>
      </c>
      <c r="J175" s="8" t="s">
        <v>257</v>
      </c>
    </row>
    <row r="176" spans="1:11" ht="15.75" customHeight="1">
      <c r="A176" s="8" t="s">
        <v>55</v>
      </c>
      <c r="B176" s="8" t="s">
        <v>435</v>
      </c>
      <c r="C176" s="9">
        <v>44338</v>
      </c>
      <c r="D176" s="59" t="str">
        <f t="shared" si="2"/>
        <v>2021/May</v>
      </c>
      <c r="E176" s="8" t="s">
        <v>35</v>
      </c>
      <c r="F176" s="8" t="s">
        <v>36</v>
      </c>
      <c r="G176" s="8" t="s">
        <v>34</v>
      </c>
      <c r="H176" s="8">
        <v>100</v>
      </c>
      <c r="I176" s="11" t="s">
        <v>225</v>
      </c>
      <c r="J176" s="8" t="s">
        <v>257</v>
      </c>
      <c r="K176" s="8" t="s">
        <v>436</v>
      </c>
    </row>
    <row r="177" spans="1:28" ht="15.75" customHeight="1">
      <c r="A177" s="8" t="s">
        <v>55</v>
      </c>
      <c r="B177" s="8" t="s">
        <v>437</v>
      </c>
      <c r="C177" s="9">
        <v>44337</v>
      </c>
      <c r="D177" s="59" t="str">
        <f t="shared" si="2"/>
        <v>2021/May</v>
      </c>
      <c r="E177" s="8" t="s">
        <v>35</v>
      </c>
      <c r="F177" s="8" t="s">
        <v>36</v>
      </c>
      <c r="G177" s="8" t="s">
        <v>34</v>
      </c>
      <c r="H177" s="8">
        <v>50</v>
      </c>
      <c r="I177" s="11" t="s">
        <v>249</v>
      </c>
      <c r="J177" s="8" t="s">
        <v>226</v>
      </c>
      <c r="K177" s="8" t="s">
        <v>254</v>
      </c>
    </row>
    <row r="178" spans="1:28" ht="15.75" customHeight="1">
      <c r="A178" s="8" t="s">
        <v>55</v>
      </c>
      <c r="B178" s="8" t="s">
        <v>438</v>
      </c>
      <c r="C178" s="9">
        <v>44343</v>
      </c>
      <c r="D178" s="59" t="str">
        <f t="shared" si="2"/>
        <v>2021/May</v>
      </c>
      <c r="E178" s="8" t="s">
        <v>35</v>
      </c>
      <c r="F178" s="8" t="s">
        <v>36</v>
      </c>
      <c r="G178" s="8" t="s">
        <v>34</v>
      </c>
      <c r="H178" s="8">
        <v>100</v>
      </c>
      <c r="I178" s="11" t="s">
        <v>225</v>
      </c>
      <c r="J178" s="8" t="s">
        <v>234</v>
      </c>
      <c r="K178" s="8" t="s">
        <v>436</v>
      </c>
    </row>
    <row r="179" spans="1:28" ht="15.75" customHeight="1">
      <c r="A179" s="8" t="s">
        <v>55</v>
      </c>
      <c r="B179" s="8" t="s">
        <v>439</v>
      </c>
      <c r="C179" s="9">
        <v>44343</v>
      </c>
      <c r="D179" s="59" t="str">
        <f t="shared" si="2"/>
        <v>2021/May</v>
      </c>
      <c r="E179" s="8" t="s">
        <v>26</v>
      </c>
      <c r="F179" s="8" t="s">
        <v>27</v>
      </c>
      <c r="G179" s="8" t="s">
        <v>25</v>
      </c>
      <c r="H179" s="8">
        <v>1</v>
      </c>
      <c r="I179" s="11" t="s">
        <v>225</v>
      </c>
      <c r="J179" s="8" t="s">
        <v>234</v>
      </c>
      <c r="K179" s="8" t="s">
        <v>436</v>
      </c>
    </row>
    <row r="180" spans="1:28" ht="15.75" customHeight="1">
      <c r="A180" s="8" t="s">
        <v>55</v>
      </c>
      <c r="B180" s="8" t="s">
        <v>440</v>
      </c>
      <c r="C180" s="9">
        <v>44343</v>
      </c>
      <c r="D180" s="59" t="str">
        <f t="shared" si="2"/>
        <v>2021/May</v>
      </c>
      <c r="E180" s="8" t="s">
        <v>24</v>
      </c>
      <c r="F180" s="8" t="s">
        <v>13</v>
      </c>
      <c r="G180" s="8" t="s">
        <v>23</v>
      </c>
      <c r="H180" s="8">
        <v>5</v>
      </c>
      <c r="I180" s="11" t="s">
        <v>225</v>
      </c>
      <c r="J180" s="8" t="s">
        <v>252</v>
      </c>
      <c r="K180" s="8" t="s">
        <v>436</v>
      </c>
    </row>
    <row r="181" spans="1:28" ht="15.75" customHeight="1">
      <c r="A181" s="8" t="s">
        <v>55</v>
      </c>
      <c r="B181" s="8" t="s">
        <v>441</v>
      </c>
      <c r="C181" s="9">
        <v>44343</v>
      </c>
      <c r="D181" s="59" t="str">
        <f t="shared" si="2"/>
        <v>2021/May</v>
      </c>
      <c r="E181" s="8" t="s">
        <v>12</v>
      </c>
      <c r="F181" s="8" t="s">
        <v>13</v>
      </c>
      <c r="G181" s="8" t="s">
        <v>11</v>
      </c>
      <c r="H181" s="8">
        <v>5</v>
      </c>
      <c r="I181" s="11" t="s">
        <v>225</v>
      </c>
      <c r="J181" s="8" t="s">
        <v>252</v>
      </c>
      <c r="K181" s="8" t="s">
        <v>436</v>
      </c>
    </row>
    <row r="182" spans="1:28" ht="15.75" customHeight="1">
      <c r="A182" s="8" t="s">
        <v>55</v>
      </c>
      <c r="B182" s="8" t="s">
        <v>442</v>
      </c>
      <c r="C182" s="9">
        <v>44343</v>
      </c>
      <c r="D182" s="59" t="str">
        <f t="shared" si="2"/>
        <v>2021/May</v>
      </c>
      <c r="E182" s="8" t="s">
        <v>18</v>
      </c>
      <c r="F182" s="8" t="s">
        <v>19</v>
      </c>
      <c r="G182" s="8" t="s">
        <v>17</v>
      </c>
      <c r="H182" s="8">
        <v>8</v>
      </c>
      <c r="I182" s="11" t="s">
        <v>225</v>
      </c>
      <c r="J182" s="8" t="s">
        <v>257</v>
      </c>
      <c r="K182" s="8" t="s">
        <v>436</v>
      </c>
    </row>
    <row r="183" spans="1:28" ht="15.75" customHeight="1">
      <c r="A183" s="8" t="s">
        <v>55</v>
      </c>
      <c r="B183" s="8" t="s">
        <v>443</v>
      </c>
      <c r="C183" s="9">
        <v>44343</v>
      </c>
      <c r="D183" s="59" t="str">
        <f t="shared" si="2"/>
        <v>2021/May</v>
      </c>
      <c r="E183" s="8" t="s">
        <v>29</v>
      </c>
      <c r="F183" s="8" t="s">
        <v>19</v>
      </c>
      <c r="G183" s="8" t="s">
        <v>28</v>
      </c>
      <c r="H183" s="8">
        <v>6</v>
      </c>
      <c r="I183" s="11" t="s">
        <v>238</v>
      </c>
      <c r="J183" s="8" t="s">
        <v>257</v>
      </c>
      <c r="K183" s="8" t="s">
        <v>436</v>
      </c>
    </row>
    <row r="184" spans="1:28" ht="15.75" customHeight="1">
      <c r="A184" s="12" t="s">
        <v>55</v>
      </c>
      <c r="B184" s="13" t="s">
        <v>444</v>
      </c>
      <c r="C184" s="21">
        <v>44344</v>
      </c>
      <c r="D184" s="59" t="str">
        <f t="shared" si="2"/>
        <v>2021/May</v>
      </c>
      <c r="E184" s="13" t="s">
        <v>18</v>
      </c>
      <c r="F184" s="13" t="s">
        <v>19</v>
      </c>
      <c r="G184" s="13" t="s">
        <v>17</v>
      </c>
      <c r="H184" s="13">
        <v>4</v>
      </c>
      <c r="I184" s="13" t="s">
        <v>225</v>
      </c>
      <c r="J184" s="13" t="s">
        <v>234</v>
      </c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4"/>
    </row>
    <row r="185" spans="1:28" ht="15.75" customHeight="1">
      <c r="A185" s="15" t="s">
        <v>55</v>
      </c>
      <c r="B185" s="16" t="s">
        <v>445</v>
      </c>
      <c r="C185" s="22">
        <v>44347</v>
      </c>
      <c r="D185" s="59" t="str">
        <f t="shared" si="2"/>
        <v>2021/May</v>
      </c>
      <c r="E185" s="16" t="s">
        <v>18</v>
      </c>
      <c r="F185" s="16" t="s">
        <v>19</v>
      </c>
      <c r="G185" s="16" t="s">
        <v>17</v>
      </c>
      <c r="H185" s="16">
        <v>5</v>
      </c>
      <c r="I185" s="16" t="s">
        <v>225</v>
      </c>
      <c r="J185" s="16" t="s">
        <v>257</v>
      </c>
      <c r="K185" s="16" t="s">
        <v>436</v>
      </c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7"/>
    </row>
    <row r="186" spans="1:28" ht="15.75" customHeight="1">
      <c r="A186" s="15" t="s">
        <v>55</v>
      </c>
      <c r="B186" s="16" t="s">
        <v>446</v>
      </c>
      <c r="C186" s="22">
        <v>44343</v>
      </c>
      <c r="D186" s="59" t="str">
        <f t="shared" si="2"/>
        <v>2021/May</v>
      </c>
      <c r="E186" s="16" t="s">
        <v>29</v>
      </c>
      <c r="F186" s="16" t="s">
        <v>19</v>
      </c>
      <c r="G186" s="16" t="s">
        <v>28</v>
      </c>
      <c r="H186" s="16">
        <v>4</v>
      </c>
      <c r="I186" s="16" t="s">
        <v>225</v>
      </c>
      <c r="J186" s="16" t="s">
        <v>234</v>
      </c>
      <c r="K186" s="16" t="s">
        <v>436</v>
      </c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7"/>
    </row>
    <row r="187" spans="1:28" ht="15.75" customHeight="1">
      <c r="A187" s="15" t="s">
        <v>55</v>
      </c>
      <c r="B187" s="16" t="s">
        <v>447</v>
      </c>
      <c r="C187" s="22">
        <v>44347</v>
      </c>
      <c r="D187" s="59" t="str">
        <f t="shared" si="2"/>
        <v>2021/May</v>
      </c>
      <c r="E187" s="16" t="s">
        <v>29</v>
      </c>
      <c r="F187" s="16" t="s">
        <v>19</v>
      </c>
      <c r="G187" s="16" t="s">
        <v>28</v>
      </c>
      <c r="H187" s="16">
        <v>5</v>
      </c>
      <c r="I187" s="16" t="s">
        <v>225</v>
      </c>
      <c r="J187" s="16" t="s">
        <v>257</v>
      </c>
      <c r="K187" s="16" t="s">
        <v>436</v>
      </c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7"/>
    </row>
    <row r="188" spans="1:28" ht="15.75" customHeight="1">
      <c r="A188" s="15" t="s">
        <v>55</v>
      </c>
      <c r="B188" s="16" t="s">
        <v>448</v>
      </c>
      <c r="C188" s="22">
        <v>44344</v>
      </c>
      <c r="D188" s="59" t="str">
        <f t="shared" si="2"/>
        <v>2021/May</v>
      </c>
      <c r="E188" s="16" t="s">
        <v>35</v>
      </c>
      <c r="F188" s="16" t="s">
        <v>36</v>
      </c>
      <c r="G188" s="16" t="s">
        <v>34</v>
      </c>
      <c r="H188" s="16">
        <v>80</v>
      </c>
      <c r="I188" s="16" t="s">
        <v>225</v>
      </c>
      <c r="J188" s="16" t="s">
        <v>257</v>
      </c>
      <c r="K188" s="16" t="s">
        <v>436</v>
      </c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7"/>
    </row>
    <row r="189" spans="1:28" ht="15.75" customHeight="1">
      <c r="A189" s="15" t="s">
        <v>55</v>
      </c>
      <c r="B189" s="16" t="s">
        <v>449</v>
      </c>
      <c r="C189" s="22">
        <v>44347</v>
      </c>
      <c r="D189" s="59" t="str">
        <f t="shared" si="2"/>
        <v>2021/May</v>
      </c>
      <c r="E189" s="16" t="s">
        <v>35</v>
      </c>
      <c r="F189" s="16" t="s">
        <v>36</v>
      </c>
      <c r="G189" s="16" t="s">
        <v>34</v>
      </c>
      <c r="H189" s="16">
        <v>70</v>
      </c>
      <c r="I189" s="16" t="s">
        <v>225</v>
      </c>
      <c r="J189" s="16" t="s">
        <v>234</v>
      </c>
      <c r="K189" s="16" t="s">
        <v>436</v>
      </c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7"/>
    </row>
    <row r="190" spans="1:28" ht="15.75" customHeight="1">
      <c r="A190" s="18" t="s">
        <v>55</v>
      </c>
      <c r="B190" s="19" t="s">
        <v>450</v>
      </c>
      <c r="C190" s="23">
        <v>44350</v>
      </c>
      <c r="D190" s="59" t="str">
        <f t="shared" si="2"/>
        <v>2021/Jun</v>
      </c>
      <c r="E190" s="19" t="s">
        <v>35</v>
      </c>
      <c r="F190" s="19" t="s">
        <v>36</v>
      </c>
      <c r="G190" s="19" t="s">
        <v>34</v>
      </c>
      <c r="H190" s="19">
        <v>80</v>
      </c>
      <c r="I190" s="19" t="s">
        <v>225</v>
      </c>
      <c r="J190" s="19" t="s">
        <v>257</v>
      </c>
      <c r="K190" s="19" t="s">
        <v>436</v>
      </c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20"/>
    </row>
    <row r="191" spans="1:28" ht="15.75" customHeight="1">
      <c r="A191" t="s">
        <v>46</v>
      </c>
      <c r="B191" t="s">
        <v>451</v>
      </c>
      <c r="C191" s="24">
        <v>44351</v>
      </c>
      <c r="D191" s="59" t="str">
        <f t="shared" si="2"/>
        <v>2021/Jun</v>
      </c>
      <c r="E191" t="s">
        <v>26</v>
      </c>
      <c r="F191" t="s">
        <v>27</v>
      </c>
      <c r="G191" t="s">
        <v>25</v>
      </c>
      <c r="H191">
        <v>1</v>
      </c>
      <c r="I191" s="11" t="s">
        <v>249</v>
      </c>
      <c r="J191" s="8" t="s">
        <v>226</v>
      </c>
      <c r="K191" t="s">
        <v>452</v>
      </c>
    </row>
    <row r="192" spans="1:28" ht="15.75" customHeight="1">
      <c r="A192" t="s">
        <v>46</v>
      </c>
      <c r="B192" t="s">
        <v>453</v>
      </c>
      <c r="C192" s="24">
        <v>44351</v>
      </c>
      <c r="D192" s="59" t="str">
        <f t="shared" si="2"/>
        <v>2021/Jun</v>
      </c>
      <c r="E192" t="s">
        <v>24</v>
      </c>
      <c r="F192" t="s">
        <v>13</v>
      </c>
      <c r="G192" t="s">
        <v>23</v>
      </c>
      <c r="H192">
        <v>5</v>
      </c>
      <c r="I192" s="11" t="s">
        <v>249</v>
      </c>
      <c r="J192" s="8" t="s">
        <v>226</v>
      </c>
      <c r="K192" t="s">
        <v>452</v>
      </c>
    </row>
    <row r="193" spans="1:11" ht="15.75" customHeight="1">
      <c r="A193" t="s">
        <v>55</v>
      </c>
      <c r="B193" t="s">
        <v>454</v>
      </c>
      <c r="C193" s="24">
        <v>44354</v>
      </c>
      <c r="D193" s="59" t="str">
        <f t="shared" si="2"/>
        <v>2021/Jun</v>
      </c>
      <c r="E193" t="s">
        <v>18</v>
      </c>
      <c r="F193" t="s">
        <v>19</v>
      </c>
      <c r="G193" t="s">
        <v>17</v>
      </c>
      <c r="H193">
        <v>5</v>
      </c>
      <c r="I193" s="11" t="s">
        <v>225</v>
      </c>
      <c r="J193" s="8" t="s">
        <v>257</v>
      </c>
      <c r="K193" t="s">
        <v>436</v>
      </c>
    </row>
    <row r="194" spans="1:11" ht="15.75" customHeight="1">
      <c r="A194" t="s">
        <v>55</v>
      </c>
      <c r="B194" t="s">
        <v>455</v>
      </c>
      <c r="C194" s="24">
        <v>44354</v>
      </c>
      <c r="D194" s="59" t="str">
        <f t="shared" si="2"/>
        <v>2021/Jun</v>
      </c>
      <c r="E194" t="s">
        <v>29</v>
      </c>
      <c r="F194" t="s">
        <v>19</v>
      </c>
      <c r="G194" t="s">
        <v>28</v>
      </c>
      <c r="H194">
        <v>5</v>
      </c>
      <c r="I194" s="11" t="s">
        <v>225</v>
      </c>
      <c r="J194" s="8" t="s">
        <v>257</v>
      </c>
      <c r="K194" t="s">
        <v>436</v>
      </c>
    </row>
    <row r="195" spans="1:11" ht="15.75" customHeight="1">
      <c r="A195" t="s">
        <v>55</v>
      </c>
      <c r="B195" t="s">
        <v>456</v>
      </c>
      <c r="C195" s="24">
        <v>44354</v>
      </c>
      <c r="D195" s="59" t="str">
        <f t="shared" ref="D195:D258" si="3">(YEAR(C195))&amp;"/"&amp;TEXT(C195,"MMM")</f>
        <v>2021/Jun</v>
      </c>
      <c r="E195" t="s">
        <v>12</v>
      </c>
      <c r="F195" t="s">
        <v>13</v>
      </c>
      <c r="G195" t="s">
        <v>11</v>
      </c>
      <c r="H195">
        <v>5</v>
      </c>
      <c r="I195" s="11" t="s">
        <v>225</v>
      </c>
      <c r="J195" s="8" t="s">
        <v>252</v>
      </c>
      <c r="K195" t="s">
        <v>436</v>
      </c>
    </row>
    <row r="196" spans="1:11" ht="15.75" customHeight="1">
      <c r="A196" t="s">
        <v>55</v>
      </c>
      <c r="B196" t="s">
        <v>457</v>
      </c>
      <c r="C196" s="24">
        <v>44354</v>
      </c>
      <c r="D196" s="59" t="str">
        <f t="shared" si="3"/>
        <v>2021/Jun</v>
      </c>
      <c r="E196" t="s">
        <v>35</v>
      </c>
      <c r="F196" t="s">
        <v>36</v>
      </c>
      <c r="G196" t="s">
        <v>34</v>
      </c>
      <c r="H196">
        <v>70</v>
      </c>
      <c r="I196" s="11" t="s">
        <v>225</v>
      </c>
      <c r="J196" s="8" t="s">
        <v>257</v>
      </c>
      <c r="K196" t="s">
        <v>436</v>
      </c>
    </row>
    <row r="197" spans="1:11" ht="15.75" customHeight="1">
      <c r="A197" t="s">
        <v>55</v>
      </c>
      <c r="B197" t="s">
        <v>458</v>
      </c>
      <c r="C197" s="24">
        <v>44356</v>
      </c>
      <c r="D197" s="59" t="str">
        <f t="shared" si="3"/>
        <v>2021/Jun</v>
      </c>
      <c r="E197" t="s">
        <v>35</v>
      </c>
      <c r="F197" t="s">
        <v>36</v>
      </c>
      <c r="G197" t="s">
        <v>34</v>
      </c>
      <c r="H197">
        <v>80</v>
      </c>
      <c r="I197" s="11" t="s">
        <v>225</v>
      </c>
      <c r="J197" s="8" t="s">
        <v>257</v>
      </c>
      <c r="K197" t="s">
        <v>436</v>
      </c>
    </row>
    <row r="198" spans="1:11" ht="15.75" customHeight="1">
      <c r="A198" t="s">
        <v>55</v>
      </c>
      <c r="B198" t="s">
        <v>459</v>
      </c>
      <c r="C198" s="24">
        <v>44356</v>
      </c>
      <c r="D198" s="59" t="str">
        <f t="shared" si="3"/>
        <v>2021/Jun</v>
      </c>
      <c r="E198" t="s">
        <v>35</v>
      </c>
      <c r="F198" t="s">
        <v>36</v>
      </c>
      <c r="G198" t="s">
        <v>34</v>
      </c>
      <c r="H198">
        <v>70</v>
      </c>
      <c r="I198" s="11" t="s">
        <v>225</v>
      </c>
      <c r="J198" s="8" t="s">
        <v>234</v>
      </c>
      <c r="K198" t="s">
        <v>436</v>
      </c>
    </row>
    <row r="199" spans="1:11" ht="15.75" customHeight="1">
      <c r="A199" t="s">
        <v>55</v>
      </c>
      <c r="B199" t="s">
        <v>460</v>
      </c>
      <c r="C199" s="24">
        <v>44356</v>
      </c>
      <c r="D199" s="59" t="str">
        <f t="shared" si="3"/>
        <v>2021/Jun</v>
      </c>
      <c r="E199" t="s">
        <v>18</v>
      </c>
      <c r="F199" t="s">
        <v>19</v>
      </c>
      <c r="G199" t="s">
        <v>17</v>
      </c>
      <c r="H199">
        <v>4</v>
      </c>
      <c r="I199" s="11" t="s">
        <v>249</v>
      </c>
      <c r="J199" s="8" t="s">
        <v>226</v>
      </c>
      <c r="K199" t="s">
        <v>254</v>
      </c>
    </row>
    <row r="200" spans="1:11" ht="15.75" customHeight="1">
      <c r="A200" t="s">
        <v>55</v>
      </c>
      <c r="B200" t="s">
        <v>461</v>
      </c>
      <c r="C200" s="24">
        <v>44355</v>
      </c>
      <c r="D200" s="59" t="str">
        <f t="shared" si="3"/>
        <v>2021/Jun</v>
      </c>
      <c r="E200" t="s">
        <v>18</v>
      </c>
      <c r="F200" t="s">
        <v>19</v>
      </c>
      <c r="G200" t="s">
        <v>17</v>
      </c>
      <c r="H200">
        <v>4</v>
      </c>
      <c r="I200" s="11" t="s">
        <v>225</v>
      </c>
      <c r="J200" s="8" t="s">
        <v>257</v>
      </c>
      <c r="K200" t="s">
        <v>436</v>
      </c>
    </row>
    <row r="201" spans="1:11" ht="15.75" customHeight="1">
      <c r="A201" t="s">
        <v>55</v>
      </c>
      <c r="B201" t="s">
        <v>462</v>
      </c>
      <c r="C201" s="24">
        <v>44356</v>
      </c>
      <c r="D201" s="59" t="str">
        <f t="shared" si="3"/>
        <v>2021/Jun</v>
      </c>
      <c r="E201" t="s">
        <v>18</v>
      </c>
      <c r="F201" t="s">
        <v>19</v>
      </c>
      <c r="G201" t="s">
        <v>17</v>
      </c>
      <c r="H201">
        <v>2</v>
      </c>
      <c r="I201" s="11" t="s">
        <v>225</v>
      </c>
      <c r="J201" s="8" t="s">
        <v>234</v>
      </c>
    </row>
    <row r="202" spans="1:11" ht="15.75" customHeight="1">
      <c r="A202" t="s">
        <v>55</v>
      </c>
      <c r="B202" t="s">
        <v>463</v>
      </c>
      <c r="C202" s="24">
        <v>44356</v>
      </c>
      <c r="D202" s="59" t="str">
        <f t="shared" si="3"/>
        <v>2021/Jun</v>
      </c>
      <c r="E202" t="s">
        <v>29</v>
      </c>
      <c r="F202" t="s">
        <v>19</v>
      </c>
      <c r="G202" t="s">
        <v>28</v>
      </c>
      <c r="H202">
        <v>4</v>
      </c>
      <c r="I202" s="11" t="s">
        <v>225</v>
      </c>
      <c r="J202" s="8" t="s">
        <v>226</v>
      </c>
      <c r="K202" t="s">
        <v>254</v>
      </c>
    </row>
    <row r="203" spans="1:11" ht="15.75" customHeight="1">
      <c r="A203" t="s">
        <v>55</v>
      </c>
      <c r="B203" t="s">
        <v>464</v>
      </c>
      <c r="C203" s="24">
        <v>44356</v>
      </c>
      <c r="D203" s="59" t="str">
        <f t="shared" si="3"/>
        <v>2021/Jun</v>
      </c>
      <c r="E203" t="s">
        <v>29</v>
      </c>
      <c r="F203" t="s">
        <v>19</v>
      </c>
      <c r="G203" t="s">
        <v>28</v>
      </c>
      <c r="H203">
        <v>2</v>
      </c>
      <c r="I203" s="11" t="s">
        <v>225</v>
      </c>
      <c r="J203" s="8" t="s">
        <v>257</v>
      </c>
    </row>
    <row r="204" spans="1:11" ht="15.75" customHeight="1">
      <c r="A204" t="s">
        <v>55</v>
      </c>
      <c r="B204" t="s">
        <v>465</v>
      </c>
      <c r="C204" s="24">
        <v>44356</v>
      </c>
      <c r="D204" s="59" t="str">
        <f t="shared" si="3"/>
        <v>2021/Jun</v>
      </c>
      <c r="E204" t="s">
        <v>12</v>
      </c>
      <c r="F204" t="s">
        <v>13</v>
      </c>
      <c r="G204" t="s">
        <v>11</v>
      </c>
      <c r="H204">
        <v>5</v>
      </c>
      <c r="I204" s="11" t="s">
        <v>225</v>
      </c>
      <c r="J204" s="8" t="s">
        <v>252</v>
      </c>
      <c r="K204" t="s">
        <v>436</v>
      </c>
    </row>
    <row r="205" spans="1:11" ht="15.75" customHeight="1">
      <c r="A205" t="s">
        <v>55</v>
      </c>
      <c r="B205" t="s">
        <v>466</v>
      </c>
      <c r="C205" s="24">
        <v>44358</v>
      </c>
      <c r="D205" s="59" t="str">
        <f t="shared" si="3"/>
        <v>2021/Jun</v>
      </c>
      <c r="E205" t="s">
        <v>26</v>
      </c>
      <c r="F205" t="s">
        <v>27</v>
      </c>
      <c r="G205" t="s">
        <v>25</v>
      </c>
      <c r="H205">
        <v>1</v>
      </c>
      <c r="I205" s="11" t="s">
        <v>225</v>
      </c>
      <c r="J205" s="8" t="s">
        <v>257</v>
      </c>
      <c r="K205" t="s">
        <v>436</v>
      </c>
    </row>
    <row r="206" spans="1:11" ht="15.75" customHeight="1">
      <c r="A206" t="s">
        <v>55</v>
      </c>
      <c r="B206" t="s">
        <v>467</v>
      </c>
      <c r="C206" s="24">
        <v>44361</v>
      </c>
      <c r="D206" s="59" t="str">
        <f t="shared" si="3"/>
        <v>2021/Jun</v>
      </c>
      <c r="E206" t="s">
        <v>35</v>
      </c>
      <c r="F206" t="s">
        <v>36</v>
      </c>
      <c r="G206" t="s">
        <v>34</v>
      </c>
      <c r="H206">
        <v>80</v>
      </c>
      <c r="I206" s="11" t="s">
        <v>225</v>
      </c>
      <c r="J206" s="8" t="s">
        <v>234</v>
      </c>
      <c r="K206" t="s">
        <v>436</v>
      </c>
    </row>
    <row r="207" spans="1:11" ht="15.75" customHeight="1">
      <c r="A207" t="s">
        <v>67</v>
      </c>
      <c r="B207" t="s">
        <v>468</v>
      </c>
      <c r="C207" s="24">
        <v>44362</v>
      </c>
      <c r="D207" s="59" t="str">
        <f t="shared" si="3"/>
        <v>2021/Jun</v>
      </c>
      <c r="E207" t="s">
        <v>24</v>
      </c>
      <c r="F207" t="s">
        <v>13</v>
      </c>
      <c r="G207" t="s">
        <v>23</v>
      </c>
      <c r="H207">
        <v>7</v>
      </c>
      <c r="I207" s="11" t="s">
        <v>249</v>
      </c>
      <c r="J207" s="8" t="s">
        <v>226</v>
      </c>
      <c r="K207" t="s">
        <v>469</v>
      </c>
    </row>
    <row r="208" spans="1:11" ht="15.75" customHeight="1">
      <c r="A208" t="s">
        <v>46</v>
      </c>
      <c r="B208" t="s">
        <v>470</v>
      </c>
      <c r="C208" s="24">
        <v>44363</v>
      </c>
      <c r="D208" s="59" t="str">
        <f t="shared" si="3"/>
        <v>2021/Jun</v>
      </c>
      <c r="E208" t="s">
        <v>24</v>
      </c>
      <c r="F208" t="s">
        <v>13</v>
      </c>
      <c r="G208" t="s">
        <v>23</v>
      </c>
      <c r="H208">
        <v>20</v>
      </c>
      <c r="I208" s="11" t="s">
        <v>249</v>
      </c>
      <c r="J208" s="8" t="s">
        <v>226</v>
      </c>
      <c r="K208" t="s">
        <v>471</v>
      </c>
    </row>
    <row r="209" spans="1:11" ht="15.75" customHeight="1">
      <c r="A209" t="s">
        <v>46</v>
      </c>
      <c r="B209" t="s">
        <v>472</v>
      </c>
      <c r="C209" s="24">
        <v>44363</v>
      </c>
      <c r="D209" s="59" t="str">
        <f t="shared" si="3"/>
        <v>2021/Jun</v>
      </c>
      <c r="E209" t="s">
        <v>21</v>
      </c>
      <c r="F209" t="s">
        <v>22</v>
      </c>
      <c r="G209" t="s">
        <v>20</v>
      </c>
      <c r="H209">
        <v>4</v>
      </c>
      <c r="I209" s="11" t="s">
        <v>249</v>
      </c>
      <c r="J209" s="8" t="s">
        <v>226</v>
      </c>
      <c r="K209" t="s">
        <v>471</v>
      </c>
    </row>
    <row r="210" spans="1:11" ht="15.75" customHeight="1">
      <c r="A210" t="s">
        <v>46</v>
      </c>
      <c r="B210" t="s">
        <v>473</v>
      </c>
      <c r="C210" s="24">
        <v>44363</v>
      </c>
      <c r="D210" s="59" t="str">
        <f t="shared" si="3"/>
        <v>2021/Jun</v>
      </c>
      <c r="E210" t="s">
        <v>21</v>
      </c>
      <c r="F210" t="s">
        <v>22</v>
      </c>
      <c r="G210" t="s">
        <v>20</v>
      </c>
      <c r="H210">
        <v>1</v>
      </c>
      <c r="I210" s="11" t="s">
        <v>249</v>
      </c>
      <c r="J210" s="8" t="s">
        <v>226</v>
      </c>
      <c r="K210" t="s">
        <v>474</v>
      </c>
    </row>
    <row r="211" spans="1:11" ht="15.75" customHeight="1">
      <c r="A211" t="s">
        <v>46</v>
      </c>
      <c r="B211" t="s">
        <v>475</v>
      </c>
      <c r="C211" s="24">
        <v>44364</v>
      </c>
      <c r="D211" s="59" t="str">
        <f t="shared" si="3"/>
        <v>2021/Jun</v>
      </c>
      <c r="E211" t="s">
        <v>21</v>
      </c>
      <c r="F211" t="s">
        <v>22</v>
      </c>
      <c r="G211" t="s">
        <v>20</v>
      </c>
      <c r="H211">
        <v>3</v>
      </c>
      <c r="I211" s="11" t="s">
        <v>242</v>
      </c>
      <c r="J211" s="8" t="s">
        <v>252</v>
      </c>
      <c r="K211" t="s">
        <v>476</v>
      </c>
    </row>
    <row r="212" spans="1:11" ht="15.75" customHeight="1">
      <c r="A212" t="s">
        <v>55</v>
      </c>
      <c r="B212" t="s">
        <v>477</v>
      </c>
      <c r="C212" s="24">
        <v>44369</v>
      </c>
      <c r="D212" s="59" t="str">
        <f t="shared" si="3"/>
        <v>2021/Jun</v>
      </c>
      <c r="E212" t="s">
        <v>35</v>
      </c>
      <c r="F212" t="s">
        <v>36</v>
      </c>
      <c r="G212" t="s">
        <v>34</v>
      </c>
      <c r="H212">
        <v>70</v>
      </c>
      <c r="I212" s="11" t="s">
        <v>225</v>
      </c>
      <c r="J212" s="8" t="s">
        <v>257</v>
      </c>
      <c r="K212" t="s">
        <v>436</v>
      </c>
    </row>
    <row r="213" spans="1:11" ht="15.75" customHeight="1">
      <c r="A213" t="s">
        <v>55</v>
      </c>
      <c r="B213" t="s">
        <v>478</v>
      </c>
      <c r="C213" s="24">
        <v>44368</v>
      </c>
      <c r="D213" s="59" t="str">
        <f t="shared" si="3"/>
        <v>2021/Jun</v>
      </c>
      <c r="E213" t="s">
        <v>35</v>
      </c>
      <c r="F213" t="s">
        <v>36</v>
      </c>
      <c r="G213" t="s">
        <v>34</v>
      </c>
      <c r="H213">
        <v>70</v>
      </c>
      <c r="I213" s="11" t="s">
        <v>225</v>
      </c>
      <c r="J213" s="8" t="s">
        <v>234</v>
      </c>
      <c r="K213" t="s">
        <v>436</v>
      </c>
    </row>
    <row r="214" spans="1:11" ht="15.75" customHeight="1">
      <c r="A214" t="s">
        <v>55</v>
      </c>
      <c r="B214" t="s">
        <v>479</v>
      </c>
      <c r="C214" s="24">
        <v>44363</v>
      </c>
      <c r="D214" s="59" t="str">
        <f t="shared" si="3"/>
        <v>2021/Jun</v>
      </c>
      <c r="E214" t="s">
        <v>35</v>
      </c>
      <c r="F214" t="s">
        <v>36</v>
      </c>
      <c r="G214" t="s">
        <v>34</v>
      </c>
      <c r="H214">
        <v>80</v>
      </c>
      <c r="I214" s="11" t="s">
        <v>225</v>
      </c>
      <c r="J214" s="8" t="s">
        <v>257</v>
      </c>
      <c r="K214" t="s">
        <v>436</v>
      </c>
    </row>
    <row r="215" spans="1:11" ht="15.75" customHeight="1">
      <c r="A215" t="s">
        <v>55</v>
      </c>
      <c r="B215" t="s">
        <v>480</v>
      </c>
      <c r="C215" s="24">
        <v>44363</v>
      </c>
      <c r="D215" s="59" t="str">
        <f t="shared" si="3"/>
        <v>2021/Jun</v>
      </c>
      <c r="E215" t="s">
        <v>35</v>
      </c>
      <c r="F215" t="s">
        <v>36</v>
      </c>
      <c r="G215" t="s">
        <v>34</v>
      </c>
      <c r="H215">
        <v>70</v>
      </c>
      <c r="I215" s="11" t="s">
        <v>225</v>
      </c>
      <c r="J215" s="8" t="s">
        <v>234</v>
      </c>
      <c r="K215" t="s">
        <v>436</v>
      </c>
    </row>
    <row r="216" spans="1:11" ht="15.75" customHeight="1">
      <c r="A216" t="s">
        <v>55</v>
      </c>
      <c r="B216" t="s">
        <v>481</v>
      </c>
      <c r="C216" s="24">
        <v>44366</v>
      </c>
      <c r="D216" s="59" t="str">
        <f t="shared" si="3"/>
        <v>2021/Jun</v>
      </c>
      <c r="E216" t="s">
        <v>18</v>
      </c>
      <c r="F216" t="s">
        <v>19</v>
      </c>
      <c r="G216" t="s">
        <v>17</v>
      </c>
      <c r="H216">
        <v>2</v>
      </c>
      <c r="I216" s="11" t="s">
        <v>225</v>
      </c>
      <c r="J216" s="8" t="s">
        <v>257</v>
      </c>
    </row>
    <row r="217" spans="1:11" ht="15.75" customHeight="1">
      <c r="A217" t="s">
        <v>55</v>
      </c>
      <c r="B217" t="s">
        <v>482</v>
      </c>
      <c r="C217" s="24">
        <v>44366</v>
      </c>
      <c r="D217" s="59" t="str">
        <f t="shared" si="3"/>
        <v>2021/Jun</v>
      </c>
      <c r="E217" t="s">
        <v>18</v>
      </c>
      <c r="F217" t="s">
        <v>19</v>
      </c>
      <c r="G217" t="s">
        <v>17</v>
      </c>
      <c r="H217">
        <v>2</v>
      </c>
      <c r="I217" s="11" t="s">
        <v>225</v>
      </c>
      <c r="J217" s="8" t="s">
        <v>234</v>
      </c>
    </row>
    <row r="218" spans="1:11" ht="15.75" customHeight="1">
      <c r="A218" t="s">
        <v>55</v>
      </c>
      <c r="B218" t="s">
        <v>483</v>
      </c>
      <c r="C218" s="24">
        <v>44369</v>
      </c>
      <c r="D218" s="59" t="str">
        <f t="shared" si="3"/>
        <v>2021/Jun</v>
      </c>
      <c r="E218" t="s">
        <v>12</v>
      </c>
      <c r="F218" t="s">
        <v>13</v>
      </c>
      <c r="G218" t="s">
        <v>11</v>
      </c>
      <c r="H218">
        <v>5</v>
      </c>
      <c r="I218" s="11" t="s">
        <v>225</v>
      </c>
      <c r="J218" s="8" t="s">
        <v>252</v>
      </c>
      <c r="K218" t="s">
        <v>484</v>
      </c>
    </row>
    <row r="219" spans="1:11" ht="15.75" customHeight="1">
      <c r="A219" t="s">
        <v>55</v>
      </c>
      <c r="B219" t="s">
        <v>485</v>
      </c>
      <c r="C219" s="24">
        <v>44371</v>
      </c>
      <c r="D219" s="59" t="str">
        <f t="shared" si="3"/>
        <v>2021/Jun</v>
      </c>
      <c r="E219" t="s">
        <v>26</v>
      </c>
      <c r="F219" t="s">
        <v>27</v>
      </c>
      <c r="G219" t="s">
        <v>25</v>
      </c>
      <c r="H219">
        <v>1</v>
      </c>
      <c r="I219" s="8" t="s">
        <v>225</v>
      </c>
      <c r="J219" s="8" t="s">
        <v>257</v>
      </c>
      <c r="K219" t="s">
        <v>436</v>
      </c>
    </row>
    <row r="220" spans="1:11" ht="15.75" customHeight="1">
      <c r="A220" t="s">
        <v>55</v>
      </c>
      <c r="B220" t="s">
        <v>486</v>
      </c>
      <c r="C220" s="24">
        <v>44375</v>
      </c>
      <c r="D220" s="59" t="str">
        <f t="shared" si="3"/>
        <v>2021/Jun</v>
      </c>
      <c r="E220" t="s">
        <v>29</v>
      </c>
      <c r="F220" t="s">
        <v>19</v>
      </c>
      <c r="G220" t="s">
        <v>28</v>
      </c>
      <c r="H220">
        <v>2</v>
      </c>
      <c r="I220" s="8" t="s">
        <v>225</v>
      </c>
      <c r="J220" s="8" t="s">
        <v>234</v>
      </c>
    </row>
    <row r="221" spans="1:11" ht="15.75" customHeight="1">
      <c r="A221" t="s">
        <v>55</v>
      </c>
      <c r="B221" t="s">
        <v>487</v>
      </c>
      <c r="C221" s="24">
        <v>44373</v>
      </c>
      <c r="D221" s="59" t="str">
        <f t="shared" si="3"/>
        <v>2021/Jun</v>
      </c>
      <c r="E221" t="s">
        <v>29</v>
      </c>
      <c r="F221" t="s">
        <v>19</v>
      </c>
      <c r="G221" t="s">
        <v>28</v>
      </c>
      <c r="H221">
        <v>2</v>
      </c>
      <c r="I221" s="8" t="s">
        <v>225</v>
      </c>
      <c r="J221" s="8" t="s">
        <v>257</v>
      </c>
    </row>
    <row r="222" spans="1:11" ht="15.75" customHeight="1">
      <c r="A222" t="s">
        <v>55</v>
      </c>
      <c r="B222" t="s">
        <v>488</v>
      </c>
      <c r="C222" s="24">
        <v>44373</v>
      </c>
      <c r="D222" s="59" t="str">
        <f t="shared" si="3"/>
        <v>2021/Jun</v>
      </c>
      <c r="E222" t="s">
        <v>31</v>
      </c>
      <c r="F222" t="s">
        <v>19</v>
      </c>
      <c r="G222" t="s">
        <v>30</v>
      </c>
      <c r="H222">
        <v>1</v>
      </c>
      <c r="I222" s="8" t="s">
        <v>225</v>
      </c>
      <c r="J222" s="8" t="s">
        <v>226</v>
      </c>
    </row>
    <row r="223" spans="1:11" ht="15.75" customHeight="1">
      <c r="A223" t="s">
        <v>55</v>
      </c>
      <c r="B223" t="s">
        <v>489</v>
      </c>
      <c r="C223" s="24">
        <v>44375</v>
      </c>
      <c r="D223" s="59" t="str">
        <f t="shared" si="3"/>
        <v>2021/Jun</v>
      </c>
      <c r="E223" t="s">
        <v>12</v>
      </c>
      <c r="F223" t="s">
        <v>13</v>
      </c>
      <c r="G223" t="s">
        <v>11</v>
      </c>
      <c r="H223">
        <v>5</v>
      </c>
      <c r="I223" s="8" t="s">
        <v>225</v>
      </c>
      <c r="J223" s="8" t="s">
        <v>252</v>
      </c>
    </row>
    <row r="224" spans="1:11" ht="15.75" customHeight="1">
      <c r="A224" t="s">
        <v>55</v>
      </c>
      <c r="B224" t="s">
        <v>490</v>
      </c>
      <c r="C224" s="24">
        <v>44375</v>
      </c>
      <c r="D224" s="59" t="str">
        <f t="shared" si="3"/>
        <v>2021/Jun</v>
      </c>
      <c r="E224" t="s">
        <v>26</v>
      </c>
      <c r="F224" t="s">
        <v>27</v>
      </c>
      <c r="G224" t="s">
        <v>25</v>
      </c>
      <c r="H224">
        <v>1</v>
      </c>
      <c r="I224" s="8" t="s">
        <v>225</v>
      </c>
      <c r="J224" s="8" t="s">
        <v>234</v>
      </c>
    </row>
    <row r="225" spans="1:11" ht="15.75" customHeight="1">
      <c r="A225" t="s">
        <v>55</v>
      </c>
      <c r="B225" t="s">
        <v>491</v>
      </c>
      <c r="C225" s="24">
        <v>44375</v>
      </c>
      <c r="D225" s="59" t="str">
        <f t="shared" si="3"/>
        <v>2021/Jun</v>
      </c>
      <c r="E225" t="s">
        <v>24</v>
      </c>
      <c r="F225" t="s">
        <v>13</v>
      </c>
      <c r="G225" t="s">
        <v>23</v>
      </c>
      <c r="H225">
        <v>8</v>
      </c>
      <c r="I225" s="8" t="s">
        <v>225</v>
      </c>
      <c r="J225" s="8" t="s">
        <v>226</v>
      </c>
    </row>
    <row r="226" spans="1:11" ht="15.75" customHeight="1">
      <c r="A226" t="s">
        <v>55</v>
      </c>
      <c r="B226" t="s">
        <v>492</v>
      </c>
      <c r="C226" s="24">
        <v>44376</v>
      </c>
      <c r="D226" s="59" t="str">
        <f t="shared" si="3"/>
        <v>2021/Jun</v>
      </c>
      <c r="E226" t="s">
        <v>24</v>
      </c>
      <c r="F226" t="s">
        <v>13</v>
      </c>
      <c r="G226" t="s">
        <v>23</v>
      </c>
      <c r="H226">
        <v>45</v>
      </c>
      <c r="I226" s="8" t="s">
        <v>309</v>
      </c>
      <c r="J226" s="8" t="s">
        <v>226</v>
      </c>
      <c r="K226" t="s">
        <v>283</v>
      </c>
    </row>
    <row r="227" spans="1:11" ht="15.75" customHeight="1">
      <c r="A227" t="s">
        <v>55</v>
      </c>
      <c r="B227" t="s">
        <v>493</v>
      </c>
      <c r="C227" s="24">
        <v>44376</v>
      </c>
      <c r="D227" s="59" t="str">
        <f t="shared" si="3"/>
        <v>2021/Jun</v>
      </c>
      <c r="E227" t="s">
        <v>21</v>
      </c>
      <c r="F227" t="s">
        <v>22</v>
      </c>
      <c r="G227" t="s">
        <v>20</v>
      </c>
      <c r="H227">
        <v>9</v>
      </c>
      <c r="I227" s="8" t="s">
        <v>249</v>
      </c>
      <c r="J227" s="8" t="s">
        <v>226</v>
      </c>
      <c r="K227" t="s">
        <v>283</v>
      </c>
    </row>
    <row r="228" spans="1:11" ht="15.75" customHeight="1">
      <c r="A228" t="s">
        <v>55</v>
      </c>
      <c r="B228" t="s">
        <v>494</v>
      </c>
      <c r="C228" s="24">
        <v>44377</v>
      </c>
      <c r="D228" s="59" t="str">
        <f t="shared" si="3"/>
        <v>2021/Jun</v>
      </c>
      <c r="E228" t="s">
        <v>35</v>
      </c>
      <c r="F228" t="s">
        <v>36</v>
      </c>
      <c r="G228" t="s">
        <v>34</v>
      </c>
      <c r="H228">
        <v>50</v>
      </c>
      <c r="I228" s="8" t="s">
        <v>225</v>
      </c>
      <c r="J228" s="8" t="s">
        <v>234</v>
      </c>
    </row>
    <row r="229" spans="1:11" ht="15.75" customHeight="1">
      <c r="A229" t="s">
        <v>55</v>
      </c>
      <c r="B229" t="s">
        <v>495</v>
      </c>
      <c r="C229" s="24">
        <v>44377</v>
      </c>
      <c r="D229" s="59" t="str">
        <f t="shared" si="3"/>
        <v>2021/Jun</v>
      </c>
      <c r="E229" t="s">
        <v>12</v>
      </c>
      <c r="F229" t="s">
        <v>13</v>
      </c>
      <c r="G229" t="s">
        <v>11</v>
      </c>
      <c r="H229">
        <v>5</v>
      </c>
      <c r="I229" s="8" t="s">
        <v>225</v>
      </c>
      <c r="J229" s="8" t="s">
        <v>252</v>
      </c>
    </row>
    <row r="230" spans="1:11" ht="15.75" customHeight="1">
      <c r="A230" t="s">
        <v>55</v>
      </c>
      <c r="B230" t="s">
        <v>496</v>
      </c>
      <c r="C230" s="24">
        <v>44378</v>
      </c>
      <c r="D230" s="59" t="str">
        <f t="shared" si="3"/>
        <v>2021/Jul</v>
      </c>
      <c r="E230" t="s">
        <v>12</v>
      </c>
      <c r="F230" t="s">
        <v>13</v>
      </c>
      <c r="G230" t="s">
        <v>11</v>
      </c>
      <c r="H230">
        <v>5</v>
      </c>
      <c r="I230" s="8" t="s">
        <v>249</v>
      </c>
      <c r="J230" s="8" t="s">
        <v>226</v>
      </c>
      <c r="K230" t="s">
        <v>497</v>
      </c>
    </row>
    <row r="231" spans="1:11" ht="15.75" customHeight="1">
      <c r="A231" t="s">
        <v>55</v>
      </c>
      <c r="B231" t="s">
        <v>498</v>
      </c>
      <c r="C231" s="24">
        <v>44382</v>
      </c>
      <c r="D231" s="59" t="str">
        <f t="shared" si="3"/>
        <v>2021/Jul</v>
      </c>
      <c r="E231" t="s">
        <v>26</v>
      </c>
      <c r="F231" t="s">
        <v>27</v>
      </c>
      <c r="G231" t="s">
        <v>25</v>
      </c>
      <c r="H231">
        <v>1</v>
      </c>
      <c r="I231" s="8" t="s">
        <v>225</v>
      </c>
      <c r="J231" s="8" t="s">
        <v>252</v>
      </c>
    </row>
    <row r="232" spans="1:11" ht="15.75" customHeight="1">
      <c r="A232" t="s">
        <v>55</v>
      </c>
      <c r="B232" t="s">
        <v>499</v>
      </c>
      <c r="C232" s="24">
        <v>44382</v>
      </c>
      <c r="D232" s="59" t="str">
        <f t="shared" si="3"/>
        <v>2021/Jul</v>
      </c>
      <c r="E232" t="s">
        <v>35</v>
      </c>
      <c r="F232" t="s">
        <v>36</v>
      </c>
      <c r="G232" t="s">
        <v>34</v>
      </c>
      <c r="H232">
        <v>80</v>
      </c>
      <c r="I232" s="8" t="s">
        <v>225</v>
      </c>
      <c r="J232" s="8" t="s">
        <v>257</v>
      </c>
    </row>
    <row r="233" spans="1:11" ht="15.75" customHeight="1">
      <c r="A233" t="s">
        <v>55</v>
      </c>
      <c r="B233" t="s">
        <v>500</v>
      </c>
      <c r="C233" s="24">
        <v>44383</v>
      </c>
      <c r="D233" s="59" t="str">
        <f t="shared" si="3"/>
        <v>2021/Jul</v>
      </c>
      <c r="E233" t="s">
        <v>35</v>
      </c>
      <c r="F233" t="s">
        <v>36</v>
      </c>
      <c r="G233" t="s">
        <v>34</v>
      </c>
      <c r="H233">
        <v>50</v>
      </c>
      <c r="I233" s="8" t="s">
        <v>225</v>
      </c>
      <c r="J233" s="8" t="s">
        <v>234</v>
      </c>
    </row>
    <row r="234" spans="1:11" ht="15.75" customHeight="1">
      <c r="A234" t="s">
        <v>55</v>
      </c>
      <c r="B234" t="s">
        <v>501</v>
      </c>
      <c r="C234" s="24">
        <v>44383</v>
      </c>
      <c r="D234" s="59" t="str">
        <f t="shared" si="3"/>
        <v>2021/Jul</v>
      </c>
      <c r="E234" t="s">
        <v>12</v>
      </c>
      <c r="F234" t="s">
        <v>13</v>
      </c>
      <c r="G234" t="s">
        <v>11</v>
      </c>
      <c r="H234">
        <v>5</v>
      </c>
      <c r="I234" s="8" t="s">
        <v>225</v>
      </c>
      <c r="J234" s="8" t="s">
        <v>252</v>
      </c>
    </row>
    <row r="235" spans="1:11" ht="15.75" customHeight="1">
      <c r="A235" t="s">
        <v>55</v>
      </c>
      <c r="B235" t="s">
        <v>502</v>
      </c>
      <c r="C235" s="24">
        <v>44385</v>
      </c>
      <c r="D235" s="59" t="str">
        <f t="shared" si="3"/>
        <v>2021/Jul</v>
      </c>
      <c r="E235" t="s">
        <v>35</v>
      </c>
      <c r="F235" t="s">
        <v>36</v>
      </c>
      <c r="G235" t="s">
        <v>34</v>
      </c>
      <c r="H235">
        <v>50</v>
      </c>
      <c r="I235" s="8" t="s">
        <v>225</v>
      </c>
      <c r="J235" s="8" t="s">
        <v>257</v>
      </c>
    </row>
    <row r="236" spans="1:11" ht="15.75" customHeight="1">
      <c r="A236" t="s">
        <v>55</v>
      </c>
      <c r="B236" t="s">
        <v>503</v>
      </c>
      <c r="C236" s="24">
        <v>44385</v>
      </c>
      <c r="D236" s="59" t="str">
        <f t="shared" si="3"/>
        <v>2021/Jul</v>
      </c>
      <c r="E236" t="s">
        <v>35</v>
      </c>
      <c r="F236" t="s">
        <v>36</v>
      </c>
      <c r="G236" t="s">
        <v>34</v>
      </c>
      <c r="H236">
        <v>50</v>
      </c>
      <c r="I236" s="8" t="s">
        <v>225</v>
      </c>
      <c r="J236" s="8" t="s">
        <v>234</v>
      </c>
    </row>
    <row r="237" spans="1:11" ht="15.75" customHeight="1">
      <c r="A237" t="s">
        <v>55</v>
      </c>
      <c r="B237" t="s">
        <v>504</v>
      </c>
      <c r="C237" s="24">
        <v>44389</v>
      </c>
      <c r="D237" s="59" t="str">
        <f t="shared" si="3"/>
        <v>2021/Jul</v>
      </c>
      <c r="E237" t="s">
        <v>26</v>
      </c>
      <c r="F237" t="s">
        <v>27</v>
      </c>
      <c r="G237" t="s">
        <v>25</v>
      </c>
      <c r="H237">
        <v>1</v>
      </c>
      <c r="I237" s="8" t="s">
        <v>225</v>
      </c>
      <c r="J237" s="8" t="s">
        <v>252</v>
      </c>
      <c r="K237" t="s">
        <v>484</v>
      </c>
    </row>
    <row r="238" spans="1:11" ht="15.75" customHeight="1">
      <c r="A238" t="s">
        <v>55</v>
      </c>
      <c r="B238" t="s">
        <v>505</v>
      </c>
      <c r="C238" s="24">
        <v>44389</v>
      </c>
      <c r="D238" s="59" t="str">
        <f t="shared" si="3"/>
        <v>2021/Jul</v>
      </c>
      <c r="E238" t="s">
        <v>35</v>
      </c>
      <c r="F238" t="s">
        <v>36</v>
      </c>
      <c r="G238" t="s">
        <v>34</v>
      </c>
      <c r="H238">
        <v>50</v>
      </c>
      <c r="I238" s="8" t="s">
        <v>225</v>
      </c>
      <c r="J238" s="8" t="s">
        <v>257</v>
      </c>
    </row>
    <row r="239" spans="1:11" ht="15.75" customHeight="1">
      <c r="A239" t="s">
        <v>55</v>
      </c>
      <c r="B239" t="s">
        <v>506</v>
      </c>
      <c r="C239" s="24">
        <v>44390</v>
      </c>
      <c r="D239" s="59" t="str">
        <f t="shared" si="3"/>
        <v>2021/Jul</v>
      </c>
      <c r="E239" t="s">
        <v>35</v>
      </c>
      <c r="F239" t="s">
        <v>36</v>
      </c>
      <c r="G239" t="s">
        <v>34</v>
      </c>
      <c r="H239">
        <v>50</v>
      </c>
      <c r="I239" s="8" t="s">
        <v>225</v>
      </c>
      <c r="J239" s="8" t="s">
        <v>234</v>
      </c>
    </row>
    <row r="240" spans="1:11" ht="15.75" customHeight="1">
      <c r="A240" t="s">
        <v>55</v>
      </c>
      <c r="B240" t="s">
        <v>507</v>
      </c>
      <c r="C240" s="24">
        <v>44390</v>
      </c>
      <c r="D240" s="59" t="str">
        <f t="shared" si="3"/>
        <v>2021/Jul</v>
      </c>
      <c r="E240" t="s">
        <v>29</v>
      </c>
      <c r="F240" t="s">
        <v>19</v>
      </c>
      <c r="G240" t="s">
        <v>28</v>
      </c>
      <c r="H240">
        <v>2</v>
      </c>
      <c r="I240" s="8" t="s">
        <v>225</v>
      </c>
      <c r="J240" s="8" t="s">
        <v>234</v>
      </c>
    </row>
    <row r="241" spans="1:11" ht="15.75" customHeight="1">
      <c r="A241" t="s">
        <v>55</v>
      </c>
      <c r="B241" t="s">
        <v>508</v>
      </c>
      <c r="C241" s="24">
        <v>44392</v>
      </c>
      <c r="D241" s="59" t="str">
        <f t="shared" si="3"/>
        <v>2021/Jul</v>
      </c>
      <c r="E241" t="s">
        <v>29</v>
      </c>
      <c r="F241" t="s">
        <v>19</v>
      </c>
      <c r="G241" t="s">
        <v>28</v>
      </c>
      <c r="H241">
        <v>4</v>
      </c>
      <c r="I241" s="8" t="s">
        <v>225</v>
      </c>
      <c r="J241" s="8" t="s">
        <v>234</v>
      </c>
      <c r="K241" t="s">
        <v>484</v>
      </c>
    </row>
    <row r="242" spans="1:11" ht="15.75" customHeight="1">
      <c r="A242" t="s">
        <v>55</v>
      </c>
      <c r="B242" t="s">
        <v>509</v>
      </c>
      <c r="C242" s="24">
        <v>44392</v>
      </c>
      <c r="D242" s="59" t="str">
        <f t="shared" si="3"/>
        <v>2021/Jul</v>
      </c>
      <c r="E242" t="s">
        <v>26</v>
      </c>
      <c r="F242" t="s">
        <v>27</v>
      </c>
      <c r="G242" t="s">
        <v>25</v>
      </c>
      <c r="H242">
        <v>1</v>
      </c>
      <c r="I242" s="8" t="s">
        <v>225</v>
      </c>
      <c r="J242" s="8" t="s">
        <v>257</v>
      </c>
      <c r="K242" t="s">
        <v>484</v>
      </c>
    </row>
    <row r="243" spans="1:11" ht="15.75" customHeight="1">
      <c r="A243" t="s">
        <v>55</v>
      </c>
      <c r="B243" t="s">
        <v>510</v>
      </c>
      <c r="C243" s="24">
        <v>44396</v>
      </c>
      <c r="D243" s="59" t="str">
        <f t="shared" si="3"/>
        <v>2021/Jul</v>
      </c>
      <c r="E243" t="s">
        <v>35</v>
      </c>
      <c r="F243" t="s">
        <v>36</v>
      </c>
      <c r="G243" t="s">
        <v>34</v>
      </c>
      <c r="H243">
        <v>50</v>
      </c>
      <c r="I243" s="8" t="s">
        <v>225</v>
      </c>
      <c r="J243" s="8" t="s">
        <v>257</v>
      </c>
    </row>
    <row r="244" spans="1:11" ht="15.75" customHeight="1">
      <c r="A244" t="s">
        <v>55</v>
      </c>
      <c r="B244" t="s">
        <v>511</v>
      </c>
      <c r="C244" s="24">
        <v>44399</v>
      </c>
      <c r="D244" s="59" t="str">
        <f t="shared" si="3"/>
        <v>2021/Jul</v>
      </c>
      <c r="E244" t="s">
        <v>35</v>
      </c>
      <c r="F244" t="s">
        <v>36</v>
      </c>
      <c r="G244" t="s">
        <v>34</v>
      </c>
      <c r="H244">
        <v>50</v>
      </c>
      <c r="I244" s="8" t="s">
        <v>225</v>
      </c>
      <c r="J244" s="8" t="s">
        <v>257</v>
      </c>
    </row>
    <row r="245" spans="1:11" ht="15.75" customHeight="1">
      <c r="A245" t="s">
        <v>55</v>
      </c>
      <c r="B245" t="s">
        <v>512</v>
      </c>
      <c r="C245" s="24">
        <v>44404</v>
      </c>
      <c r="D245" s="59" t="str">
        <f t="shared" si="3"/>
        <v>2021/Jul</v>
      </c>
      <c r="E245" t="s">
        <v>35</v>
      </c>
      <c r="F245" t="s">
        <v>36</v>
      </c>
      <c r="G245" t="s">
        <v>34</v>
      </c>
      <c r="H245">
        <v>50</v>
      </c>
      <c r="I245" s="8" t="s">
        <v>225</v>
      </c>
      <c r="J245" s="8" t="s">
        <v>257</v>
      </c>
    </row>
    <row r="246" spans="1:11" ht="15.75" customHeight="1">
      <c r="A246" t="s">
        <v>55</v>
      </c>
      <c r="B246" t="s">
        <v>513</v>
      </c>
      <c r="C246" s="24">
        <v>44404</v>
      </c>
      <c r="D246" s="59" t="str">
        <f t="shared" si="3"/>
        <v>2021/Jul</v>
      </c>
      <c r="E246" t="s">
        <v>35</v>
      </c>
      <c r="F246" t="s">
        <v>36</v>
      </c>
      <c r="G246" t="s">
        <v>34</v>
      </c>
      <c r="H246">
        <v>50</v>
      </c>
      <c r="I246" s="8" t="s">
        <v>225</v>
      </c>
      <c r="J246" s="8" t="s">
        <v>234</v>
      </c>
    </row>
    <row r="247" spans="1:11" ht="15.75" customHeight="1">
      <c r="A247" t="s">
        <v>55</v>
      </c>
      <c r="B247" t="s">
        <v>514</v>
      </c>
      <c r="C247" s="24">
        <v>44404</v>
      </c>
      <c r="D247" s="59" t="str">
        <f t="shared" si="3"/>
        <v>2021/Jul</v>
      </c>
      <c r="E247" t="s">
        <v>29</v>
      </c>
      <c r="F247" t="s">
        <v>19</v>
      </c>
      <c r="G247" t="s">
        <v>28</v>
      </c>
      <c r="H247">
        <v>2</v>
      </c>
      <c r="I247" s="8" t="s">
        <v>225</v>
      </c>
      <c r="J247" s="8" t="s">
        <v>234</v>
      </c>
    </row>
    <row r="248" spans="1:11" ht="15.75" customHeight="1">
      <c r="A248" t="s">
        <v>55</v>
      </c>
      <c r="B248" t="s">
        <v>515</v>
      </c>
      <c r="C248" s="24">
        <v>44403</v>
      </c>
      <c r="D248" s="59" t="str">
        <f t="shared" si="3"/>
        <v>2021/Jul</v>
      </c>
      <c r="E248" t="s">
        <v>26</v>
      </c>
      <c r="F248" t="s">
        <v>27</v>
      </c>
      <c r="G248" t="s">
        <v>25</v>
      </c>
      <c r="H248">
        <v>1</v>
      </c>
      <c r="I248" s="8" t="s">
        <v>225</v>
      </c>
      <c r="J248" s="8" t="s">
        <v>226</v>
      </c>
      <c r="K248" t="s">
        <v>497</v>
      </c>
    </row>
    <row r="249" spans="1:11" ht="15.75" customHeight="1">
      <c r="A249" t="s">
        <v>55</v>
      </c>
      <c r="B249" t="s">
        <v>516</v>
      </c>
      <c r="C249" s="24">
        <v>44404</v>
      </c>
      <c r="D249" s="59" t="str">
        <f t="shared" si="3"/>
        <v>2021/Jul</v>
      </c>
      <c r="E249" t="s">
        <v>26</v>
      </c>
      <c r="F249" t="s">
        <v>27</v>
      </c>
      <c r="G249" t="s">
        <v>25</v>
      </c>
      <c r="H249">
        <v>1</v>
      </c>
      <c r="I249" s="8" t="s">
        <v>225</v>
      </c>
      <c r="J249" s="8" t="s">
        <v>234</v>
      </c>
    </row>
    <row r="250" spans="1:11" ht="15.75" customHeight="1">
      <c r="A250" t="s">
        <v>55</v>
      </c>
      <c r="B250" t="s">
        <v>517</v>
      </c>
      <c r="C250" s="24">
        <v>44403</v>
      </c>
      <c r="D250" s="59" t="str">
        <f t="shared" si="3"/>
        <v>2021/Jul</v>
      </c>
      <c r="E250" t="s">
        <v>24</v>
      </c>
      <c r="F250" t="s">
        <v>13</v>
      </c>
      <c r="G250" t="s">
        <v>23</v>
      </c>
      <c r="H250">
        <v>1</v>
      </c>
      <c r="I250" s="8" t="s">
        <v>225</v>
      </c>
      <c r="J250" s="8" t="s">
        <v>252</v>
      </c>
    </row>
    <row r="251" spans="1:11" ht="15.75" customHeight="1">
      <c r="A251" t="s">
        <v>55</v>
      </c>
      <c r="B251" t="s">
        <v>518</v>
      </c>
      <c r="C251" s="24">
        <v>44405</v>
      </c>
      <c r="D251" s="59" t="str">
        <f t="shared" si="3"/>
        <v>2021/Jul</v>
      </c>
      <c r="E251" t="s">
        <v>35</v>
      </c>
      <c r="F251" t="s">
        <v>36</v>
      </c>
      <c r="G251" t="s">
        <v>34</v>
      </c>
      <c r="H251">
        <v>50</v>
      </c>
      <c r="I251" s="8" t="s">
        <v>225</v>
      </c>
      <c r="J251" s="8" t="s">
        <v>234</v>
      </c>
    </row>
    <row r="252" spans="1:11" ht="15.75" customHeight="1">
      <c r="A252" t="s">
        <v>55</v>
      </c>
      <c r="B252" t="s">
        <v>519</v>
      </c>
      <c r="C252" s="24">
        <v>44406</v>
      </c>
      <c r="D252" s="59" t="str">
        <f t="shared" si="3"/>
        <v>2021/Jul</v>
      </c>
      <c r="E252" t="s">
        <v>29</v>
      </c>
      <c r="F252" t="s">
        <v>19</v>
      </c>
      <c r="G252" t="s">
        <v>28</v>
      </c>
      <c r="H252">
        <v>2</v>
      </c>
      <c r="I252" s="8" t="s">
        <v>225</v>
      </c>
      <c r="J252" s="8" t="s">
        <v>257</v>
      </c>
    </row>
    <row r="253" spans="1:11" ht="15.75" customHeight="1">
      <c r="A253" t="s">
        <v>55</v>
      </c>
      <c r="B253" t="s">
        <v>520</v>
      </c>
      <c r="C253" s="24">
        <v>44410</v>
      </c>
      <c r="D253" s="59" t="str">
        <f t="shared" si="3"/>
        <v>2021/Aug</v>
      </c>
      <c r="E253" t="s">
        <v>18</v>
      </c>
      <c r="F253" t="s">
        <v>19</v>
      </c>
      <c r="G253" t="s">
        <v>17</v>
      </c>
      <c r="H253">
        <v>4</v>
      </c>
      <c r="I253" s="8" t="s">
        <v>225</v>
      </c>
      <c r="J253" s="8" t="s">
        <v>257</v>
      </c>
    </row>
    <row r="254" spans="1:11" ht="15.75" customHeight="1">
      <c r="A254" t="s">
        <v>55</v>
      </c>
      <c r="B254" t="s">
        <v>521</v>
      </c>
      <c r="C254" s="24">
        <v>44410</v>
      </c>
      <c r="D254" s="59" t="str">
        <f t="shared" si="3"/>
        <v>2021/Aug</v>
      </c>
      <c r="E254" t="s">
        <v>18</v>
      </c>
      <c r="F254" t="s">
        <v>19</v>
      </c>
      <c r="G254" t="s">
        <v>17</v>
      </c>
      <c r="H254">
        <v>4</v>
      </c>
      <c r="I254" s="8" t="s">
        <v>225</v>
      </c>
      <c r="J254" s="8" t="s">
        <v>234</v>
      </c>
    </row>
    <row r="255" spans="1:11" ht="15.75" customHeight="1">
      <c r="A255" t="s">
        <v>55</v>
      </c>
      <c r="B255" t="s">
        <v>522</v>
      </c>
      <c r="C255" s="24">
        <v>44410</v>
      </c>
      <c r="D255" s="59" t="str">
        <f t="shared" si="3"/>
        <v>2021/Aug</v>
      </c>
      <c r="E255" t="s">
        <v>12</v>
      </c>
      <c r="F255" t="s">
        <v>13</v>
      </c>
      <c r="G255" t="s">
        <v>11</v>
      </c>
      <c r="H255">
        <v>5</v>
      </c>
      <c r="I255" s="8" t="s">
        <v>225</v>
      </c>
      <c r="J255" s="8" t="s">
        <v>252</v>
      </c>
    </row>
    <row r="256" spans="1:11" ht="15.75" customHeight="1">
      <c r="A256" t="s">
        <v>55</v>
      </c>
      <c r="B256" t="s">
        <v>523</v>
      </c>
      <c r="C256" s="24">
        <v>44410</v>
      </c>
      <c r="D256" s="59" t="str">
        <f t="shared" si="3"/>
        <v>2021/Aug</v>
      </c>
      <c r="E256" t="s">
        <v>35</v>
      </c>
      <c r="F256" t="s">
        <v>36</v>
      </c>
      <c r="G256" t="s">
        <v>34</v>
      </c>
      <c r="H256">
        <v>50</v>
      </c>
      <c r="I256" s="8" t="s">
        <v>225</v>
      </c>
      <c r="J256" s="8" t="s">
        <v>257</v>
      </c>
    </row>
    <row r="257" spans="1:11" ht="15.75" customHeight="1">
      <c r="A257" t="s">
        <v>55</v>
      </c>
      <c r="B257" t="s">
        <v>524</v>
      </c>
      <c r="C257" s="24">
        <v>44411</v>
      </c>
      <c r="D257" s="59" t="str">
        <f t="shared" si="3"/>
        <v>2021/Aug</v>
      </c>
      <c r="E257" t="s">
        <v>35</v>
      </c>
      <c r="F257" t="s">
        <v>36</v>
      </c>
      <c r="G257" t="s">
        <v>34</v>
      </c>
      <c r="H257">
        <v>50</v>
      </c>
      <c r="I257" s="8" t="s">
        <v>225</v>
      </c>
      <c r="J257" s="8" t="s">
        <v>234</v>
      </c>
    </row>
    <row r="258" spans="1:11" ht="15.75" customHeight="1">
      <c r="A258" t="s">
        <v>55</v>
      </c>
      <c r="B258" t="s">
        <v>525</v>
      </c>
      <c r="C258" s="24">
        <v>44411</v>
      </c>
      <c r="D258" s="59" t="str">
        <f t="shared" si="3"/>
        <v>2021/Aug</v>
      </c>
      <c r="E258" t="s">
        <v>29</v>
      </c>
      <c r="F258" t="s">
        <v>19</v>
      </c>
      <c r="G258" t="s">
        <v>28</v>
      </c>
      <c r="H258">
        <v>1</v>
      </c>
      <c r="I258" s="8" t="s">
        <v>225</v>
      </c>
      <c r="J258" s="8" t="s">
        <v>234</v>
      </c>
    </row>
    <row r="259" spans="1:11" ht="15.75" customHeight="1">
      <c r="A259" t="s">
        <v>55</v>
      </c>
      <c r="B259" t="s">
        <v>526</v>
      </c>
      <c r="C259" s="24">
        <v>44414</v>
      </c>
      <c r="D259" s="59" t="str">
        <f t="shared" ref="D259:D322" si="4">(YEAR(C259))&amp;"/"&amp;TEXT(C259,"MMM")</f>
        <v>2021/Aug</v>
      </c>
      <c r="E259" t="s">
        <v>26</v>
      </c>
      <c r="F259" t="s">
        <v>27</v>
      </c>
      <c r="G259" t="s">
        <v>25</v>
      </c>
      <c r="H259">
        <v>1</v>
      </c>
      <c r="I259" s="8" t="s">
        <v>225</v>
      </c>
      <c r="J259" s="8" t="s">
        <v>257</v>
      </c>
    </row>
    <row r="260" spans="1:11" ht="15.75" customHeight="1">
      <c r="A260" t="s">
        <v>55</v>
      </c>
      <c r="B260" t="s">
        <v>527</v>
      </c>
      <c r="C260" s="24">
        <v>44417</v>
      </c>
      <c r="D260" s="59" t="str">
        <f t="shared" si="4"/>
        <v>2021/Aug</v>
      </c>
      <c r="E260" t="s">
        <v>35</v>
      </c>
      <c r="F260" t="s">
        <v>36</v>
      </c>
      <c r="G260" t="s">
        <v>34</v>
      </c>
      <c r="H260">
        <v>50</v>
      </c>
      <c r="I260" s="8" t="s">
        <v>225</v>
      </c>
      <c r="J260" s="8" t="s">
        <v>257</v>
      </c>
    </row>
    <row r="261" spans="1:11" ht="15.75" customHeight="1">
      <c r="A261" t="s">
        <v>55</v>
      </c>
      <c r="B261" t="s">
        <v>528</v>
      </c>
      <c r="C261" s="24">
        <v>44417</v>
      </c>
      <c r="D261" s="59" t="str">
        <f t="shared" si="4"/>
        <v>2021/Aug</v>
      </c>
      <c r="E261" t="s">
        <v>18</v>
      </c>
      <c r="F261" t="s">
        <v>19</v>
      </c>
      <c r="G261" t="s">
        <v>17</v>
      </c>
      <c r="H261">
        <v>4</v>
      </c>
      <c r="I261" s="8" t="s">
        <v>225</v>
      </c>
      <c r="J261" s="8" t="s">
        <v>257</v>
      </c>
      <c r="K261" t="s">
        <v>436</v>
      </c>
    </row>
    <row r="262" spans="1:11" ht="15.75" customHeight="1">
      <c r="A262" t="s">
        <v>46</v>
      </c>
      <c r="B262" t="s">
        <v>529</v>
      </c>
      <c r="C262" s="24">
        <v>44421</v>
      </c>
      <c r="D262" s="59" t="str">
        <f t="shared" si="4"/>
        <v>2021/Aug</v>
      </c>
      <c r="E262" t="s">
        <v>21</v>
      </c>
      <c r="F262" t="s">
        <v>22</v>
      </c>
      <c r="G262" t="s">
        <v>20</v>
      </c>
      <c r="H262">
        <v>1</v>
      </c>
      <c r="I262" s="8" t="s">
        <v>240</v>
      </c>
      <c r="J262" s="8" t="s">
        <v>226</v>
      </c>
      <c r="K262" t="s">
        <v>530</v>
      </c>
    </row>
    <row r="263" spans="1:11" ht="15.75" customHeight="1">
      <c r="A263" t="s">
        <v>55</v>
      </c>
      <c r="B263" t="s">
        <v>531</v>
      </c>
      <c r="C263" s="24">
        <v>44424</v>
      </c>
      <c r="D263" s="59" t="str">
        <f t="shared" si="4"/>
        <v>2021/Aug</v>
      </c>
      <c r="E263" t="s">
        <v>18</v>
      </c>
      <c r="F263" t="s">
        <v>19</v>
      </c>
      <c r="G263" t="s">
        <v>17</v>
      </c>
      <c r="H263">
        <v>4</v>
      </c>
      <c r="I263" s="8" t="s">
        <v>225</v>
      </c>
      <c r="J263" s="8" t="s">
        <v>257</v>
      </c>
    </row>
    <row r="264" spans="1:11" ht="15.75" customHeight="1">
      <c r="A264" t="s">
        <v>55</v>
      </c>
      <c r="B264" t="s">
        <v>532</v>
      </c>
      <c r="C264" s="24">
        <v>44424</v>
      </c>
      <c r="D264" s="59" t="str">
        <f t="shared" si="4"/>
        <v>2021/Aug</v>
      </c>
      <c r="E264" t="s">
        <v>35</v>
      </c>
      <c r="F264" t="s">
        <v>36</v>
      </c>
      <c r="G264" t="s">
        <v>34</v>
      </c>
      <c r="H264">
        <v>50</v>
      </c>
      <c r="I264" s="8" t="s">
        <v>225</v>
      </c>
      <c r="J264" s="8" t="s">
        <v>257</v>
      </c>
    </row>
    <row r="265" spans="1:11" ht="15.75" customHeight="1">
      <c r="A265" t="s">
        <v>55</v>
      </c>
      <c r="B265" t="s">
        <v>533</v>
      </c>
      <c r="C265" s="24">
        <v>44424</v>
      </c>
      <c r="D265" s="59" t="str">
        <f t="shared" si="4"/>
        <v>2021/Aug</v>
      </c>
      <c r="E265" t="s">
        <v>29</v>
      </c>
      <c r="F265" t="s">
        <v>19</v>
      </c>
      <c r="G265" t="s">
        <v>28</v>
      </c>
      <c r="H265">
        <v>2</v>
      </c>
      <c r="I265" s="8" t="s">
        <v>225</v>
      </c>
      <c r="J265" s="8" t="s">
        <v>234</v>
      </c>
    </row>
    <row r="266" spans="1:11" ht="15.75" customHeight="1">
      <c r="A266" t="s">
        <v>55</v>
      </c>
      <c r="B266" t="s">
        <v>534</v>
      </c>
      <c r="C266" s="24">
        <v>44424</v>
      </c>
      <c r="D266" s="59" t="str">
        <f t="shared" si="4"/>
        <v>2021/Aug</v>
      </c>
      <c r="E266" t="s">
        <v>12</v>
      </c>
      <c r="F266" t="s">
        <v>13</v>
      </c>
      <c r="G266" t="s">
        <v>11</v>
      </c>
      <c r="H266">
        <v>5</v>
      </c>
      <c r="I266" s="8" t="s">
        <v>225</v>
      </c>
      <c r="J266" s="8" t="s">
        <v>252</v>
      </c>
    </row>
    <row r="267" spans="1:11" ht="15.75" customHeight="1">
      <c r="A267" t="s">
        <v>55</v>
      </c>
      <c r="B267" t="s">
        <v>535</v>
      </c>
      <c r="C267" s="24">
        <v>44426</v>
      </c>
      <c r="D267" s="59" t="str">
        <f t="shared" si="4"/>
        <v>2021/Aug</v>
      </c>
      <c r="E267" t="s">
        <v>12</v>
      </c>
      <c r="F267" t="s">
        <v>13</v>
      </c>
      <c r="G267" t="s">
        <v>11</v>
      </c>
      <c r="H267">
        <v>5</v>
      </c>
      <c r="I267" s="8" t="s">
        <v>225</v>
      </c>
      <c r="J267" s="8" t="s">
        <v>252</v>
      </c>
    </row>
    <row r="268" spans="1:11" ht="15.75" customHeight="1">
      <c r="A268" t="s">
        <v>55</v>
      </c>
      <c r="B268" t="s">
        <v>536</v>
      </c>
      <c r="C268" s="24">
        <v>44426</v>
      </c>
      <c r="D268" s="59" t="str">
        <f t="shared" si="4"/>
        <v>2021/Aug</v>
      </c>
      <c r="E268" t="s">
        <v>18</v>
      </c>
      <c r="F268" t="s">
        <v>19</v>
      </c>
      <c r="G268" t="s">
        <v>17</v>
      </c>
      <c r="H268">
        <v>4</v>
      </c>
      <c r="I268" s="8" t="s">
        <v>238</v>
      </c>
      <c r="J268" s="8" t="s">
        <v>257</v>
      </c>
    </row>
    <row r="269" spans="1:11" ht="15.75" customHeight="1">
      <c r="A269" t="s">
        <v>55</v>
      </c>
      <c r="B269" t="s">
        <v>537</v>
      </c>
      <c r="C269" s="24">
        <v>44426</v>
      </c>
      <c r="D269" s="59" t="str">
        <f t="shared" si="4"/>
        <v>2021/Aug</v>
      </c>
      <c r="E269" t="s">
        <v>18</v>
      </c>
      <c r="F269" t="s">
        <v>19</v>
      </c>
      <c r="G269" t="s">
        <v>17</v>
      </c>
      <c r="H269">
        <v>3</v>
      </c>
      <c r="I269" s="8" t="s">
        <v>225</v>
      </c>
      <c r="J269" s="8" t="s">
        <v>234</v>
      </c>
    </row>
    <row r="270" spans="1:11" ht="15.75" customHeight="1">
      <c r="A270" t="s">
        <v>55</v>
      </c>
      <c r="B270" t="s">
        <v>538</v>
      </c>
      <c r="C270" s="24">
        <v>44426</v>
      </c>
      <c r="D270" s="59" t="str">
        <f t="shared" si="4"/>
        <v>2021/Aug</v>
      </c>
      <c r="E270" t="s">
        <v>26</v>
      </c>
      <c r="F270" t="s">
        <v>27</v>
      </c>
      <c r="G270" t="s">
        <v>25</v>
      </c>
      <c r="H270">
        <v>1</v>
      </c>
      <c r="I270" s="8" t="s">
        <v>225</v>
      </c>
      <c r="J270" s="8" t="s">
        <v>257</v>
      </c>
    </row>
    <row r="271" spans="1:11" ht="15.75" customHeight="1">
      <c r="A271" t="s">
        <v>55</v>
      </c>
      <c r="B271" t="s">
        <v>539</v>
      </c>
      <c r="C271" s="24">
        <v>44426</v>
      </c>
      <c r="D271" s="59" t="str">
        <f t="shared" si="4"/>
        <v>2021/Aug</v>
      </c>
      <c r="E271" t="s">
        <v>35</v>
      </c>
      <c r="F271" t="s">
        <v>36</v>
      </c>
      <c r="G271" t="s">
        <v>34</v>
      </c>
      <c r="H271">
        <v>50</v>
      </c>
      <c r="I271" s="8" t="s">
        <v>225</v>
      </c>
      <c r="J271" s="8" t="s">
        <v>234</v>
      </c>
    </row>
    <row r="272" spans="1:11" ht="15.75" customHeight="1">
      <c r="A272" t="s">
        <v>55</v>
      </c>
      <c r="B272" t="s">
        <v>540</v>
      </c>
      <c r="C272" s="24">
        <v>44427</v>
      </c>
      <c r="D272" s="59" t="str">
        <f t="shared" si="4"/>
        <v>2021/Aug</v>
      </c>
      <c r="E272" t="s">
        <v>18</v>
      </c>
      <c r="F272" t="s">
        <v>19</v>
      </c>
      <c r="G272" t="s">
        <v>17</v>
      </c>
      <c r="H272">
        <v>3</v>
      </c>
      <c r="I272" s="8" t="s">
        <v>225</v>
      </c>
      <c r="J272" s="8" t="s">
        <v>257</v>
      </c>
    </row>
    <row r="273" spans="1:11" ht="15.75" customHeight="1">
      <c r="A273" t="s">
        <v>55</v>
      </c>
      <c r="B273" t="s">
        <v>541</v>
      </c>
      <c r="C273" s="24">
        <v>44431</v>
      </c>
      <c r="D273" s="59" t="str">
        <f t="shared" si="4"/>
        <v>2021/Aug</v>
      </c>
      <c r="E273" t="s">
        <v>35</v>
      </c>
      <c r="F273" t="s">
        <v>36</v>
      </c>
      <c r="G273" t="s">
        <v>34</v>
      </c>
      <c r="H273">
        <v>50</v>
      </c>
      <c r="I273" s="8" t="s">
        <v>225</v>
      </c>
      <c r="J273" s="8" t="s">
        <v>234</v>
      </c>
    </row>
    <row r="274" spans="1:11" ht="15.75" customHeight="1">
      <c r="A274" t="s">
        <v>55</v>
      </c>
      <c r="B274" t="s">
        <v>542</v>
      </c>
      <c r="C274" s="24">
        <v>44431</v>
      </c>
      <c r="D274" s="59" t="str">
        <f t="shared" si="4"/>
        <v>2021/Aug</v>
      </c>
      <c r="E274" t="s">
        <v>18</v>
      </c>
      <c r="F274" t="s">
        <v>19</v>
      </c>
      <c r="G274" t="s">
        <v>17</v>
      </c>
      <c r="H274">
        <v>2</v>
      </c>
      <c r="I274" s="8" t="s">
        <v>225</v>
      </c>
      <c r="J274" s="8" t="s">
        <v>257</v>
      </c>
    </row>
    <row r="275" spans="1:11" ht="15.75" customHeight="1">
      <c r="A275" t="s">
        <v>55</v>
      </c>
      <c r="B275" t="s">
        <v>543</v>
      </c>
      <c r="C275" s="24">
        <v>44431</v>
      </c>
      <c r="D275" s="59" t="str">
        <f t="shared" si="4"/>
        <v>2021/Aug</v>
      </c>
      <c r="E275" t="s">
        <v>18</v>
      </c>
      <c r="F275" t="s">
        <v>19</v>
      </c>
      <c r="G275" t="s">
        <v>17</v>
      </c>
      <c r="H275">
        <v>2</v>
      </c>
      <c r="I275" s="8" t="s">
        <v>225</v>
      </c>
      <c r="J275" s="8" t="s">
        <v>234</v>
      </c>
    </row>
    <row r="276" spans="1:11" ht="15.75" customHeight="1">
      <c r="A276" t="s">
        <v>55</v>
      </c>
      <c r="B276" t="s">
        <v>544</v>
      </c>
      <c r="C276" s="24">
        <v>44431</v>
      </c>
      <c r="D276" s="59" t="str">
        <f t="shared" si="4"/>
        <v>2021/Aug</v>
      </c>
      <c r="E276" t="s">
        <v>26</v>
      </c>
      <c r="F276" t="s">
        <v>27</v>
      </c>
      <c r="G276" t="s">
        <v>25</v>
      </c>
      <c r="H276">
        <v>1</v>
      </c>
      <c r="I276" s="8" t="s">
        <v>225</v>
      </c>
      <c r="J276" s="8" t="s">
        <v>234</v>
      </c>
    </row>
    <row r="277" spans="1:11" ht="15.75" customHeight="1">
      <c r="A277" t="s">
        <v>55</v>
      </c>
      <c r="B277" t="s">
        <v>545</v>
      </c>
      <c r="C277" s="24">
        <v>44431</v>
      </c>
      <c r="D277" s="59" t="str">
        <f t="shared" si="4"/>
        <v>2021/Aug</v>
      </c>
      <c r="E277" t="s">
        <v>29</v>
      </c>
      <c r="F277" t="s">
        <v>19</v>
      </c>
      <c r="G277" t="s">
        <v>28</v>
      </c>
      <c r="H277">
        <v>3</v>
      </c>
      <c r="I277" s="8" t="s">
        <v>225</v>
      </c>
      <c r="J277" s="8" t="s">
        <v>257</v>
      </c>
    </row>
    <row r="278" spans="1:11" ht="15.75" customHeight="1">
      <c r="A278" t="s">
        <v>55</v>
      </c>
      <c r="B278" t="s">
        <v>546</v>
      </c>
      <c r="C278" s="24">
        <v>44431</v>
      </c>
      <c r="D278" s="59" t="str">
        <f t="shared" si="4"/>
        <v>2021/Aug</v>
      </c>
      <c r="E278" t="s">
        <v>12</v>
      </c>
      <c r="F278" t="s">
        <v>13</v>
      </c>
      <c r="G278" t="s">
        <v>11</v>
      </c>
      <c r="H278">
        <v>5</v>
      </c>
      <c r="I278" s="8" t="s">
        <v>225</v>
      </c>
      <c r="J278" s="8" t="s">
        <v>252</v>
      </c>
    </row>
    <row r="279" spans="1:11" ht="15.75" customHeight="1">
      <c r="A279" t="s">
        <v>55</v>
      </c>
      <c r="B279" t="s">
        <v>547</v>
      </c>
      <c r="C279" s="24">
        <v>44436</v>
      </c>
      <c r="D279" s="59" t="str">
        <f t="shared" si="4"/>
        <v>2021/Aug</v>
      </c>
      <c r="E279" t="s">
        <v>18</v>
      </c>
      <c r="F279" t="s">
        <v>19</v>
      </c>
      <c r="G279" t="s">
        <v>17</v>
      </c>
      <c r="H279">
        <v>5</v>
      </c>
      <c r="I279" s="8" t="s">
        <v>225</v>
      </c>
      <c r="J279" s="8" t="s">
        <v>257</v>
      </c>
    </row>
    <row r="280" spans="1:11" ht="15.75" customHeight="1">
      <c r="A280" t="s">
        <v>67</v>
      </c>
      <c r="B280" t="s">
        <v>548</v>
      </c>
      <c r="C280" s="24">
        <v>44456</v>
      </c>
      <c r="D280" s="59" t="str">
        <f t="shared" si="4"/>
        <v>2021/Sep</v>
      </c>
      <c r="E280" t="s">
        <v>24</v>
      </c>
      <c r="F280" t="s">
        <v>13</v>
      </c>
      <c r="G280" t="s">
        <v>23</v>
      </c>
      <c r="H280">
        <v>5</v>
      </c>
      <c r="I280" s="8" t="s">
        <v>249</v>
      </c>
      <c r="J280" s="8" t="s">
        <v>226</v>
      </c>
      <c r="K280" t="s">
        <v>549</v>
      </c>
    </row>
    <row r="281" spans="1:11" ht="15.75" customHeight="1">
      <c r="A281" t="s">
        <v>67</v>
      </c>
      <c r="B281" t="s">
        <v>550</v>
      </c>
      <c r="C281" s="24">
        <v>44460</v>
      </c>
      <c r="D281" s="59" t="str">
        <f t="shared" si="4"/>
        <v>2021/Sep</v>
      </c>
      <c r="E281" t="s">
        <v>35</v>
      </c>
      <c r="F281" t="s">
        <v>36</v>
      </c>
      <c r="G281" t="s">
        <v>34</v>
      </c>
      <c r="H281">
        <v>78</v>
      </c>
      <c r="I281" s="8" t="s">
        <v>225</v>
      </c>
      <c r="J281" s="8" t="s">
        <v>226</v>
      </c>
      <c r="K281" t="s">
        <v>551</v>
      </c>
    </row>
    <row r="282" spans="1:11" ht="15.75" customHeight="1">
      <c r="A282" t="s">
        <v>67</v>
      </c>
      <c r="B282" t="s">
        <v>552</v>
      </c>
      <c r="C282" s="24">
        <v>44460</v>
      </c>
      <c r="D282" s="59" t="str">
        <f t="shared" si="4"/>
        <v>2021/Sep</v>
      </c>
      <c r="E282" t="s">
        <v>18</v>
      </c>
      <c r="F282" t="s">
        <v>19</v>
      </c>
      <c r="G282" t="s">
        <v>17</v>
      </c>
      <c r="H282">
        <v>37</v>
      </c>
      <c r="I282" s="8" t="s">
        <v>225</v>
      </c>
      <c r="J282" s="8" t="s">
        <v>226</v>
      </c>
      <c r="K282" t="s">
        <v>551</v>
      </c>
    </row>
    <row r="283" spans="1:11" ht="15.75" customHeight="1">
      <c r="A283" t="s">
        <v>67</v>
      </c>
      <c r="B283" t="s">
        <v>553</v>
      </c>
      <c r="C283" s="24">
        <v>44460</v>
      </c>
      <c r="D283" s="59" t="str">
        <f t="shared" si="4"/>
        <v>2021/Sep</v>
      </c>
      <c r="E283" t="s">
        <v>29</v>
      </c>
      <c r="F283" t="s">
        <v>19</v>
      </c>
      <c r="G283" t="s">
        <v>28</v>
      </c>
      <c r="H283">
        <v>50</v>
      </c>
      <c r="I283" s="8" t="s">
        <v>225</v>
      </c>
      <c r="J283" s="8" t="s">
        <v>226</v>
      </c>
      <c r="K283" t="s">
        <v>551</v>
      </c>
    </row>
    <row r="284" spans="1:11" ht="15.75" customHeight="1">
      <c r="A284" t="s">
        <v>67</v>
      </c>
      <c r="B284" t="s">
        <v>554</v>
      </c>
      <c r="C284" s="24">
        <v>44460</v>
      </c>
      <c r="D284" s="59" t="str">
        <f t="shared" si="4"/>
        <v>2021/Sep</v>
      </c>
      <c r="E284" t="s">
        <v>26</v>
      </c>
      <c r="F284" t="s">
        <v>27</v>
      </c>
      <c r="G284" t="s">
        <v>25</v>
      </c>
      <c r="H284">
        <v>6</v>
      </c>
      <c r="I284" s="8" t="s">
        <v>225</v>
      </c>
      <c r="J284" s="8" t="s">
        <v>226</v>
      </c>
      <c r="K284" t="s">
        <v>555</v>
      </c>
    </row>
    <row r="285" spans="1:11" ht="15.75" customHeight="1">
      <c r="A285" t="s">
        <v>67</v>
      </c>
      <c r="B285" t="s">
        <v>556</v>
      </c>
      <c r="C285" s="24">
        <v>44460</v>
      </c>
      <c r="D285" s="59" t="str">
        <f t="shared" si="4"/>
        <v>2021/Sep</v>
      </c>
      <c r="E285" t="s">
        <v>12</v>
      </c>
      <c r="F285" t="s">
        <v>13</v>
      </c>
      <c r="G285" t="s">
        <v>11</v>
      </c>
      <c r="H285">
        <v>20</v>
      </c>
      <c r="I285" s="8" t="s">
        <v>225</v>
      </c>
      <c r="J285" s="8" t="s">
        <v>226</v>
      </c>
      <c r="K285" t="s">
        <v>555</v>
      </c>
    </row>
    <row r="286" spans="1:11" ht="15.75" customHeight="1">
      <c r="A286" t="s">
        <v>67</v>
      </c>
      <c r="B286" t="s">
        <v>557</v>
      </c>
      <c r="C286" s="24">
        <v>44460</v>
      </c>
      <c r="D286" s="59" t="str">
        <f t="shared" si="4"/>
        <v>2021/Sep</v>
      </c>
      <c r="E286" t="s">
        <v>24</v>
      </c>
      <c r="F286" t="s">
        <v>13</v>
      </c>
      <c r="G286" t="s">
        <v>23</v>
      </c>
      <c r="H286">
        <v>84</v>
      </c>
      <c r="I286" s="8" t="s">
        <v>225</v>
      </c>
      <c r="J286" s="8" t="s">
        <v>226</v>
      </c>
      <c r="K286" t="s">
        <v>555</v>
      </c>
    </row>
    <row r="287" spans="1:11" ht="15.75" customHeight="1">
      <c r="A287" t="s">
        <v>81</v>
      </c>
      <c r="B287" t="s">
        <v>558</v>
      </c>
      <c r="C287" s="24">
        <v>44461</v>
      </c>
      <c r="D287" s="59" t="str">
        <f t="shared" si="4"/>
        <v>2021/Sep</v>
      </c>
      <c r="E287" t="s">
        <v>35</v>
      </c>
      <c r="F287" t="s">
        <v>36</v>
      </c>
      <c r="G287" t="s">
        <v>34</v>
      </c>
      <c r="H287">
        <v>30</v>
      </c>
      <c r="I287" s="8" t="s">
        <v>261</v>
      </c>
      <c r="J287" s="8" t="s">
        <v>257</v>
      </c>
      <c r="K287" t="s">
        <v>559</v>
      </c>
    </row>
    <row r="288" spans="1:11" ht="15.75" customHeight="1">
      <c r="A288" t="s">
        <v>81</v>
      </c>
      <c r="B288" t="s">
        <v>560</v>
      </c>
      <c r="C288" s="24">
        <v>44461</v>
      </c>
      <c r="D288" s="59" t="str">
        <f t="shared" si="4"/>
        <v>2021/Sep</v>
      </c>
      <c r="E288" t="s">
        <v>35</v>
      </c>
      <c r="F288" t="s">
        <v>36</v>
      </c>
      <c r="G288" t="s">
        <v>34</v>
      </c>
      <c r="H288">
        <v>30</v>
      </c>
      <c r="I288" s="8" t="s">
        <v>238</v>
      </c>
      <c r="J288" s="8" t="s">
        <v>257</v>
      </c>
      <c r="K288" t="s">
        <v>559</v>
      </c>
    </row>
    <row r="289" spans="1:11" ht="15.75" customHeight="1">
      <c r="A289" t="s">
        <v>81</v>
      </c>
      <c r="B289" t="s">
        <v>561</v>
      </c>
      <c r="C289" s="24">
        <v>44462</v>
      </c>
      <c r="D289" s="59" t="str">
        <f t="shared" si="4"/>
        <v>2021/Sep</v>
      </c>
      <c r="E289" t="s">
        <v>35</v>
      </c>
      <c r="F289" t="s">
        <v>36</v>
      </c>
      <c r="G289" t="s">
        <v>34</v>
      </c>
      <c r="H289">
        <v>10</v>
      </c>
      <c r="I289" s="8" t="s">
        <v>225</v>
      </c>
      <c r="J289" s="8" t="s">
        <v>234</v>
      </c>
      <c r="K289" t="s">
        <v>559</v>
      </c>
    </row>
    <row r="290" spans="1:11" ht="15.75" customHeight="1">
      <c r="A290" t="s">
        <v>81</v>
      </c>
      <c r="B290" t="s">
        <v>562</v>
      </c>
      <c r="C290" s="24">
        <v>44462</v>
      </c>
      <c r="D290" s="59" t="str">
        <f t="shared" si="4"/>
        <v>2021/Sep</v>
      </c>
      <c r="E290" t="s">
        <v>35</v>
      </c>
      <c r="F290" t="s">
        <v>36</v>
      </c>
      <c r="G290" t="s">
        <v>34</v>
      </c>
      <c r="H290">
        <v>10</v>
      </c>
      <c r="I290" s="8" t="s">
        <v>236</v>
      </c>
      <c r="J290" s="8" t="s">
        <v>234</v>
      </c>
      <c r="K290" t="s">
        <v>559</v>
      </c>
    </row>
    <row r="291" spans="1:11" ht="15.75" customHeight="1">
      <c r="A291" t="s">
        <v>81</v>
      </c>
      <c r="B291" t="s">
        <v>563</v>
      </c>
      <c r="C291" s="24">
        <v>44462</v>
      </c>
      <c r="D291" s="59" t="str">
        <f t="shared" si="4"/>
        <v>2021/Sep</v>
      </c>
      <c r="E291" t="s">
        <v>35</v>
      </c>
      <c r="F291" t="s">
        <v>36</v>
      </c>
      <c r="G291" t="s">
        <v>34</v>
      </c>
      <c r="H291">
        <v>10</v>
      </c>
      <c r="I291" s="8" t="s">
        <v>238</v>
      </c>
      <c r="J291" s="8" t="s">
        <v>234</v>
      </c>
      <c r="K291" t="s">
        <v>559</v>
      </c>
    </row>
    <row r="292" spans="1:11" ht="15.75" customHeight="1">
      <c r="A292" t="s">
        <v>81</v>
      </c>
      <c r="B292" t="s">
        <v>564</v>
      </c>
      <c r="C292" s="24">
        <v>44462</v>
      </c>
      <c r="D292" s="59" t="str">
        <f t="shared" si="4"/>
        <v>2021/Sep</v>
      </c>
      <c r="E292" t="s">
        <v>35</v>
      </c>
      <c r="F292" t="s">
        <v>36</v>
      </c>
      <c r="G292" t="s">
        <v>34</v>
      </c>
      <c r="H292">
        <v>10</v>
      </c>
      <c r="I292" s="8" t="s">
        <v>240</v>
      </c>
      <c r="J292" s="8" t="s">
        <v>234</v>
      </c>
      <c r="K292" t="s">
        <v>565</v>
      </c>
    </row>
    <row r="293" spans="1:11" ht="15.75" customHeight="1">
      <c r="A293" t="s">
        <v>81</v>
      </c>
      <c r="B293" t="s">
        <v>566</v>
      </c>
      <c r="C293" s="24">
        <v>44462</v>
      </c>
      <c r="D293" s="59" t="str">
        <f t="shared" si="4"/>
        <v>2021/Sep</v>
      </c>
      <c r="E293" t="s">
        <v>35</v>
      </c>
      <c r="F293" t="s">
        <v>36</v>
      </c>
      <c r="G293" t="s">
        <v>34</v>
      </c>
      <c r="H293">
        <v>10</v>
      </c>
      <c r="I293" s="8" t="s">
        <v>242</v>
      </c>
      <c r="J293" s="8" t="s">
        <v>234</v>
      </c>
      <c r="K293" t="s">
        <v>565</v>
      </c>
    </row>
    <row r="294" spans="1:11" ht="15.75" customHeight="1">
      <c r="A294" t="s">
        <v>81</v>
      </c>
      <c r="B294" t="s">
        <v>567</v>
      </c>
      <c r="C294" s="24">
        <v>44462</v>
      </c>
      <c r="D294" s="59" t="str">
        <f t="shared" si="4"/>
        <v>2021/Sep</v>
      </c>
      <c r="E294" t="s">
        <v>35</v>
      </c>
      <c r="F294" t="s">
        <v>36</v>
      </c>
      <c r="G294" t="s">
        <v>34</v>
      </c>
      <c r="H294">
        <v>10</v>
      </c>
      <c r="I294" s="8" t="s">
        <v>265</v>
      </c>
      <c r="J294" s="8" t="s">
        <v>234</v>
      </c>
      <c r="K294" t="s">
        <v>565</v>
      </c>
    </row>
    <row r="295" spans="1:11" ht="15.75" customHeight="1">
      <c r="A295" t="s">
        <v>81</v>
      </c>
      <c r="B295" t="s">
        <v>568</v>
      </c>
      <c r="C295" s="24">
        <v>44462</v>
      </c>
      <c r="D295" s="59" t="str">
        <f t="shared" si="4"/>
        <v>2021/Sep</v>
      </c>
      <c r="E295" t="s">
        <v>35</v>
      </c>
      <c r="F295" t="s">
        <v>36</v>
      </c>
      <c r="G295" t="s">
        <v>34</v>
      </c>
      <c r="H295">
        <v>20</v>
      </c>
      <c r="I295" s="8" t="s">
        <v>261</v>
      </c>
      <c r="J295" s="8" t="s">
        <v>234</v>
      </c>
      <c r="K295" t="s">
        <v>565</v>
      </c>
    </row>
    <row r="296" spans="1:11" ht="15.75" customHeight="1">
      <c r="A296" t="s">
        <v>81</v>
      </c>
      <c r="B296" t="s">
        <v>569</v>
      </c>
      <c r="C296" s="24">
        <v>44467</v>
      </c>
      <c r="D296" s="59" t="str">
        <f t="shared" si="4"/>
        <v>2021/Sep</v>
      </c>
      <c r="E296" t="s">
        <v>35</v>
      </c>
      <c r="F296" t="s">
        <v>36</v>
      </c>
      <c r="G296" t="s">
        <v>34</v>
      </c>
      <c r="H296">
        <v>10</v>
      </c>
      <c r="I296" s="8" t="s">
        <v>225</v>
      </c>
      <c r="J296" s="8" t="s">
        <v>234</v>
      </c>
      <c r="K296" t="s">
        <v>570</v>
      </c>
    </row>
    <row r="297" spans="1:11" ht="15.75" customHeight="1">
      <c r="A297" t="s">
        <v>81</v>
      </c>
      <c r="B297" t="s">
        <v>571</v>
      </c>
      <c r="C297" s="24">
        <v>44467</v>
      </c>
      <c r="D297" s="59" t="str">
        <f t="shared" si="4"/>
        <v>2021/Sep</v>
      </c>
      <c r="E297" t="s">
        <v>35</v>
      </c>
      <c r="F297" t="s">
        <v>36</v>
      </c>
      <c r="G297" t="s">
        <v>34</v>
      </c>
      <c r="H297">
        <v>10</v>
      </c>
      <c r="I297" s="8" t="s">
        <v>236</v>
      </c>
      <c r="J297" s="8" t="s">
        <v>234</v>
      </c>
      <c r="K297" t="s">
        <v>565</v>
      </c>
    </row>
    <row r="298" spans="1:11" ht="15.75" customHeight="1">
      <c r="A298" t="s">
        <v>81</v>
      </c>
      <c r="B298" t="s">
        <v>572</v>
      </c>
      <c r="C298" s="24">
        <v>44467</v>
      </c>
      <c r="D298" s="59" t="str">
        <f t="shared" si="4"/>
        <v>2021/Sep</v>
      </c>
      <c r="E298" t="s">
        <v>35</v>
      </c>
      <c r="F298" t="s">
        <v>36</v>
      </c>
      <c r="G298" t="s">
        <v>34</v>
      </c>
      <c r="H298">
        <v>10</v>
      </c>
      <c r="I298" s="8" t="s">
        <v>242</v>
      </c>
      <c r="J298" s="8" t="s">
        <v>234</v>
      </c>
      <c r="K298" t="s">
        <v>565</v>
      </c>
    </row>
    <row r="299" spans="1:11" ht="15.75" customHeight="1">
      <c r="A299" t="s">
        <v>81</v>
      </c>
      <c r="B299" t="s">
        <v>573</v>
      </c>
      <c r="C299" s="24">
        <v>44467</v>
      </c>
      <c r="D299" s="59" t="str">
        <f t="shared" si="4"/>
        <v>2021/Sep</v>
      </c>
      <c r="E299" t="s">
        <v>35</v>
      </c>
      <c r="F299" t="s">
        <v>36</v>
      </c>
      <c r="G299" t="s">
        <v>34</v>
      </c>
      <c r="H299">
        <v>10</v>
      </c>
      <c r="I299" s="8" t="s">
        <v>261</v>
      </c>
      <c r="J299" s="8" t="s">
        <v>234</v>
      </c>
      <c r="K299" t="s">
        <v>565</v>
      </c>
    </row>
    <row r="300" spans="1:11" ht="15.75" customHeight="1">
      <c r="A300" t="s">
        <v>81</v>
      </c>
      <c r="B300" t="s">
        <v>574</v>
      </c>
      <c r="C300" s="24">
        <v>44467</v>
      </c>
      <c r="D300" s="59" t="str">
        <f t="shared" si="4"/>
        <v>2021/Sep</v>
      </c>
      <c r="E300" t="s">
        <v>18</v>
      </c>
      <c r="F300" t="s">
        <v>19</v>
      </c>
      <c r="G300" t="s">
        <v>17</v>
      </c>
      <c r="H300">
        <v>12</v>
      </c>
      <c r="I300" s="8" t="s">
        <v>225</v>
      </c>
      <c r="J300" s="8" t="s">
        <v>257</v>
      </c>
      <c r="K300" t="s">
        <v>575</v>
      </c>
    </row>
    <row r="301" spans="1:11" ht="15.75" customHeight="1">
      <c r="A301" t="s">
        <v>81</v>
      </c>
      <c r="B301" t="s">
        <v>576</v>
      </c>
      <c r="C301" s="24">
        <v>44468</v>
      </c>
      <c r="D301" s="59" t="str">
        <f t="shared" si="4"/>
        <v>2021/Sep</v>
      </c>
      <c r="E301" t="s">
        <v>26</v>
      </c>
      <c r="F301" t="s">
        <v>27</v>
      </c>
      <c r="G301" t="s">
        <v>25</v>
      </c>
      <c r="H301">
        <v>1</v>
      </c>
      <c r="I301" s="8" t="s">
        <v>261</v>
      </c>
      <c r="J301" s="8" t="s">
        <v>252</v>
      </c>
      <c r="K301" t="s">
        <v>577</v>
      </c>
    </row>
    <row r="302" spans="1:11" ht="15.75" customHeight="1">
      <c r="A302" t="s">
        <v>81</v>
      </c>
      <c r="B302" t="s">
        <v>578</v>
      </c>
      <c r="C302" s="24">
        <v>44468</v>
      </c>
      <c r="D302" s="59" t="str">
        <f t="shared" si="4"/>
        <v>2021/Sep</v>
      </c>
      <c r="E302" t="s">
        <v>12</v>
      </c>
      <c r="F302" t="s">
        <v>13</v>
      </c>
      <c r="G302" t="s">
        <v>11</v>
      </c>
      <c r="H302">
        <v>5</v>
      </c>
      <c r="I302" s="8" t="s">
        <v>261</v>
      </c>
      <c r="J302" s="8" t="s">
        <v>252</v>
      </c>
      <c r="K302" t="s">
        <v>579</v>
      </c>
    </row>
    <row r="303" spans="1:11" ht="15.75" customHeight="1">
      <c r="A303" t="s">
        <v>81</v>
      </c>
      <c r="B303" t="s">
        <v>580</v>
      </c>
      <c r="C303" s="24">
        <v>44469</v>
      </c>
      <c r="D303" s="59" t="str">
        <f t="shared" si="4"/>
        <v>2021/Sep</v>
      </c>
      <c r="E303" t="s">
        <v>35</v>
      </c>
      <c r="F303" t="s">
        <v>36</v>
      </c>
      <c r="G303" t="s">
        <v>34</v>
      </c>
      <c r="H303">
        <v>50</v>
      </c>
      <c r="I303" s="8" t="s">
        <v>261</v>
      </c>
      <c r="J303" s="8" t="s">
        <v>257</v>
      </c>
      <c r="K303" t="s">
        <v>581</v>
      </c>
    </row>
    <row r="304" spans="1:11" ht="15.75" customHeight="1">
      <c r="A304" t="s">
        <v>81</v>
      </c>
      <c r="B304" t="s">
        <v>582</v>
      </c>
      <c r="C304" s="24">
        <v>44470</v>
      </c>
      <c r="D304" s="59" t="str">
        <f t="shared" si="4"/>
        <v>2021/Oct</v>
      </c>
      <c r="E304" t="s">
        <v>35</v>
      </c>
      <c r="F304" t="s">
        <v>36</v>
      </c>
      <c r="G304" t="s">
        <v>34</v>
      </c>
      <c r="H304">
        <v>50</v>
      </c>
      <c r="I304" s="8" t="s">
        <v>238</v>
      </c>
      <c r="J304" s="8" t="s">
        <v>257</v>
      </c>
      <c r="K304" t="s">
        <v>583</v>
      </c>
    </row>
    <row r="305" spans="1:11" ht="15.75" customHeight="1">
      <c r="A305" t="s">
        <v>81</v>
      </c>
      <c r="B305" t="s">
        <v>584</v>
      </c>
      <c r="C305" s="24">
        <v>44470</v>
      </c>
      <c r="D305" s="59" t="str">
        <f t="shared" si="4"/>
        <v>2021/Oct</v>
      </c>
      <c r="E305" t="s">
        <v>26</v>
      </c>
      <c r="F305" t="s">
        <v>27</v>
      </c>
      <c r="G305" t="s">
        <v>25</v>
      </c>
      <c r="H305">
        <v>1</v>
      </c>
      <c r="I305" s="8" t="s">
        <v>225</v>
      </c>
      <c r="J305" s="8" t="s">
        <v>257</v>
      </c>
      <c r="K305" t="s">
        <v>585</v>
      </c>
    </row>
    <row r="306" spans="1:11" ht="15.75" customHeight="1">
      <c r="A306" t="s">
        <v>81</v>
      </c>
      <c r="B306" t="s">
        <v>586</v>
      </c>
      <c r="C306" s="24">
        <v>44473</v>
      </c>
      <c r="D306" s="59" t="str">
        <f t="shared" si="4"/>
        <v>2021/Oct</v>
      </c>
      <c r="E306" t="s">
        <v>26</v>
      </c>
      <c r="F306" t="s">
        <v>27</v>
      </c>
      <c r="G306" t="s">
        <v>25</v>
      </c>
      <c r="H306">
        <v>1</v>
      </c>
      <c r="I306" s="8" t="s">
        <v>225</v>
      </c>
      <c r="J306" s="8" t="s">
        <v>234</v>
      </c>
      <c r="K306" t="s">
        <v>587</v>
      </c>
    </row>
    <row r="307" spans="1:11" ht="15.75" customHeight="1">
      <c r="A307" t="s">
        <v>81</v>
      </c>
      <c r="B307" t="s">
        <v>588</v>
      </c>
      <c r="C307" s="24">
        <v>44473</v>
      </c>
      <c r="D307" s="59" t="str">
        <f t="shared" si="4"/>
        <v>2021/Oct</v>
      </c>
      <c r="E307" t="s">
        <v>35</v>
      </c>
      <c r="F307" t="s">
        <v>36</v>
      </c>
      <c r="G307" t="s">
        <v>34</v>
      </c>
      <c r="H307">
        <v>40</v>
      </c>
      <c r="I307" s="8" t="s">
        <v>225</v>
      </c>
      <c r="J307" s="8" t="s">
        <v>234</v>
      </c>
      <c r="K307" t="s">
        <v>589</v>
      </c>
    </row>
    <row r="308" spans="1:11" ht="15.75" customHeight="1">
      <c r="A308" t="s">
        <v>81</v>
      </c>
      <c r="B308" t="s">
        <v>590</v>
      </c>
      <c r="C308" s="24">
        <v>44476</v>
      </c>
      <c r="D308" s="59" t="str">
        <f t="shared" si="4"/>
        <v>2021/Oct</v>
      </c>
      <c r="E308" t="s">
        <v>35</v>
      </c>
      <c r="F308" t="s">
        <v>36</v>
      </c>
      <c r="G308" t="s">
        <v>34</v>
      </c>
      <c r="H308">
        <v>10</v>
      </c>
      <c r="I308" s="8" t="s">
        <v>261</v>
      </c>
      <c r="J308" s="8" t="s">
        <v>257</v>
      </c>
      <c r="K308" t="s">
        <v>591</v>
      </c>
    </row>
    <row r="309" spans="1:11" ht="15.75" customHeight="1">
      <c r="A309" t="s">
        <v>81</v>
      </c>
      <c r="B309" t="s">
        <v>592</v>
      </c>
      <c r="C309" s="24">
        <v>44476</v>
      </c>
      <c r="D309" s="59" t="str">
        <f t="shared" si="4"/>
        <v>2021/Oct</v>
      </c>
      <c r="E309" t="s">
        <v>18</v>
      </c>
      <c r="F309" t="s">
        <v>19</v>
      </c>
      <c r="G309" t="s">
        <v>17</v>
      </c>
      <c r="H309">
        <v>8</v>
      </c>
      <c r="I309" s="8" t="s">
        <v>261</v>
      </c>
      <c r="J309" s="8" t="s">
        <v>257</v>
      </c>
      <c r="K309" t="s">
        <v>593</v>
      </c>
    </row>
    <row r="310" spans="1:11" ht="15.75" customHeight="1">
      <c r="A310" t="s">
        <v>81</v>
      </c>
      <c r="B310" t="s">
        <v>594</v>
      </c>
      <c r="C310" s="24">
        <v>44477</v>
      </c>
      <c r="D310" s="59" t="str">
        <f t="shared" si="4"/>
        <v>2021/Oct</v>
      </c>
      <c r="E310" t="s">
        <v>29</v>
      </c>
      <c r="F310" t="s">
        <v>19</v>
      </c>
      <c r="G310" t="s">
        <v>28</v>
      </c>
      <c r="H310">
        <v>4</v>
      </c>
      <c r="I310" s="8" t="s">
        <v>249</v>
      </c>
      <c r="J310" s="8" t="s">
        <v>234</v>
      </c>
      <c r="K310" t="s">
        <v>595</v>
      </c>
    </row>
    <row r="311" spans="1:11" ht="15.75" customHeight="1">
      <c r="A311" t="s">
        <v>81</v>
      </c>
      <c r="B311" t="s">
        <v>596</v>
      </c>
      <c r="C311" s="24">
        <v>44477</v>
      </c>
      <c r="D311" s="59" t="str">
        <f t="shared" si="4"/>
        <v>2021/Oct</v>
      </c>
      <c r="E311" t="s">
        <v>18</v>
      </c>
      <c r="F311" t="s">
        <v>19</v>
      </c>
      <c r="G311" t="s">
        <v>17</v>
      </c>
      <c r="H311">
        <v>4</v>
      </c>
      <c r="I311" s="8" t="s">
        <v>249</v>
      </c>
      <c r="J311" s="8" t="s">
        <v>234</v>
      </c>
      <c r="K311" t="s">
        <v>595</v>
      </c>
    </row>
    <row r="312" spans="1:11" ht="15.75" customHeight="1">
      <c r="A312" t="s">
        <v>81</v>
      </c>
      <c r="B312" t="s">
        <v>597</v>
      </c>
      <c r="C312" s="24">
        <v>44477</v>
      </c>
      <c r="D312" s="59" t="str">
        <f t="shared" si="4"/>
        <v>2021/Oct</v>
      </c>
      <c r="E312" t="s">
        <v>24</v>
      </c>
      <c r="F312" t="s">
        <v>13</v>
      </c>
      <c r="G312" t="s">
        <v>23</v>
      </c>
      <c r="H312">
        <v>5</v>
      </c>
      <c r="I312" s="8" t="s">
        <v>225</v>
      </c>
      <c r="J312" s="8" t="s">
        <v>252</v>
      </c>
      <c r="K312" t="s">
        <v>598</v>
      </c>
    </row>
    <row r="313" spans="1:11" ht="15.75" customHeight="1">
      <c r="A313" t="s">
        <v>81</v>
      </c>
      <c r="B313" t="s">
        <v>599</v>
      </c>
      <c r="C313" s="24">
        <v>44480</v>
      </c>
      <c r="D313" s="59" t="str">
        <f t="shared" si="4"/>
        <v>2021/Oct</v>
      </c>
      <c r="E313" t="s">
        <v>35</v>
      </c>
      <c r="F313" t="s">
        <v>36</v>
      </c>
      <c r="G313" t="s">
        <v>34</v>
      </c>
      <c r="H313">
        <v>80</v>
      </c>
      <c r="I313" s="8" t="s">
        <v>225</v>
      </c>
      <c r="J313" s="8" t="s">
        <v>257</v>
      </c>
      <c r="K313" t="s">
        <v>600</v>
      </c>
    </row>
    <row r="314" spans="1:11" ht="15.75" customHeight="1">
      <c r="A314" t="s">
        <v>81</v>
      </c>
      <c r="B314" t="s">
        <v>601</v>
      </c>
      <c r="C314" s="24">
        <v>44481</v>
      </c>
      <c r="D314" s="59" t="str">
        <f t="shared" si="4"/>
        <v>2021/Oct</v>
      </c>
      <c r="E314" t="s">
        <v>35</v>
      </c>
      <c r="F314" t="s">
        <v>36</v>
      </c>
      <c r="G314" t="s">
        <v>34</v>
      </c>
      <c r="H314">
        <v>72</v>
      </c>
      <c r="I314" s="8" t="s">
        <v>225</v>
      </c>
      <c r="J314" s="8" t="s">
        <v>234</v>
      </c>
      <c r="K314" t="s">
        <v>602</v>
      </c>
    </row>
    <row r="315" spans="1:11" ht="15.75" customHeight="1">
      <c r="A315" t="s">
        <v>81</v>
      </c>
      <c r="B315" t="s">
        <v>603</v>
      </c>
      <c r="C315" s="24">
        <v>44481</v>
      </c>
      <c r="D315" s="59" t="str">
        <f t="shared" si="4"/>
        <v>2021/Oct</v>
      </c>
      <c r="E315" t="s">
        <v>12</v>
      </c>
      <c r="F315" t="s">
        <v>13</v>
      </c>
      <c r="G315" t="s">
        <v>11</v>
      </c>
      <c r="H315">
        <v>5</v>
      </c>
      <c r="I315" s="8" t="s">
        <v>225</v>
      </c>
      <c r="J315" s="8" t="s">
        <v>252</v>
      </c>
      <c r="K315" t="s">
        <v>604</v>
      </c>
    </row>
    <row r="316" spans="1:11" ht="15.75" customHeight="1">
      <c r="A316" t="s">
        <v>81</v>
      </c>
      <c r="B316" t="s">
        <v>605</v>
      </c>
      <c r="C316" s="24">
        <v>44482</v>
      </c>
      <c r="D316" s="59" t="str">
        <f t="shared" si="4"/>
        <v>2021/Oct</v>
      </c>
      <c r="E316" t="s">
        <v>35</v>
      </c>
      <c r="F316" t="s">
        <v>36</v>
      </c>
      <c r="G316" t="s">
        <v>34</v>
      </c>
      <c r="H316">
        <v>50</v>
      </c>
      <c r="I316" s="8" t="s">
        <v>261</v>
      </c>
      <c r="J316" s="8" t="s">
        <v>257</v>
      </c>
      <c r="K316" t="s">
        <v>606</v>
      </c>
    </row>
    <row r="317" spans="1:11" ht="15.75" customHeight="1">
      <c r="A317" t="s">
        <v>81</v>
      </c>
      <c r="B317" t="s">
        <v>607</v>
      </c>
      <c r="C317" s="24">
        <v>44483</v>
      </c>
      <c r="D317" s="59" t="str">
        <f t="shared" si="4"/>
        <v>2021/Oct</v>
      </c>
      <c r="E317" t="s">
        <v>35</v>
      </c>
      <c r="F317" t="s">
        <v>36</v>
      </c>
      <c r="G317" t="s">
        <v>34</v>
      </c>
      <c r="H317">
        <v>50</v>
      </c>
      <c r="I317" s="8" t="s">
        <v>238</v>
      </c>
      <c r="J317" s="8" t="s">
        <v>257</v>
      </c>
      <c r="K317" t="s">
        <v>608</v>
      </c>
    </row>
    <row r="318" spans="1:11" ht="15.75" customHeight="1">
      <c r="A318" t="s">
        <v>81</v>
      </c>
      <c r="B318" t="s">
        <v>609</v>
      </c>
      <c r="C318" s="24">
        <v>44484</v>
      </c>
      <c r="D318" s="59" t="str">
        <f t="shared" si="4"/>
        <v>2021/Oct</v>
      </c>
      <c r="E318" t="s">
        <v>26</v>
      </c>
      <c r="F318" t="s">
        <v>27</v>
      </c>
      <c r="G318" t="s">
        <v>25</v>
      </c>
      <c r="H318">
        <v>1</v>
      </c>
      <c r="I318" s="8" t="s">
        <v>225</v>
      </c>
      <c r="J318" s="8" t="s">
        <v>234</v>
      </c>
      <c r="K318" t="s">
        <v>579</v>
      </c>
    </row>
    <row r="319" spans="1:11" ht="15.75" customHeight="1">
      <c r="A319" t="s">
        <v>81</v>
      </c>
      <c r="B319" t="s">
        <v>610</v>
      </c>
      <c r="C319" s="24">
        <v>44487</v>
      </c>
      <c r="D319" s="59" t="str">
        <f t="shared" si="4"/>
        <v>2021/Oct</v>
      </c>
      <c r="E319" t="s">
        <v>12</v>
      </c>
      <c r="F319" t="s">
        <v>13</v>
      </c>
      <c r="G319" t="s">
        <v>11</v>
      </c>
      <c r="H319">
        <v>5</v>
      </c>
      <c r="I319" s="8" t="s">
        <v>225</v>
      </c>
      <c r="J319" s="8" t="s">
        <v>252</v>
      </c>
      <c r="K319" t="s">
        <v>611</v>
      </c>
    </row>
    <row r="320" spans="1:11" ht="15.75" customHeight="1">
      <c r="A320" t="s">
        <v>81</v>
      </c>
      <c r="B320" t="s">
        <v>612</v>
      </c>
      <c r="C320" s="24">
        <v>44490</v>
      </c>
      <c r="D320" s="59" t="str">
        <f t="shared" si="4"/>
        <v>2021/Oct</v>
      </c>
      <c r="E320" t="s">
        <v>26</v>
      </c>
      <c r="F320" t="s">
        <v>27</v>
      </c>
      <c r="G320" t="s">
        <v>25</v>
      </c>
      <c r="H320">
        <v>1</v>
      </c>
      <c r="I320" s="8" t="s">
        <v>309</v>
      </c>
      <c r="J320" s="8" t="s">
        <v>226</v>
      </c>
      <c r="K320" t="s">
        <v>613</v>
      </c>
    </row>
    <row r="321" spans="1:11" ht="15.75" customHeight="1">
      <c r="A321" t="s">
        <v>81</v>
      </c>
      <c r="B321" t="s">
        <v>614</v>
      </c>
      <c r="C321" s="24">
        <v>44490</v>
      </c>
      <c r="D321" s="59" t="str">
        <f t="shared" si="4"/>
        <v>2021/Oct</v>
      </c>
      <c r="E321" t="s">
        <v>24</v>
      </c>
      <c r="F321" t="s">
        <v>13</v>
      </c>
      <c r="G321" t="s">
        <v>23</v>
      </c>
      <c r="H321">
        <v>5</v>
      </c>
      <c r="I321" s="8" t="s">
        <v>309</v>
      </c>
      <c r="J321" s="8" t="s">
        <v>226</v>
      </c>
      <c r="K321" t="s">
        <v>613</v>
      </c>
    </row>
    <row r="322" spans="1:11" ht="15.75" customHeight="1">
      <c r="A322" t="s">
        <v>81</v>
      </c>
      <c r="B322" t="s">
        <v>615</v>
      </c>
      <c r="C322" s="24">
        <v>44490</v>
      </c>
      <c r="D322" s="59" t="str">
        <f t="shared" si="4"/>
        <v>2021/Oct</v>
      </c>
      <c r="E322" t="s">
        <v>12</v>
      </c>
      <c r="F322" t="s">
        <v>13</v>
      </c>
      <c r="G322" t="s">
        <v>11</v>
      </c>
      <c r="H322">
        <v>5</v>
      </c>
      <c r="I322" s="8" t="s">
        <v>242</v>
      </c>
      <c r="J322" s="8" t="s">
        <v>252</v>
      </c>
      <c r="K322" t="s">
        <v>616</v>
      </c>
    </row>
    <row r="323" spans="1:11" ht="15.75" customHeight="1">
      <c r="A323" t="s">
        <v>81</v>
      </c>
      <c r="B323" t="s">
        <v>617</v>
      </c>
      <c r="C323" s="24">
        <v>44490</v>
      </c>
      <c r="D323" s="59" t="str">
        <f t="shared" ref="D323:D386" si="5">(YEAR(C323))&amp;"/"&amp;TEXT(C323,"MMM")</f>
        <v>2021/Oct</v>
      </c>
      <c r="E323" t="s">
        <v>35</v>
      </c>
      <c r="F323" t="s">
        <v>36</v>
      </c>
      <c r="G323" t="s">
        <v>34</v>
      </c>
      <c r="H323">
        <v>100</v>
      </c>
      <c r="I323" s="8" t="s">
        <v>261</v>
      </c>
      <c r="J323" s="8" t="s">
        <v>257</v>
      </c>
      <c r="K323" t="s">
        <v>587</v>
      </c>
    </row>
    <row r="324" spans="1:11" ht="15.75" customHeight="1">
      <c r="A324" t="s">
        <v>81</v>
      </c>
      <c r="B324" t="s">
        <v>618</v>
      </c>
      <c r="C324" s="24">
        <v>44490</v>
      </c>
      <c r="D324" s="59" t="str">
        <f t="shared" si="5"/>
        <v>2021/Oct</v>
      </c>
      <c r="E324" t="s">
        <v>29</v>
      </c>
      <c r="F324" t="s">
        <v>19</v>
      </c>
      <c r="G324" t="s">
        <v>28</v>
      </c>
      <c r="H324">
        <v>4</v>
      </c>
      <c r="I324" s="8" t="s">
        <v>240</v>
      </c>
      <c r="J324" s="8" t="s">
        <v>257</v>
      </c>
      <c r="K324" t="s">
        <v>619</v>
      </c>
    </row>
    <row r="325" spans="1:11" ht="15.75" customHeight="1">
      <c r="A325" t="s">
        <v>81</v>
      </c>
      <c r="B325" t="s">
        <v>620</v>
      </c>
      <c r="C325" s="24">
        <v>44490</v>
      </c>
      <c r="D325" s="59" t="str">
        <f t="shared" si="5"/>
        <v>2021/Oct</v>
      </c>
      <c r="E325" t="s">
        <v>18</v>
      </c>
      <c r="F325" t="s">
        <v>19</v>
      </c>
      <c r="G325" t="s">
        <v>17</v>
      </c>
      <c r="H325">
        <v>7</v>
      </c>
      <c r="I325" s="8" t="s">
        <v>261</v>
      </c>
      <c r="J325" s="8" t="s">
        <v>257</v>
      </c>
      <c r="K325" t="s">
        <v>621</v>
      </c>
    </row>
    <row r="326" spans="1:11" ht="15.75" customHeight="1">
      <c r="A326" t="s">
        <v>81</v>
      </c>
      <c r="B326" t="s">
        <v>622</v>
      </c>
      <c r="C326" s="24">
        <v>44491</v>
      </c>
      <c r="D326" s="59" t="str">
        <f t="shared" si="5"/>
        <v>2021/Oct</v>
      </c>
      <c r="E326" t="s">
        <v>35</v>
      </c>
      <c r="F326" t="s">
        <v>36</v>
      </c>
      <c r="G326" t="s">
        <v>34</v>
      </c>
      <c r="H326">
        <v>40</v>
      </c>
      <c r="I326" s="8" t="s">
        <v>225</v>
      </c>
      <c r="J326" s="8" t="s">
        <v>234</v>
      </c>
      <c r="K326" t="s">
        <v>623</v>
      </c>
    </row>
    <row r="327" spans="1:11" ht="15.75" customHeight="1">
      <c r="A327" t="s">
        <v>81</v>
      </c>
      <c r="B327" t="s">
        <v>624</v>
      </c>
      <c r="C327" s="24">
        <v>44491</v>
      </c>
      <c r="D327" s="59" t="str">
        <f t="shared" si="5"/>
        <v>2021/Oct</v>
      </c>
      <c r="E327" t="s">
        <v>29</v>
      </c>
      <c r="F327" t="s">
        <v>19</v>
      </c>
      <c r="G327" t="s">
        <v>28</v>
      </c>
      <c r="H327">
        <v>1</v>
      </c>
      <c r="I327" s="8" t="s">
        <v>225</v>
      </c>
      <c r="J327" s="8" t="s">
        <v>234</v>
      </c>
      <c r="K327" t="s">
        <v>625</v>
      </c>
    </row>
    <row r="328" spans="1:11" ht="15.75" customHeight="1">
      <c r="A328" t="s">
        <v>81</v>
      </c>
      <c r="B328" t="s">
        <v>626</v>
      </c>
      <c r="C328" s="24">
        <v>44494</v>
      </c>
      <c r="D328" s="59" t="str">
        <f t="shared" si="5"/>
        <v>2021/Oct</v>
      </c>
      <c r="E328" t="s">
        <v>35</v>
      </c>
      <c r="F328" t="s">
        <v>36</v>
      </c>
      <c r="G328" t="s">
        <v>34</v>
      </c>
      <c r="H328">
        <v>100</v>
      </c>
      <c r="I328" s="8" t="s">
        <v>225</v>
      </c>
      <c r="J328" s="8" t="s">
        <v>257</v>
      </c>
      <c r="K328" t="s">
        <v>627</v>
      </c>
    </row>
    <row r="329" spans="1:11" ht="15.75" customHeight="1">
      <c r="A329" t="s">
        <v>81</v>
      </c>
      <c r="B329" t="s">
        <v>628</v>
      </c>
      <c r="C329" s="24">
        <v>44498</v>
      </c>
      <c r="D329" s="59" t="str">
        <f t="shared" si="5"/>
        <v>2021/Oct</v>
      </c>
      <c r="E329" t="s">
        <v>26</v>
      </c>
      <c r="F329" t="s">
        <v>27</v>
      </c>
      <c r="G329" t="s">
        <v>25</v>
      </c>
      <c r="H329">
        <v>1</v>
      </c>
      <c r="I329" s="8" t="s">
        <v>261</v>
      </c>
      <c r="J329" s="8" t="s">
        <v>257</v>
      </c>
      <c r="K329" t="s">
        <v>579</v>
      </c>
    </row>
    <row r="330" spans="1:11" ht="15.75" customHeight="1">
      <c r="A330" t="s">
        <v>81</v>
      </c>
      <c r="B330" t="s">
        <v>629</v>
      </c>
      <c r="C330" s="24">
        <v>44498</v>
      </c>
      <c r="D330" s="59" t="str">
        <f t="shared" si="5"/>
        <v>2021/Oct</v>
      </c>
      <c r="E330" t="s">
        <v>24</v>
      </c>
      <c r="F330" t="s">
        <v>13</v>
      </c>
      <c r="G330" t="s">
        <v>23</v>
      </c>
      <c r="H330">
        <v>5</v>
      </c>
      <c r="I330" s="8" t="s">
        <v>261</v>
      </c>
      <c r="J330" s="8" t="s">
        <v>252</v>
      </c>
      <c r="K330" t="s">
        <v>630</v>
      </c>
    </row>
    <row r="331" spans="1:11" ht="15.75" customHeight="1">
      <c r="A331" t="s">
        <v>81</v>
      </c>
      <c r="B331" t="s">
        <v>631</v>
      </c>
      <c r="C331" s="24">
        <v>44498</v>
      </c>
      <c r="D331" s="59" t="str">
        <f t="shared" si="5"/>
        <v>2021/Oct</v>
      </c>
      <c r="E331" t="s">
        <v>18</v>
      </c>
      <c r="F331" t="s">
        <v>19</v>
      </c>
      <c r="G331" t="s">
        <v>17</v>
      </c>
      <c r="H331">
        <v>6</v>
      </c>
      <c r="I331" s="8" t="s">
        <v>225</v>
      </c>
      <c r="J331" s="8" t="s">
        <v>234</v>
      </c>
    </row>
    <row r="332" spans="1:11" ht="15.75" customHeight="1">
      <c r="A332" t="s">
        <v>81</v>
      </c>
      <c r="B332" t="s">
        <v>632</v>
      </c>
      <c r="C332" s="24">
        <v>44498</v>
      </c>
      <c r="D332" s="59" t="str">
        <f t="shared" si="5"/>
        <v>2021/Oct</v>
      </c>
      <c r="E332" t="s">
        <v>29</v>
      </c>
      <c r="F332" t="s">
        <v>19</v>
      </c>
      <c r="G332" t="s">
        <v>28</v>
      </c>
      <c r="H332">
        <v>5</v>
      </c>
      <c r="I332" s="8" t="s">
        <v>225</v>
      </c>
      <c r="J332" s="8" t="s">
        <v>234</v>
      </c>
    </row>
    <row r="333" spans="1:11" ht="15.75" customHeight="1">
      <c r="A333" t="s">
        <v>81</v>
      </c>
      <c r="B333" t="s">
        <v>633</v>
      </c>
      <c r="C333" s="24">
        <v>44501</v>
      </c>
      <c r="D333" s="59" t="str">
        <f t="shared" si="5"/>
        <v>2021/Nov</v>
      </c>
      <c r="E333" t="s">
        <v>35</v>
      </c>
      <c r="F333" t="s">
        <v>36</v>
      </c>
      <c r="G333" t="s">
        <v>34</v>
      </c>
      <c r="H333">
        <v>40</v>
      </c>
      <c r="I333" s="8" t="s">
        <v>238</v>
      </c>
      <c r="J333" s="8" t="s">
        <v>257</v>
      </c>
    </row>
    <row r="334" spans="1:11" ht="15.75" customHeight="1">
      <c r="A334" t="s">
        <v>81</v>
      </c>
      <c r="B334" t="s">
        <v>634</v>
      </c>
      <c r="C334" s="24">
        <v>44501</v>
      </c>
      <c r="D334" s="59" t="str">
        <f t="shared" si="5"/>
        <v>2021/Nov</v>
      </c>
      <c r="E334" t="s">
        <v>12</v>
      </c>
      <c r="F334" t="s">
        <v>13</v>
      </c>
      <c r="G334" t="s">
        <v>11</v>
      </c>
      <c r="H334">
        <v>5</v>
      </c>
      <c r="I334" s="8" t="s">
        <v>249</v>
      </c>
      <c r="J334" s="8" t="s">
        <v>226</v>
      </c>
      <c r="K334" t="s">
        <v>635</v>
      </c>
    </row>
    <row r="335" spans="1:11" ht="15.75" customHeight="1">
      <c r="A335" t="s">
        <v>81</v>
      </c>
      <c r="B335" t="s">
        <v>636</v>
      </c>
      <c r="C335" s="24">
        <v>44502</v>
      </c>
      <c r="D335" s="59" t="str">
        <f t="shared" si="5"/>
        <v>2021/Nov</v>
      </c>
      <c r="E335" t="s">
        <v>35</v>
      </c>
      <c r="F335" t="s">
        <v>36</v>
      </c>
      <c r="G335" t="s">
        <v>34</v>
      </c>
      <c r="H335">
        <v>20</v>
      </c>
      <c r="I335" s="8" t="s">
        <v>249</v>
      </c>
      <c r="J335" s="8" t="s">
        <v>234</v>
      </c>
      <c r="K335" t="s">
        <v>637</v>
      </c>
    </row>
    <row r="336" spans="1:11" ht="15.75" customHeight="1">
      <c r="A336" t="s">
        <v>81</v>
      </c>
      <c r="B336" t="s">
        <v>638</v>
      </c>
      <c r="C336" s="24">
        <v>44502</v>
      </c>
      <c r="D336" s="59" t="str">
        <f t="shared" si="5"/>
        <v>2021/Nov</v>
      </c>
      <c r="E336" t="s">
        <v>35</v>
      </c>
      <c r="F336" t="s">
        <v>36</v>
      </c>
      <c r="G336" t="s">
        <v>34</v>
      </c>
      <c r="H336">
        <v>50</v>
      </c>
      <c r="I336" s="8" t="s">
        <v>265</v>
      </c>
      <c r="J336" s="8" t="s">
        <v>257</v>
      </c>
      <c r="K336" t="s">
        <v>565</v>
      </c>
    </row>
    <row r="337" spans="1:11" ht="15.75" customHeight="1">
      <c r="A337" t="s">
        <v>81</v>
      </c>
      <c r="B337" t="s">
        <v>639</v>
      </c>
      <c r="C337" s="24">
        <v>44503</v>
      </c>
      <c r="D337" s="59" t="str">
        <f t="shared" si="5"/>
        <v>2021/Nov</v>
      </c>
      <c r="E337" t="s">
        <v>29</v>
      </c>
      <c r="F337" t="s">
        <v>19</v>
      </c>
      <c r="G337" t="s">
        <v>28</v>
      </c>
      <c r="H337">
        <v>4</v>
      </c>
      <c r="I337" s="8" t="s">
        <v>261</v>
      </c>
      <c r="J337" s="8" t="s">
        <v>257</v>
      </c>
    </row>
    <row r="338" spans="1:11" ht="15.75" customHeight="1">
      <c r="A338" t="s">
        <v>81</v>
      </c>
      <c r="B338" t="s">
        <v>640</v>
      </c>
      <c r="C338" s="24">
        <v>44503</v>
      </c>
      <c r="D338" s="59" t="str">
        <f t="shared" si="5"/>
        <v>2021/Nov</v>
      </c>
      <c r="E338" t="s">
        <v>18</v>
      </c>
      <c r="F338" t="s">
        <v>19</v>
      </c>
      <c r="G338" t="s">
        <v>17</v>
      </c>
      <c r="H338">
        <v>6</v>
      </c>
      <c r="I338" s="8" t="s">
        <v>225</v>
      </c>
      <c r="J338" s="8" t="s">
        <v>234</v>
      </c>
    </row>
    <row r="339" spans="1:11" ht="15.75" customHeight="1">
      <c r="A339" t="s">
        <v>81</v>
      </c>
      <c r="B339" t="s">
        <v>641</v>
      </c>
      <c r="C339" s="24">
        <v>44466</v>
      </c>
      <c r="D339" s="59" t="str">
        <f t="shared" si="5"/>
        <v>2021/Sep</v>
      </c>
      <c r="E339" t="s">
        <v>35</v>
      </c>
      <c r="F339" t="s">
        <v>36</v>
      </c>
      <c r="G339" t="s">
        <v>34</v>
      </c>
      <c r="H339">
        <v>80</v>
      </c>
      <c r="I339" s="8" t="s">
        <v>261</v>
      </c>
      <c r="J339" s="8" t="s">
        <v>257</v>
      </c>
    </row>
    <row r="340" spans="1:11" ht="15.75" customHeight="1">
      <c r="A340" t="s">
        <v>81</v>
      </c>
      <c r="B340" t="s">
        <v>642</v>
      </c>
      <c r="C340" s="24">
        <v>44468</v>
      </c>
      <c r="D340" s="59" t="str">
        <f t="shared" si="5"/>
        <v>2021/Sep</v>
      </c>
      <c r="E340" t="s">
        <v>35</v>
      </c>
      <c r="F340" t="s">
        <v>36</v>
      </c>
      <c r="G340" t="s">
        <v>34</v>
      </c>
      <c r="H340">
        <v>30</v>
      </c>
      <c r="I340" s="8" t="s">
        <v>242</v>
      </c>
      <c r="J340" s="8" t="s">
        <v>234</v>
      </c>
    </row>
    <row r="341" spans="1:11" ht="15.75" customHeight="1">
      <c r="A341" t="s">
        <v>81</v>
      </c>
      <c r="B341" t="s">
        <v>643</v>
      </c>
      <c r="C341" s="24">
        <v>44475</v>
      </c>
      <c r="D341" s="59" t="str">
        <f t="shared" si="5"/>
        <v>2021/Oct</v>
      </c>
      <c r="E341" t="s">
        <v>35</v>
      </c>
      <c r="F341" t="s">
        <v>36</v>
      </c>
      <c r="G341" t="s">
        <v>34</v>
      </c>
      <c r="H341">
        <v>80</v>
      </c>
      <c r="I341" s="8" t="s">
        <v>225</v>
      </c>
      <c r="J341" s="8" t="s">
        <v>234</v>
      </c>
    </row>
    <row r="342" spans="1:11" ht="15.75" customHeight="1">
      <c r="A342" t="s">
        <v>81</v>
      </c>
      <c r="B342" t="s">
        <v>644</v>
      </c>
      <c r="C342" s="24">
        <v>44487</v>
      </c>
      <c r="D342" s="59" t="str">
        <f t="shared" si="5"/>
        <v>2021/Oct</v>
      </c>
      <c r="E342" t="s">
        <v>35</v>
      </c>
      <c r="F342" t="s">
        <v>36</v>
      </c>
      <c r="G342" t="s">
        <v>34</v>
      </c>
      <c r="H342">
        <v>60</v>
      </c>
      <c r="I342" s="8" t="s">
        <v>225</v>
      </c>
      <c r="J342" s="8" t="s">
        <v>257</v>
      </c>
    </row>
    <row r="343" spans="1:11" ht="15.75" customHeight="1">
      <c r="A343" t="s">
        <v>81</v>
      </c>
      <c r="B343" t="s">
        <v>645</v>
      </c>
      <c r="C343" s="24">
        <v>44494</v>
      </c>
      <c r="D343" s="59" t="str">
        <f t="shared" si="5"/>
        <v>2021/Oct</v>
      </c>
      <c r="E343" t="s">
        <v>35</v>
      </c>
      <c r="F343" t="s">
        <v>36</v>
      </c>
      <c r="G343" t="s">
        <v>34</v>
      </c>
      <c r="H343">
        <v>100</v>
      </c>
      <c r="I343" s="8" t="s">
        <v>261</v>
      </c>
      <c r="J343" s="8" t="s">
        <v>257</v>
      </c>
    </row>
    <row r="344" spans="1:11" ht="15.75" customHeight="1">
      <c r="A344" t="s">
        <v>81</v>
      </c>
      <c r="B344" t="s">
        <v>646</v>
      </c>
      <c r="C344" s="24">
        <v>44497</v>
      </c>
      <c r="D344" s="59" t="str">
        <f t="shared" si="5"/>
        <v>2021/Oct</v>
      </c>
      <c r="E344" t="s">
        <v>35</v>
      </c>
      <c r="F344" t="s">
        <v>36</v>
      </c>
      <c r="G344" t="s">
        <v>34</v>
      </c>
      <c r="H344">
        <v>30</v>
      </c>
      <c r="I344" s="8" t="s">
        <v>238</v>
      </c>
      <c r="J344" s="8" t="s">
        <v>257</v>
      </c>
    </row>
    <row r="345" spans="1:11" ht="15.75" customHeight="1">
      <c r="A345" t="s">
        <v>81</v>
      </c>
      <c r="B345" t="s">
        <v>647</v>
      </c>
      <c r="C345" s="24">
        <v>44499</v>
      </c>
      <c r="D345" s="59" t="str">
        <f t="shared" si="5"/>
        <v>2021/Oct</v>
      </c>
      <c r="E345" t="s">
        <v>35</v>
      </c>
      <c r="F345" t="s">
        <v>36</v>
      </c>
      <c r="G345" t="s">
        <v>34</v>
      </c>
      <c r="H345">
        <v>30</v>
      </c>
      <c r="I345" s="8" t="s">
        <v>261</v>
      </c>
      <c r="J345" s="8" t="s">
        <v>257</v>
      </c>
    </row>
    <row r="346" spans="1:11" ht="15.75" customHeight="1">
      <c r="A346" t="s">
        <v>81</v>
      </c>
      <c r="B346" t="s">
        <v>648</v>
      </c>
      <c r="C346" s="24">
        <v>44503</v>
      </c>
      <c r="D346" s="59" t="str">
        <f t="shared" si="5"/>
        <v>2021/Nov</v>
      </c>
      <c r="E346" t="s">
        <v>35</v>
      </c>
      <c r="F346" t="s">
        <v>36</v>
      </c>
      <c r="G346" t="s">
        <v>34</v>
      </c>
      <c r="H346">
        <v>98</v>
      </c>
      <c r="I346" s="8" t="s">
        <v>225</v>
      </c>
      <c r="J346" s="8" t="s">
        <v>234</v>
      </c>
    </row>
    <row r="347" spans="1:11" ht="15.75" customHeight="1">
      <c r="A347" t="s">
        <v>81</v>
      </c>
      <c r="B347" t="s">
        <v>649</v>
      </c>
      <c r="C347" s="24">
        <v>44504</v>
      </c>
      <c r="D347" s="59" t="str">
        <f t="shared" si="5"/>
        <v>2021/Nov</v>
      </c>
      <c r="E347" t="s">
        <v>35</v>
      </c>
      <c r="F347" t="s">
        <v>36</v>
      </c>
      <c r="G347" t="s">
        <v>34</v>
      </c>
      <c r="H347">
        <v>100</v>
      </c>
      <c r="I347" s="8" t="s">
        <v>261</v>
      </c>
      <c r="J347" s="8" t="s">
        <v>257</v>
      </c>
      <c r="K347" t="s">
        <v>587</v>
      </c>
    </row>
    <row r="348" spans="1:11" ht="15.75" customHeight="1">
      <c r="A348" t="s">
        <v>81</v>
      </c>
      <c r="B348" t="s">
        <v>650</v>
      </c>
      <c r="C348" s="24">
        <v>44505</v>
      </c>
      <c r="D348" s="59" t="str">
        <f t="shared" si="5"/>
        <v>2021/Nov</v>
      </c>
      <c r="E348" t="s">
        <v>12</v>
      </c>
      <c r="F348" t="s">
        <v>13</v>
      </c>
      <c r="G348" t="s">
        <v>11</v>
      </c>
      <c r="H348">
        <v>5</v>
      </c>
      <c r="I348" s="8" t="s">
        <v>238</v>
      </c>
      <c r="J348" s="8" t="s">
        <v>252</v>
      </c>
    </row>
    <row r="349" spans="1:11" ht="15.75" customHeight="1">
      <c r="A349" t="s">
        <v>81</v>
      </c>
      <c r="B349" t="s">
        <v>651</v>
      </c>
      <c r="C349" s="24">
        <v>44505</v>
      </c>
      <c r="D349" s="59" t="str">
        <f t="shared" si="5"/>
        <v>2021/Nov</v>
      </c>
      <c r="E349" t="s">
        <v>26</v>
      </c>
      <c r="F349" t="s">
        <v>27</v>
      </c>
      <c r="G349" t="s">
        <v>25</v>
      </c>
      <c r="H349">
        <v>1</v>
      </c>
      <c r="I349" s="8" t="s">
        <v>242</v>
      </c>
      <c r="J349" s="8" t="s">
        <v>234</v>
      </c>
    </row>
    <row r="350" spans="1:11" ht="15.75" customHeight="1">
      <c r="A350" t="s">
        <v>81</v>
      </c>
      <c r="B350" t="s">
        <v>652</v>
      </c>
      <c r="C350" s="24">
        <v>44508</v>
      </c>
      <c r="D350" s="59" t="str">
        <f t="shared" si="5"/>
        <v>2021/Nov</v>
      </c>
      <c r="E350" t="s">
        <v>35</v>
      </c>
      <c r="F350" t="s">
        <v>36</v>
      </c>
      <c r="G350" t="s">
        <v>34</v>
      </c>
      <c r="H350">
        <v>40</v>
      </c>
      <c r="I350" s="8" t="s">
        <v>225</v>
      </c>
      <c r="J350" s="8" t="s">
        <v>234</v>
      </c>
    </row>
    <row r="351" spans="1:11" ht="15.75" customHeight="1">
      <c r="A351" t="s">
        <v>81</v>
      </c>
      <c r="B351" t="s">
        <v>653</v>
      </c>
      <c r="C351" s="24">
        <v>44508</v>
      </c>
      <c r="D351" s="59" t="str">
        <f t="shared" si="5"/>
        <v>2021/Nov</v>
      </c>
      <c r="E351" t="s">
        <v>35</v>
      </c>
      <c r="F351" t="s">
        <v>36</v>
      </c>
      <c r="G351" t="s">
        <v>34</v>
      </c>
      <c r="H351">
        <v>100</v>
      </c>
      <c r="I351" s="8" t="s">
        <v>238</v>
      </c>
      <c r="J351" s="8" t="s">
        <v>257</v>
      </c>
      <c r="K351" t="s">
        <v>575</v>
      </c>
    </row>
    <row r="352" spans="1:11" ht="15.75" customHeight="1">
      <c r="A352" t="s">
        <v>81</v>
      </c>
      <c r="B352" t="s">
        <v>654</v>
      </c>
      <c r="C352" s="24">
        <v>44509</v>
      </c>
      <c r="D352" s="59" t="str">
        <f t="shared" si="5"/>
        <v>2021/Nov</v>
      </c>
      <c r="E352" t="s">
        <v>35</v>
      </c>
      <c r="F352" t="s">
        <v>36</v>
      </c>
      <c r="G352" t="s">
        <v>34</v>
      </c>
      <c r="H352">
        <v>10</v>
      </c>
      <c r="I352" s="8" t="s">
        <v>225</v>
      </c>
      <c r="J352" s="8" t="s">
        <v>234</v>
      </c>
    </row>
    <row r="353" spans="1:11" ht="15.75" customHeight="1">
      <c r="A353" t="s">
        <v>81</v>
      </c>
      <c r="B353" t="s">
        <v>655</v>
      </c>
      <c r="C353" s="24">
        <v>44509</v>
      </c>
      <c r="D353" s="59" t="str">
        <f t="shared" si="5"/>
        <v>2021/Nov</v>
      </c>
      <c r="E353" t="s">
        <v>29</v>
      </c>
      <c r="F353" t="s">
        <v>19</v>
      </c>
      <c r="G353" t="s">
        <v>28</v>
      </c>
      <c r="H353">
        <v>1</v>
      </c>
      <c r="I353" s="8" t="s">
        <v>225</v>
      </c>
      <c r="J353" s="8" t="s">
        <v>234</v>
      </c>
    </row>
    <row r="354" spans="1:11" ht="15.75" customHeight="1">
      <c r="A354" t="s">
        <v>81</v>
      </c>
      <c r="B354" t="s">
        <v>656</v>
      </c>
      <c r="C354" s="24">
        <v>44510</v>
      </c>
      <c r="D354" s="59" t="str">
        <f t="shared" si="5"/>
        <v>2021/Nov</v>
      </c>
      <c r="E354" t="s">
        <v>18</v>
      </c>
      <c r="F354" t="s">
        <v>19</v>
      </c>
      <c r="G354" t="s">
        <v>17</v>
      </c>
      <c r="H354">
        <v>5</v>
      </c>
      <c r="I354" s="8" t="s">
        <v>225</v>
      </c>
      <c r="J354" s="8" t="s">
        <v>234</v>
      </c>
    </row>
    <row r="355" spans="1:11" ht="15.75" customHeight="1">
      <c r="A355" t="s">
        <v>81</v>
      </c>
      <c r="B355" t="s">
        <v>657</v>
      </c>
      <c r="C355" s="24">
        <v>44510</v>
      </c>
      <c r="D355" s="59" t="str">
        <f t="shared" si="5"/>
        <v>2021/Nov</v>
      </c>
      <c r="E355" t="s">
        <v>12</v>
      </c>
      <c r="F355" t="s">
        <v>13</v>
      </c>
      <c r="G355" t="s">
        <v>11</v>
      </c>
      <c r="H355">
        <v>5</v>
      </c>
      <c r="I355" s="8" t="s">
        <v>225</v>
      </c>
      <c r="J355" s="8" t="s">
        <v>252</v>
      </c>
    </row>
    <row r="356" spans="1:11" ht="15.75" customHeight="1">
      <c r="A356" t="s">
        <v>81</v>
      </c>
      <c r="B356" t="s">
        <v>658</v>
      </c>
      <c r="C356" s="24">
        <v>44511</v>
      </c>
      <c r="D356" s="59" t="str">
        <f t="shared" si="5"/>
        <v>2021/Nov</v>
      </c>
      <c r="E356" t="s">
        <v>35</v>
      </c>
      <c r="F356" t="s">
        <v>36</v>
      </c>
      <c r="G356" t="s">
        <v>34</v>
      </c>
      <c r="H356">
        <v>100</v>
      </c>
      <c r="I356" s="8" t="s">
        <v>225</v>
      </c>
      <c r="J356" s="8" t="s">
        <v>257</v>
      </c>
      <c r="K356" t="s">
        <v>565</v>
      </c>
    </row>
    <row r="357" spans="1:11" ht="15.75" customHeight="1">
      <c r="A357" t="s">
        <v>81</v>
      </c>
      <c r="B357" t="s">
        <v>659</v>
      </c>
      <c r="C357" s="24">
        <v>44512</v>
      </c>
      <c r="D357" s="59" t="str">
        <f t="shared" si="5"/>
        <v>2021/Nov</v>
      </c>
      <c r="E357" t="s">
        <v>24</v>
      </c>
      <c r="F357" t="s">
        <v>13</v>
      </c>
      <c r="G357" t="s">
        <v>23</v>
      </c>
      <c r="H357">
        <v>5</v>
      </c>
      <c r="I357" s="8" t="s">
        <v>238</v>
      </c>
      <c r="J357" s="8" t="s">
        <v>252</v>
      </c>
    </row>
    <row r="358" spans="1:11" ht="15.75" customHeight="1">
      <c r="A358" t="s">
        <v>81</v>
      </c>
      <c r="B358" t="s">
        <v>660</v>
      </c>
      <c r="C358" s="24">
        <v>44512</v>
      </c>
      <c r="D358" s="59" t="str">
        <f t="shared" si="5"/>
        <v>2021/Nov</v>
      </c>
      <c r="E358" t="s">
        <v>29</v>
      </c>
      <c r="F358" t="s">
        <v>19</v>
      </c>
      <c r="G358" t="s">
        <v>28</v>
      </c>
      <c r="H358">
        <v>2</v>
      </c>
      <c r="I358" s="8" t="s">
        <v>238</v>
      </c>
      <c r="J358" s="8" t="s">
        <v>257</v>
      </c>
    </row>
    <row r="359" spans="1:11" ht="15.75" customHeight="1">
      <c r="A359" t="s">
        <v>81</v>
      </c>
      <c r="B359" t="s">
        <v>661</v>
      </c>
      <c r="C359" s="24">
        <v>44516</v>
      </c>
      <c r="D359" s="59" t="str">
        <f t="shared" si="5"/>
        <v>2021/Nov</v>
      </c>
      <c r="E359" t="s">
        <v>35</v>
      </c>
      <c r="F359" t="s">
        <v>36</v>
      </c>
      <c r="G359" t="s">
        <v>34</v>
      </c>
      <c r="H359">
        <v>50</v>
      </c>
      <c r="I359" s="8" t="s">
        <v>238</v>
      </c>
      <c r="J359" s="8" t="s">
        <v>257</v>
      </c>
    </row>
    <row r="360" spans="1:11" ht="15.75" customHeight="1">
      <c r="A360" t="s">
        <v>81</v>
      </c>
      <c r="B360" t="s">
        <v>662</v>
      </c>
      <c r="C360" s="24">
        <v>44516</v>
      </c>
      <c r="D360" s="59" t="str">
        <f t="shared" si="5"/>
        <v>2021/Nov</v>
      </c>
      <c r="E360" t="s">
        <v>35</v>
      </c>
      <c r="F360" t="s">
        <v>36</v>
      </c>
      <c r="G360" t="s">
        <v>34</v>
      </c>
      <c r="H360">
        <v>50</v>
      </c>
      <c r="I360" s="8" t="s">
        <v>261</v>
      </c>
      <c r="J360" s="8" t="s">
        <v>257</v>
      </c>
    </row>
    <row r="361" spans="1:11" ht="15.75" customHeight="1">
      <c r="A361" t="s">
        <v>81</v>
      </c>
      <c r="B361" t="s">
        <v>663</v>
      </c>
      <c r="C361" s="24">
        <v>44516</v>
      </c>
      <c r="D361" s="59" t="str">
        <f t="shared" si="5"/>
        <v>2021/Nov</v>
      </c>
      <c r="E361" t="s">
        <v>26</v>
      </c>
      <c r="F361" t="s">
        <v>27</v>
      </c>
      <c r="G361" t="s">
        <v>25</v>
      </c>
      <c r="H361">
        <v>1</v>
      </c>
      <c r="I361" s="8" t="s">
        <v>261</v>
      </c>
      <c r="J361" s="8" t="s">
        <v>257</v>
      </c>
    </row>
    <row r="362" spans="1:11" ht="15.75" customHeight="1">
      <c r="A362" t="s">
        <v>81</v>
      </c>
      <c r="B362" t="s">
        <v>664</v>
      </c>
      <c r="C362" s="24">
        <v>44516</v>
      </c>
      <c r="D362" s="59" t="str">
        <f t="shared" si="5"/>
        <v>2021/Nov</v>
      </c>
      <c r="E362" t="s">
        <v>29</v>
      </c>
      <c r="F362" t="s">
        <v>19</v>
      </c>
      <c r="G362" t="s">
        <v>28</v>
      </c>
      <c r="H362">
        <v>2</v>
      </c>
      <c r="I362" s="8" t="s">
        <v>261</v>
      </c>
      <c r="J362" s="8" t="s">
        <v>257</v>
      </c>
    </row>
    <row r="363" spans="1:11" ht="15.75" customHeight="1">
      <c r="A363" t="s">
        <v>88</v>
      </c>
      <c r="B363" t="s">
        <v>665</v>
      </c>
      <c r="C363" s="24">
        <v>44536</v>
      </c>
      <c r="D363" s="59" t="str">
        <f t="shared" si="5"/>
        <v>2021/Dec</v>
      </c>
      <c r="E363" t="s">
        <v>35</v>
      </c>
      <c r="F363" t="s">
        <v>36</v>
      </c>
      <c r="G363" t="s">
        <v>34</v>
      </c>
      <c r="H363">
        <v>50</v>
      </c>
      <c r="I363" s="8" t="s">
        <v>238</v>
      </c>
      <c r="J363" s="8" t="s">
        <v>257</v>
      </c>
      <c r="K363" t="s">
        <v>666</v>
      </c>
    </row>
    <row r="364" spans="1:11" ht="15.75" customHeight="1">
      <c r="A364" t="s">
        <v>88</v>
      </c>
      <c r="B364" t="s">
        <v>667</v>
      </c>
      <c r="C364" s="24">
        <v>44536</v>
      </c>
      <c r="D364" s="59" t="str">
        <f t="shared" si="5"/>
        <v>2021/Dec</v>
      </c>
      <c r="E364" t="s">
        <v>29</v>
      </c>
      <c r="F364" t="s">
        <v>19</v>
      </c>
      <c r="G364" t="s">
        <v>28</v>
      </c>
      <c r="H364">
        <v>2</v>
      </c>
      <c r="I364" s="8" t="s">
        <v>225</v>
      </c>
      <c r="J364" s="8" t="s">
        <v>257</v>
      </c>
    </row>
    <row r="365" spans="1:11" ht="15.75" customHeight="1">
      <c r="A365" t="s">
        <v>88</v>
      </c>
      <c r="B365" t="s">
        <v>668</v>
      </c>
      <c r="C365" s="24">
        <v>44536</v>
      </c>
      <c r="D365" s="59" t="str">
        <f t="shared" si="5"/>
        <v>2021/Dec</v>
      </c>
      <c r="E365" t="s">
        <v>26</v>
      </c>
      <c r="F365" t="s">
        <v>27</v>
      </c>
      <c r="G365" t="s">
        <v>25</v>
      </c>
      <c r="H365">
        <v>1</v>
      </c>
      <c r="I365" s="8" t="s">
        <v>225</v>
      </c>
      <c r="J365" s="8" t="s">
        <v>257</v>
      </c>
    </row>
    <row r="366" spans="1:11" ht="15.75" customHeight="1">
      <c r="A366" t="s">
        <v>88</v>
      </c>
      <c r="B366" t="s">
        <v>669</v>
      </c>
      <c r="C366" s="24">
        <v>44536</v>
      </c>
      <c r="D366" s="59" t="str">
        <f t="shared" si="5"/>
        <v>2021/Dec</v>
      </c>
      <c r="E366" t="s">
        <v>18</v>
      </c>
      <c r="F366" t="s">
        <v>19</v>
      </c>
      <c r="G366" t="s">
        <v>17</v>
      </c>
      <c r="H366">
        <v>4</v>
      </c>
      <c r="I366" s="8" t="s">
        <v>225</v>
      </c>
      <c r="J366" s="8" t="s">
        <v>257</v>
      </c>
    </row>
    <row r="367" spans="1:11" ht="15.75" customHeight="1">
      <c r="A367" t="s">
        <v>88</v>
      </c>
      <c r="B367" t="s">
        <v>670</v>
      </c>
      <c r="C367" s="24">
        <v>44536</v>
      </c>
      <c r="D367" s="59" t="str">
        <f t="shared" si="5"/>
        <v>2021/Dec</v>
      </c>
      <c r="E367" t="s">
        <v>29</v>
      </c>
      <c r="F367" t="s">
        <v>19</v>
      </c>
      <c r="G367" t="s">
        <v>28</v>
      </c>
      <c r="H367">
        <v>2</v>
      </c>
      <c r="I367" s="8" t="s">
        <v>225</v>
      </c>
      <c r="J367" s="8" t="s">
        <v>234</v>
      </c>
    </row>
    <row r="368" spans="1:11" ht="15.75" customHeight="1">
      <c r="A368" t="s">
        <v>88</v>
      </c>
      <c r="B368" t="s">
        <v>671</v>
      </c>
      <c r="C368" s="24">
        <v>44536</v>
      </c>
      <c r="D368" s="59" t="str">
        <f t="shared" si="5"/>
        <v>2021/Dec</v>
      </c>
      <c r="E368" t="s">
        <v>18</v>
      </c>
      <c r="F368" t="s">
        <v>19</v>
      </c>
      <c r="G368" t="s">
        <v>17</v>
      </c>
      <c r="H368">
        <v>2</v>
      </c>
      <c r="I368" s="8" t="s">
        <v>225</v>
      </c>
      <c r="J368" s="8" t="s">
        <v>234</v>
      </c>
    </row>
    <row r="369" spans="1:11" ht="15.75" customHeight="1">
      <c r="A369" t="s">
        <v>88</v>
      </c>
      <c r="B369" t="s">
        <v>672</v>
      </c>
      <c r="C369" s="24">
        <v>44536</v>
      </c>
      <c r="D369" s="59" t="str">
        <f t="shared" si="5"/>
        <v>2021/Dec</v>
      </c>
      <c r="E369" t="s">
        <v>26</v>
      </c>
      <c r="F369" t="s">
        <v>27</v>
      </c>
      <c r="G369" t="s">
        <v>25</v>
      </c>
      <c r="H369">
        <v>1</v>
      </c>
      <c r="I369" s="8" t="s">
        <v>225</v>
      </c>
      <c r="J369" s="8" t="s">
        <v>234</v>
      </c>
    </row>
    <row r="370" spans="1:11" ht="15.75" customHeight="1">
      <c r="A370" t="s">
        <v>88</v>
      </c>
      <c r="B370" t="s">
        <v>673</v>
      </c>
      <c r="C370" s="24">
        <v>44536</v>
      </c>
      <c r="D370" s="59" t="str">
        <f t="shared" si="5"/>
        <v>2021/Dec</v>
      </c>
      <c r="E370" t="s">
        <v>12</v>
      </c>
      <c r="F370" t="s">
        <v>13</v>
      </c>
      <c r="G370" t="s">
        <v>11</v>
      </c>
      <c r="H370">
        <v>5</v>
      </c>
      <c r="I370" s="8" t="s">
        <v>225</v>
      </c>
      <c r="J370" s="8" t="s">
        <v>234</v>
      </c>
    </row>
    <row r="371" spans="1:11" ht="15.75" customHeight="1">
      <c r="A371" t="s">
        <v>88</v>
      </c>
      <c r="B371" t="s">
        <v>674</v>
      </c>
      <c r="C371" s="24">
        <v>44538</v>
      </c>
      <c r="D371" s="59" t="str">
        <f t="shared" si="5"/>
        <v>2021/Dec</v>
      </c>
      <c r="E371" t="s">
        <v>35</v>
      </c>
      <c r="F371" t="s">
        <v>36</v>
      </c>
      <c r="G371" t="s">
        <v>34</v>
      </c>
      <c r="H371">
        <v>60</v>
      </c>
      <c r="I371" s="8" t="s">
        <v>261</v>
      </c>
      <c r="J371" s="8" t="s">
        <v>257</v>
      </c>
      <c r="K371" t="s">
        <v>675</v>
      </c>
    </row>
    <row r="372" spans="1:11" ht="15.75" customHeight="1">
      <c r="A372" t="s">
        <v>88</v>
      </c>
      <c r="B372" t="s">
        <v>676</v>
      </c>
      <c r="C372" s="24">
        <v>44538</v>
      </c>
      <c r="D372" s="59" t="str">
        <f t="shared" si="5"/>
        <v>2021/Dec</v>
      </c>
      <c r="E372" t="s">
        <v>35</v>
      </c>
      <c r="F372" t="s">
        <v>36</v>
      </c>
      <c r="G372" t="s">
        <v>34</v>
      </c>
      <c r="H372">
        <v>50</v>
      </c>
      <c r="I372" s="8" t="s">
        <v>225</v>
      </c>
      <c r="J372" s="8" t="s">
        <v>257</v>
      </c>
      <c r="K372" t="s">
        <v>677</v>
      </c>
    </row>
    <row r="373" spans="1:11" ht="15.75" customHeight="1">
      <c r="A373" t="s">
        <v>88</v>
      </c>
      <c r="B373" t="s">
        <v>678</v>
      </c>
      <c r="C373" s="24">
        <v>44538</v>
      </c>
      <c r="D373" s="59" t="str">
        <f t="shared" si="5"/>
        <v>2021/Dec</v>
      </c>
      <c r="E373" t="s">
        <v>29</v>
      </c>
      <c r="F373" t="s">
        <v>19</v>
      </c>
      <c r="G373" t="s">
        <v>28</v>
      </c>
      <c r="H373">
        <v>3</v>
      </c>
      <c r="I373" s="8" t="s">
        <v>242</v>
      </c>
      <c r="J373" s="8" t="s">
        <v>257</v>
      </c>
      <c r="K373" t="s">
        <v>679</v>
      </c>
    </row>
    <row r="374" spans="1:11" ht="15.75" customHeight="1">
      <c r="A374" t="s">
        <v>88</v>
      </c>
      <c r="B374" t="s">
        <v>680</v>
      </c>
      <c r="C374" s="24">
        <v>44538</v>
      </c>
      <c r="D374" s="59" t="str">
        <f t="shared" si="5"/>
        <v>2021/Dec</v>
      </c>
      <c r="E374" t="s">
        <v>18</v>
      </c>
      <c r="F374" t="s">
        <v>19</v>
      </c>
      <c r="G374" t="s">
        <v>17</v>
      </c>
      <c r="H374">
        <v>1</v>
      </c>
      <c r="I374" s="8" t="s">
        <v>225</v>
      </c>
      <c r="J374" s="8" t="s">
        <v>234</v>
      </c>
    </row>
    <row r="375" spans="1:11" ht="15.75" customHeight="1">
      <c r="A375" t="s">
        <v>88</v>
      </c>
      <c r="B375" t="s">
        <v>681</v>
      </c>
      <c r="C375" s="24">
        <v>44538</v>
      </c>
      <c r="D375" s="59" t="str">
        <f t="shared" si="5"/>
        <v>2021/Dec</v>
      </c>
      <c r="E375" t="s">
        <v>35</v>
      </c>
      <c r="F375" t="s">
        <v>36</v>
      </c>
      <c r="G375" t="s">
        <v>34</v>
      </c>
      <c r="H375">
        <v>40</v>
      </c>
      <c r="I375" s="8" t="s">
        <v>225</v>
      </c>
      <c r="J375" s="8" t="s">
        <v>234</v>
      </c>
      <c r="K375" t="s">
        <v>682</v>
      </c>
    </row>
    <row r="376" spans="1:11" ht="15.75" customHeight="1">
      <c r="A376" t="s">
        <v>88</v>
      </c>
      <c r="B376" t="s">
        <v>683</v>
      </c>
      <c r="C376" s="24">
        <v>44540</v>
      </c>
      <c r="D376" s="59" t="str">
        <f t="shared" si="5"/>
        <v>2021/Dec</v>
      </c>
      <c r="E376" t="s">
        <v>12</v>
      </c>
      <c r="F376" t="s">
        <v>13</v>
      </c>
      <c r="G376" t="s">
        <v>11</v>
      </c>
      <c r="H376">
        <v>5</v>
      </c>
      <c r="I376" s="8" t="s">
        <v>225</v>
      </c>
      <c r="J376" s="8" t="s">
        <v>252</v>
      </c>
    </row>
    <row r="377" spans="1:11" ht="15.75" customHeight="1">
      <c r="A377" t="s">
        <v>88</v>
      </c>
      <c r="B377" t="s">
        <v>684</v>
      </c>
      <c r="C377" s="24">
        <v>44540</v>
      </c>
      <c r="D377" s="59" t="str">
        <f t="shared" si="5"/>
        <v>2021/Dec</v>
      </c>
      <c r="E377" t="s">
        <v>18</v>
      </c>
      <c r="F377" t="s">
        <v>19</v>
      </c>
      <c r="G377" t="s">
        <v>17</v>
      </c>
      <c r="H377">
        <v>1</v>
      </c>
      <c r="I377" s="8" t="s">
        <v>225</v>
      </c>
      <c r="J377" s="8" t="s">
        <v>234</v>
      </c>
    </row>
    <row r="378" spans="1:11" ht="15.75" customHeight="1">
      <c r="A378" t="s">
        <v>88</v>
      </c>
      <c r="B378" t="s">
        <v>685</v>
      </c>
      <c r="C378" s="24">
        <v>44540</v>
      </c>
      <c r="D378" s="59" t="str">
        <f t="shared" si="5"/>
        <v>2021/Dec</v>
      </c>
      <c r="E378" t="s">
        <v>35</v>
      </c>
      <c r="F378" t="s">
        <v>36</v>
      </c>
      <c r="G378" t="s">
        <v>34</v>
      </c>
      <c r="H378">
        <v>12</v>
      </c>
      <c r="I378" s="8" t="s">
        <v>225</v>
      </c>
      <c r="J378" s="8" t="s">
        <v>257</v>
      </c>
      <c r="K378" t="s">
        <v>686</v>
      </c>
    </row>
    <row r="379" spans="1:11" ht="15.75" customHeight="1">
      <c r="A379" t="s">
        <v>88</v>
      </c>
      <c r="B379" t="s">
        <v>687</v>
      </c>
      <c r="C379" s="24">
        <v>44540</v>
      </c>
      <c r="D379" s="59" t="str">
        <f t="shared" si="5"/>
        <v>2021/Dec</v>
      </c>
      <c r="E379" t="s">
        <v>29</v>
      </c>
      <c r="F379" t="s">
        <v>19</v>
      </c>
      <c r="G379" t="s">
        <v>28</v>
      </c>
      <c r="H379">
        <v>1</v>
      </c>
      <c r="I379" s="8" t="s">
        <v>225</v>
      </c>
      <c r="J379" s="8" t="s">
        <v>257</v>
      </c>
    </row>
    <row r="380" spans="1:11" ht="15.75" customHeight="1">
      <c r="A380" t="s">
        <v>88</v>
      </c>
      <c r="B380" t="s">
        <v>688</v>
      </c>
      <c r="C380" s="24">
        <v>44543</v>
      </c>
      <c r="D380" s="59" t="str">
        <f t="shared" si="5"/>
        <v>2021/Dec</v>
      </c>
      <c r="E380" t="s">
        <v>35</v>
      </c>
      <c r="F380" t="s">
        <v>36</v>
      </c>
      <c r="G380" t="s">
        <v>34</v>
      </c>
      <c r="H380">
        <v>60</v>
      </c>
      <c r="I380" s="8" t="s">
        <v>261</v>
      </c>
      <c r="J380" s="8" t="s">
        <v>257</v>
      </c>
      <c r="K380" t="s">
        <v>689</v>
      </c>
    </row>
    <row r="381" spans="1:11" ht="15.75" customHeight="1">
      <c r="A381" t="s">
        <v>88</v>
      </c>
      <c r="B381" t="s">
        <v>690</v>
      </c>
      <c r="C381" s="24">
        <v>44543</v>
      </c>
      <c r="D381" s="59" t="str">
        <f t="shared" si="5"/>
        <v>2021/Dec</v>
      </c>
      <c r="E381" t="s">
        <v>35</v>
      </c>
      <c r="F381" t="s">
        <v>36</v>
      </c>
      <c r="G381" t="s">
        <v>34</v>
      </c>
      <c r="H381">
        <v>40</v>
      </c>
      <c r="I381" s="8" t="s">
        <v>225</v>
      </c>
      <c r="J381" s="8" t="s">
        <v>234</v>
      </c>
    </row>
    <row r="382" spans="1:11" ht="15.75" customHeight="1">
      <c r="A382" t="s">
        <v>88</v>
      </c>
      <c r="B382" t="s">
        <v>691</v>
      </c>
      <c r="C382" s="24">
        <v>44543</v>
      </c>
      <c r="D382" s="59" t="str">
        <f t="shared" si="5"/>
        <v>2021/Dec</v>
      </c>
      <c r="E382" t="s">
        <v>18</v>
      </c>
      <c r="F382" t="s">
        <v>19</v>
      </c>
      <c r="G382" t="s">
        <v>17</v>
      </c>
      <c r="H382">
        <v>3</v>
      </c>
      <c r="I382" s="8" t="s">
        <v>225</v>
      </c>
      <c r="J382" s="8" t="s">
        <v>234</v>
      </c>
    </row>
    <row r="383" spans="1:11" ht="15.75" customHeight="1">
      <c r="A383" t="s">
        <v>88</v>
      </c>
      <c r="B383" t="s">
        <v>692</v>
      </c>
      <c r="C383" s="24">
        <v>44543</v>
      </c>
      <c r="D383" s="59" t="str">
        <f t="shared" si="5"/>
        <v>2021/Dec</v>
      </c>
      <c r="E383" t="s">
        <v>29</v>
      </c>
      <c r="F383" t="s">
        <v>19</v>
      </c>
      <c r="G383" t="s">
        <v>28</v>
      </c>
      <c r="H383">
        <v>3</v>
      </c>
      <c r="I383" s="8" t="s">
        <v>225</v>
      </c>
      <c r="J383" s="8" t="s">
        <v>234</v>
      </c>
    </row>
    <row r="384" spans="1:11" ht="15.75" customHeight="1">
      <c r="A384" t="s">
        <v>88</v>
      </c>
      <c r="B384" t="s">
        <v>693</v>
      </c>
      <c r="C384" s="24">
        <v>44543</v>
      </c>
      <c r="D384" s="59" t="str">
        <f t="shared" si="5"/>
        <v>2021/Dec</v>
      </c>
      <c r="E384" t="s">
        <v>35</v>
      </c>
      <c r="F384" t="s">
        <v>36</v>
      </c>
      <c r="G384" t="s">
        <v>34</v>
      </c>
      <c r="H384">
        <v>70</v>
      </c>
      <c r="I384" s="8" t="s">
        <v>225</v>
      </c>
      <c r="J384" s="8" t="s">
        <v>257</v>
      </c>
      <c r="K384" t="s">
        <v>694</v>
      </c>
    </row>
    <row r="385" spans="1:11" ht="15.75" customHeight="1">
      <c r="A385" t="s">
        <v>88</v>
      </c>
      <c r="B385" t="s">
        <v>695</v>
      </c>
      <c r="C385" s="24">
        <v>44543</v>
      </c>
      <c r="D385" s="59" t="str">
        <f t="shared" si="5"/>
        <v>2021/Dec</v>
      </c>
      <c r="E385" t="s">
        <v>18</v>
      </c>
      <c r="F385" t="s">
        <v>19</v>
      </c>
      <c r="G385" t="s">
        <v>17</v>
      </c>
      <c r="H385">
        <v>3</v>
      </c>
      <c r="I385" s="8" t="s">
        <v>225</v>
      </c>
      <c r="J385" s="8" t="s">
        <v>257</v>
      </c>
      <c r="K385" t="s">
        <v>694</v>
      </c>
    </row>
    <row r="386" spans="1:11" ht="15.75" customHeight="1">
      <c r="A386" t="s">
        <v>88</v>
      </c>
      <c r="B386" t="s">
        <v>696</v>
      </c>
      <c r="C386" s="24">
        <v>44543</v>
      </c>
      <c r="D386" s="59" t="str">
        <f t="shared" si="5"/>
        <v>2021/Dec</v>
      </c>
      <c r="E386" t="s">
        <v>29</v>
      </c>
      <c r="F386" t="s">
        <v>19</v>
      </c>
      <c r="G386" t="s">
        <v>28</v>
      </c>
      <c r="H386">
        <v>3</v>
      </c>
      <c r="I386" s="8" t="s">
        <v>225</v>
      </c>
      <c r="J386" s="8" t="s">
        <v>257</v>
      </c>
      <c r="K386" t="s">
        <v>694</v>
      </c>
    </row>
    <row r="387" spans="1:11" ht="15.75" customHeight="1">
      <c r="A387" t="s">
        <v>88</v>
      </c>
      <c r="B387" t="s">
        <v>697</v>
      </c>
      <c r="C387" s="24">
        <v>44544</v>
      </c>
      <c r="D387" s="59" t="str">
        <f t="shared" ref="D387:D450" si="6">(YEAR(C387))&amp;"/"&amp;TEXT(C387,"MMM")</f>
        <v>2021/Dec</v>
      </c>
      <c r="E387" t="s">
        <v>24</v>
      </c>
      <c r="F387" t="s">
        <v>13</v>
      </c>
      <c r="G387" t="s">
        <v>23</v>
      </c>
      <c r="H387">
        <v>5</v>
      </c>
      <c r="I387" s="8" t="s">
        <v>225</v>
      </c>
      <c r="J387" s="8" t="s">
        <v>226</v>
      </c>
    </row>
    <row r="388" spans="1:11" ht="15.75" customHeight="1">
      <c r="A388" t="s">
        <v>88</v>
      </c>
      <c r="B388" t="s">
        <v>698</v>
      </c>
      <c r="C388" s="24">
        <v>44544</v>
      </c>
      <c r="D388" s="59" t="str">
        <f t="shared" si="6"/>
        <v>2021/Dec</v>
      </c>
      <c r="E388" t="s">
        <v>18</v>
      </c>
      <c r="F388" t="s">
        <v>19</v>
      </c>
      <c r="G388" t="s">
        <v>17</v>
      </c>
      <c r="H388">
        <v>2</v>
      </c>
      <c r="I388" s="8" t="s">
        <v>225</v>
      </c>
      <c r="J388" s="8" t="s">
        <v>234</v>
      </c>
    </row>
    <row r="389" spans="1:11" ht="15.75" customHeight="1">
      <c r="A389" t="s">
        <v>88</v>
      </c>
      <c r="B389" t="s">
        <v>699</v>
      </c>
      <c r="C389" s="24">
        <v>44545</v>
      </c>
      <c r="D389" s="59" t="str">
        <f t="shared" si="6"/>
        <v>2021/Dec</v>
      </c>
      <c r="E389" t="s">
        <v>26</v>
      </c>
      <c r="F389" t="s">
        <v>27</v>
      </c>
      <c r="G389" t="s">
        <v>25</v>
      </c>
      <c r="H389">
        <v>1</v>
      </c>
      <c r="I389" s="8" t="s">
        <v>261</v>
      </c>
      <c r="J389" s="8" t="s">
        <v>257</v>
      </c>
      <c r="K389" t="s">
        <v>700</v>
      </c>
    </row>
    <row r="390" spans="1:11" ht="15.75" customHeight="1">
      <c r="A390" t="s">
        <v>88</v>
      </c>
      <c r="B390" t="s">
        <v>701</v>
      </c>
      <c r="C390" s="24">
        <v>44545</v>
      </c>
      <c r="D390" s="59" t="str">
        <f t="shared" si="6"/>
        <v>2021/Dec</v>
      </c>
      <c r="E390" t="s">
        <v>35</v>
      </c>
      <c r="F390" t="s">
        <v>36</v>
      </c>
      <c r="G390" t="s">
        <v>34</v>
      </c>
      <c r="H390">
        <v>40</v>
      </c>
      <c r="I390" s="8" t="s">
        <v>225</v>
      </c>
      <c r="J390" s="8" t="s">
        <v>234</v>
      </c>
    </row>
    <row r="391" spans="1:11" ht="15.75" customHeight="1">
      <c r="A391" t="s">
        <v>88</v>
      </c>
      <c r="B391" t="s">
        <v>702</v>
      </c>
      <c r="C391" s="24">
        <v>44546</v>
      </c>
      <c r="D391" s="59" t="str">
        <f t="shared" si="6"/>
        <v>2021/Dec</v>
      </c>
      <c r="E391" t="s">
        <v>35</v>
      </c>
      <c r="F391" t="s">
        <v>36</v>
      </c>
      <c r="G391" t="s">
        <v>34</v>
      </c>
      <c r="H391">
        <v>60</v>
      </c>
      <c r="I391" s="8" t="s">
        <v>261</v>
      </c>
      <c r="J391" s="8" t="s">
        <v>257</v>
      </c>
      <c r="K391" t="s">
        <v>703</v>
      </c>
    </row>
    <row r="392" spans="1:11" ht="15.75" customHeight="1">
      <c r="A392" t="s">
        <v>88</v>
      </c>
      <c r="B392" t="s">
        <v>704</v>
      </c>
      <c r="C392" s="24">
        <v>44546</v>
      </c>
      <c r="D392" s="59" t="str">
        <f t="shared" si="6"/>
        <v>2021/Dec</v>
      </c>
      <c r="E392" t="s">
        <v>18</v>
      </c>
      <c r="F392" t="s">
        <v>19</v>
      </c>
      <c r="G392" t="s">
        <v>17</v>
      </c>
      <c r="H392">
        <v>2</v>
      </c>
      <c r="I392" s="8" t="s">
        <v>242</v>
      </c>
      <c r="J392" s="8" t="s">
        <v>257</v>
      </c>
      <c r="K392" t="s">
        <v>703</v>
      </c>
    </row>
    <row r="393" spans="1:11" ht="15.75" customHeight="1">
      <c r="A393" t="s">
        <v>88</v>
      </c>
      <c r="B393" t="s">
        <v>705</v>
      </c>
      <c r="C393" s="24">
        <v>44546</v>
      </c>
      <c r="D393" s="59" t="str">
        <f t="shared" si="6"/>
        <v>2021/Dec</v>
      </c>
      <c r="E393" t="s">
        <v>35</v>
      </c>
      <c r="F393" t="s">
        <v>36</v>
      </c>
      <c r="G393" t="s">
        <v>34</v>
      </c>
      <c r="H393">
        <v>60</v>
      </c>
      <c r="I393" s="8" t="s">
        <v>225</v>
      </c>
      <c r="J393" s="8" t="s">
        <v>257</v>
      </c>
      <c r="K393" t="s">
        <v>706</v>
      </c>
    </row>
    <row r="394" spans="1:11" ht="15.75" customHeight="1">
      <c r="A394" t="s">
        <v>88</v>
      </c>
      <c r="B394" t="s">
        <v>707</v>
      </c>
      <c r="C394" s="24">
        <v>44546</v>
      </c>
      <c r="D394" s="59" t="str">
        <f t="shared" si="6"/>
        <v>2021/Dec</v>
      </c>
      <c r="E394" t="s">
        <v>18</v>
      </c>
      <c r="F394" t="s">
        <v>19</v>
      </c>
      <c r="G394" t="s">
        <v>17</v>
      </c>
      <c r="H394">
        <v>2</v>
      </c>
      <c r="I394" s="8" t="s">
        <v>225</v>
      </c>
      <c r="J394" s="8" t="s">
        <v>257</v>
      </c>
    </row>
    <row r="395" spans="1:11" ht="15.75" customHeight="1">
      <c r="A395" t="s">
        <v>88</v>
      </c>
      <c r="B395" t="s">
        <v>708</v>
      </c>
      <c r="C395" s="24">
        <v>44550</v>
      </c>
      <c r="D395" s="59" t="str">
        <f t="shared" si="6"/>
        <v>2021/Dec</v>
      </c>
      <c r="E395" t="s">
        <v>35</v>
      </c>
      <c r="F395" t="s">
        <v>36</v>
      </c>
      <c r="G395" t="s">
        <v>34</v>
      </c>
      <c r="H395">
        <v>50</v>
      </c>
      <c r="I395" s="8" t="s">
        <v>309</v>
      </c>
      <c r="J395" s="8" t="s">
        <v>226</v>
      </c>
      <c r="K395" t="s">
        <v>709</v>
      </c>
    </row>
    <row r="396" spans="1:11" ht="15.75" customHeight="1">
      <c r="A396" t="s">
        <v>88</v>
      </c>
      <c r="B396" t="s">
        <v>710</v>
      </c>
      <c r="C396" s="24">
        <v>44550</v>
      </c>
      <c r="D396" s="59" t="str">
        <f t="shared" si="6"/>
        <v>2021/Dec</v>
      </c>
      <c r="E396" t="s">
        <v>35</v>
      </c>
      <c r="F396" t="s">
        <v>36</v>
      </c>
      <c r="G396" t="s">
        <v>34</v>
      </c>
      <c r="H396">
        <v>66</v>
      </c>
      <c r="I396" s="8" t="s">
        <v>261</v>
      </c>
      <c r="J396" s="8" t="s">
        <v>257</v>
      </c>
      <c r="K396" t="s">
        <v>711</v>
      </c>
    </row>
    <row r="397" spans="1:11" ht="15.75" customHeight="1">
      <c r="A397" t="s">
        <v>88</v>
      </c>
      <c r="B397" t="s">
        <v>712</v>
      </c>
      <c r="C397" s="24">
        <v>44550</v>
      </c>
      <c r="D397" s="59" t="str">
        <f t="shared" si="6"/>
        <v>2021/Dec</v>
      </c>
      <c r="E397" t="s">
        <v>12</v>
      </c>
      <c r="F397" t="s">
        <v>13</v>
      </c>
      <c r="G397" t="s">
        <v>11</v>
      </c>
      <c r="H397">
        <v>5</v>
      </c>
      <c r="I397" s="8" t="s">
        <v>261</v>
      </c>
      <c r="J397" s="8" t="s">
        <v>257</v>
      </c>
      <c r="K397" t="s">
        <v>711</v>
      </c>
    </row>
    <row r="398" spans="1:11" ht="15.75" customHeight="1">
      <c r="A398" t="s">
        <v>88</v>
      </c>
      <c r="B398" t="s">
        <v>713</v>
      </c>
      <c r="C398" s="24">
        <v>44550</v>
      </c>
      <c r="D398" s="59" t="str">
        <f t="shared" si="6"/>
        <v>2021/Dec</v>
      </c>
      <c r="E398" t="s">
        <v>26</v>
      </c>
      <c r="F398" t="s">
        <v>27</v>
      </c>
      <c r="G398" t="s">
        <v>25</v>
      </c>
      <c r="H398">
        <v>1</v>
      </c>
      <c r="I398" s="8" t="s">
        <v>225</v>
      </c>
      <c r="J398" s="8" t="s">
        <v>234</v>
      </c>
      <c r="K398" t="s">
        <v>714</v>
      </c>
    </row>
    <row r="399" spans="1:11" ht="15.75" customHeight="1">
      <c r="A399" t="s">
        <v>88</v>
      </c>
      <c r="B399" t="s">
        <v>715</v>
      </c>
      <c r="C399" s="24">
        <v>44550</v>
      </c>
      <c r="D399" s="59" t="str">
        <f t="shared" si="6"/>
        <v>2021/Dec</v>
      </c>
      <c r="E399" t="s">
        <v>35</v>
      </c>
      <c r="F399" t="s">
        <v>36</v>
      </c>
      <c r="G399" t="s">
        <v>34</v>
      </c>
      <c r="H399">
        <v>50</v>
      </c>
      <c r="I399" s="8" t="s">
        <v>225</v>
      </c>
      <c r="J399" s="8" t="s">
        <v>234</v>
      </c>
      <c r="K399" t="s">
        <v>714</v>
      </c>
    </row>
    <row r="400" spans="1:11" ht="15.75" customHeight="1">
      <c r="A400" t="s">
        <v>88</v>
      </c>
      <c r="B400" t="s">
        <v>716</v>
      </c>
      <c r="C400" s="24">
        <v>44552</v>
      </c>
      <c r="D400" s="59" t="str">
        <f t="shared" si="6"/>
        <v>2021/Dec</v>
      </c>
      <c r="E400" t="s">
        <v>18</v>
      </c>
      <c r="F400" t="s">
        <v>19</v>
      </c>
      <c r="G400" t="s">
        <v>17</v>
      </c>
      <c r="H400">
        <v>3</v>
      </c>
      <c r="I400" s="8" t="s">
        <v>238</v>
      </c>
      <c r="J400" s="8" t="s">
        <v>257</v>
      </c>
      <c r="K400" t="s">
        <v>706</v>
      </c>
    </row>
    <row r="401" spans="1:11" ht="15.75" customHeight="1">
      <c r="A401" t="s">
        <v>88</v>
      </c>
      <c r="B401" t="s">
        <v>717</v>
      </c>
      <c r="C401" s="24">
        <v>44552</v>
      </c>
      <c r="D401" s="59" t="str">
        <f t="shared" si="6"/>
        <v>2021/Dec</v>
      </c>
      <c r="E401" t="s">
        <v>29</v>
      </c>
      <c r="F401" t="s">
        <v>19</v>
      </c>
      <c r="G401" t="s">
        <v>28</v>
      </c>
      <c r="H401">
        <v>2</v>
      </c>
      <c r="I401" s="8" t="s">
        <v>238</v>
      </c>
      <c r="J401" s="8" t="s">
        <v>257</v>
      </c>
      <c r="K401" t="s">
        <v>706</v>
      </c>
    </row>
    <row r="402" spans="1:11" ht="15.75" customHeight="1">
      <c r="A402" t="s">
        <v>88</v>
      </c>
      <c r="B402" t="s">
        <v>718</v>
      </c>
      <c r="C402" s="24">
        <v>44552</v>
      </c>
      <c r="D402" s="59" t="str">
        <f t="shared" si="6"/>
        <v>2021/Dec</v>
      </c>
      <c r="E402" t="s">
        <v>35</v>
      </c>
      <c r="F402" t="s">
        <v>36</v>
      </c>
      <c r="G402" t="s">
        <v>34</v>
      </c>
      <c r="H402">
        <v>50</v>
      </c>
      <c r="I402" s="8" t="s">
        <v>225</v>
      </c>
      <c r="J402" s="8" t="s">
        <v>257</v>
      </c>
      <c r="K402" t="s">
        <v>706</v>
      </c>
    </row>
    <row r="403" spans="1:11" ht="15.75" customHeight="1">
      <c r="A403" t="s">
        <v>88</v>
      </c>
      <c r="B403" t="s">
        <v>719</v>
      </c>
      <c r="C403" s="24">
        <v>44553</v>
      </c>
      <c r="D403" s="59" t="str">
        <f t="shared" si="6"/>
        <v>2021/Dec</v>
      </c>
      <c r="E403" t="s">
        <v>35</v>
      </c>
      <c r="F403" t="s">
        <v>36</v>
      </c>
      <c r="G403" t="s">
        <v>34</v>
      </c>
      <c r="H403">
        <v>60</v>
      </c>
      <c r="I403" s="8" t="s">
        <v>261</v>
      </c>
      <c r="J403" s="8" t="s">
        <v>257</v>
      </c>
      <c r="K403" t="s">
        <v>720</v>
      </c>
    </row>
    <row r="404" spans="1:11" ht="15.75" customHeight="1">
      <c r="A404" t="s">
        <v>88</v>
      </c>
      <c r="B404" t="s">
        <v>721</v>
      </c>
      <c r="C404" s="24">
        <v>44553</v>
      </c>
      <c r="D404" s="59" t="str">
        <f t="shared" si="6"/>
        <v>2021/Dec</v>
      </c>
      <c r="E404" t="s">
        <v>29</v>
      </c>
      <c r="F404" t="s">
        <v>19</v>
      </c>
      <c r="G404" t="s">
        <v>28</v>
      </c>
      <c r="H404">
        <v>3</v>
      </c>
      <c r="I404" s="8" t="s">
        <v>242</v>
      </c>
      <c r="J404" s="8" t="s">
        <v>257</v>
      </c>
    </row>
    <row r="405" spans="1:11" ht="15.75" customHeight="1">
      <c r="A405" t="s">
        <v>88</v>
      </c>
      <c r="B405" t="s">
        <v>722</v>
      </c>
      <c r="C405" s="24">
        <v>44557</v>
      </c>
      <c r="D405" s="59" t="str">
        <f t="shared" si="6"/>
        <v>2021/Dec</v>
      </c>
      <c r="E405" t="s">
        <v>35</v>
      </c>
      <c r="F405" t="s">
        <v>36</v>
      </c>
      <c r="G405" t="s">
        <v>34</v>
      </c>
      <c r="H405">
        <v>60</v>
      </c>
      <c r="I405" s="8" t="s">
        <v>225</v>
      </c>
      <c r="J405" s="8" t="s">
        <v>257</v>
      </c>
      <c r="K405" t="s">
        <v>723</v>
      </c>
    </row>
    <row r="406" spans="1:11" ht="15.75" customHeight="1">
      <c r="A406" t="s">
        <v>88</v>
      </c>
      <c r="B406" t="s">
        <v>724</v>
      </c>
      <c r="C406" s="24">
        <v>44557</v>
      </c>
      <c r="D406" s="59" t="str">
        <f t="shared" si="6"/>
        <v>2021/Dec</v>
      </c>
      <c r="E406" t="s">
        <v>29</v>
      </c>
      <c r="F406" t="s">
        <v>19</v>
      </c>
      <c r="G406" t="s">
        <v>28</v>
      </c>
      <c r="H406">
        <v>2</v>
      </c>
      <c r="I406" s="8" t="s">
        <v>225</v>
      </c>
      <c r="J406" s="8" t="s">
        <v>257</v>
      </c>
    </row>
    <row r="407" spans="1:11" ht="15.75" customHeight="1">
      <c r="A407" t="s">
        <v>88</v>
      </c>
      <c r="B407" t="s">
        <v>725</v>
      </c>
      <c r="C407" s="24">
        <v>44557</v>
      </c>
      <c r="D407" s="59" t="str">
        <f t="shared" si="6"/>
        <v>2021/Dec</v>
      </c>
      <c r="E407" t="s">
        <v>18</v>
      </c>
      <c r="F407" t="s">
        <v>19</v>
      </c>
      <c r="G407" t="s">
        <v>17</v>
      </c>
      <c r="H407">
        <v>2</v>
      </c>
      <c r="I407" s="8" t="s">
        <v>225</v>
      </c>
      <c r="J407" s="8" t="s">
        <v>257</v>
      </c>
    </row>
    <row r="408" spans="1:11" ht="15.75" customHeight="1">
      <c r="A408" t="s">
        <v>88</v>
      </c>
      <c r="B408" t="s">
        <v>726</v>
      </c>
      <c r="C408" s="24">
        <v>44558</v>
      </c>
      <c r="D408" s="59" t="str">
        <f t="shared" si="6"/>
        <v>2021/Dec</v>
      </c>
      <c r="E408" t="s">
        <v>33</v>
      </c>
      <c r="F408" t="s">
        <v>16</v>
      </c>
      <c r="G408" t="s">
        <v>32</v>
      </c>
      <c r="H408">
        <v>2</v>
      </c>
      <c r="I408" s="8" t="s">
        <v>261</v>
      </c>
      <c r="J408" s="8" t="s">
        <v>234</v>
      </c>
    </row>
    <row r="409" spans="1:11" ht="15.75" customHeight="1">
      <c r="A409" t="s">
        <v>88</v>
      </c>
      <c r="B409" t="s">
        <v>727</v>
      </c>
      <c r="C409" s="24">
        <v>44558</v>
      </c>
      <c r="D409" s="59" t="str">
        <f t="shared" si="6"/>
        <v>2021/Dec</v>
      </c>
      <c r="E409" t="s">
        <v>29</v>
      </c>
      <c r="F409" t="s">
        <v>19</v>
      </c>
      <c r="G409" t="s">
        <v>28</v>
      </c>
      <c r="H409">
        <v>2</v>
      </c>
      <c r="I409" s="8" t="s">
        <v>261</v>
      </c>
      <c r="J409" s="8" t="s">
        <v>234</v>
      </c>
    </row>
    <row r="410" spans="1:11" ht="15.75" customHeight="1">
      <c r="A410" t="s">
        <v>88</v>
      </c>
      <c r="B410" t="s">
        <v>728</v>
      </c>
      <c r="C410" s="24">
        <v>44559</v>
      </c>
      <c r="D410" s="59" t="str">
        <f t="shared" si="6"/>
        <v>2021/Dec</v>
      </c>
      <c r="E410" t="s">
        <v>35</v>
      </c>
      <c r="F410" t="s">
        <v>36</v>
      </c>
      <c r="G410" t="s">
        <v>34</v>
      </c>
      <c r="H410">
        <v>65</v>
      </c>
      <c r="I410" s="8" t="s">
        <v>261</v>
      </c>
      <c r="J410" s="8" t="s">
        <v>257</v>
      </c>
      <c r="K410" t="s">
        <v>729</v>
      </c>
    </row>
    <row r="411" spans="1:11" ht="15.75" customHeight="1">
      <c r="A411" t="s">
        <v>88</v>
      </c>
      <c r="B411" t="s">
        <v>730</v>
      </c>
      <c r="C411" s="24">
        <v>44559</v>
      </c>
      <c r="D411" s="59" t="str">
        <f t="shared" si="6"/>
        <v>2021/Dec</v>
      </c>
      <c r="E411" t="s">
        <v>29</v>
      </c>
      <c r="F411" t="s">
        <v>19</v>
      </c>
      <c r="G411" t="s">
        <v>28</v>
      </c>
      <c r="H411">
        <v>3</v>
      </c>
      <c r="I411" s="8" t="s">
        <v>261</v>
      </c>
      <c r="J411" s="8" t="s">
        <v>257</v>
      </c>
    </row>
    <row r="412" spans="1:11" ht="15.75" customHeight="1">
      <c r="A412" t="s">
        <v>88</v>
      </c>
      <c r="B412" t="s">
        <v>731</v>
      </c>
      <c r="C412" s="24">
        <v>44559</v>
      </c>
      <c r="D412" s="59" t="str">
        <f t="shared" si="6"/>
        <v>2021/Dec</v>
      </c>
      <c r="E412" t="s">
        <v>18</v>
      </c>
      <c r="F412" t="s">
        <v>19</v>
      </c>
      <c r="G412" t="s">
        <v>17</v>
      </c>
      <c r="H412">
        <v>2</v>
      </c>
      <c r="I412" s="8" t="s">
        <v>261</v>
      </c>
      <c r="J412" s="8" t="s">
        <v>257</v>
      </c>
    </row>
    <row r="413" spans="1:11" ht="15.75" customHeight="1">
      <c r="A413" t="s">
        <v>88</v>
      </c>
      <c r="B413" t="s">
        <v>732</v>
      </c>
      <c r="C413" s="24">
        <v>44560</v>
      </c>
      <c r="D413" s="59" t="str">
        <f t="shared" si="6"/>
        <v>2021/Dec</v>
      </c>
      <c r="E413" t="s">
        <v>35</v>
      </c>
      <c r="F413" t="s">
        <v>36</v>
      </c>
      <c r="G413" t="s">
        <v>34</v>
      </c>
      <c r="H413">
        <v>35</v>
      </c>
      <c r="I413" s="8" t="s">
        <v>225</v>
      </c>
      <c r="J413" s="8" t="s">
        <v>234</v>
      </c>
    </row>
    <row r="414" spans="1:11" ht="15.75" customHeight="1">
      <c r="A414" t="s">
        <v>88</v>
      </c>
      <c r="B414" t="s">
        <v>733</v>
      </c>
      <c r="C414" s="24">
        <v>44560</v>
      </c>
      <c r="D414" s="59" t="str">
        <f t="shared" si="6"/>
        <v>2021/Dec</v>
      </c>
      <c r="E414" t="s">
        <v>29</v>
      </c>
      <c r="F414" t="s">
        <v>19</v>
      </c>
      <c r="G414" t="s">
        <v>28</v>
      </c>
      <c r="H414">
        <v>1</v>
      </c>
      <c r="I414" s="8" t="s">
        <v>225</v>
      </c>
      <c r="J414" s="8" t="s">
        <v>234</v>
      </c>
    </row>
    <row r="415" spans="1:11" ht="15.75" customHeight="1">
      <c r="A415" t="s">
        <v>88</v>
      </c>
      <c r="B415" t="s">
        <v>734</v>
      </c>
      <c r="C415" s="24">
        <v>44560</v>
      </c>
      <c r="D415" s="59" t="str">
        <f t="shared" si="6"/>
        <v>2021/Dec</v>
      </c>
      <c r="E415" t="s">
        <v>18</v>
      </c>
      <c r="F415" t="s">
        <v>19</v>
      </c>
      <c r="G415" t="s">
        <v>17</v>
      </c>
      <c r="H415">
        <v>2</v>
      </c>
      <c r="I415" s="8" t="s">
        <v>225</v>
      </c>
      <c r="J415" s="8" t="s">
        <v>234</v>
      </c>
    </row>
    <row r="416" spans="1:11" ht="15.75" customHeight="1">
      <c r="A416" t="s">
        <v>88</v>
      </c>
      <c r="B416" t="s">
        <v>735</v>
      </c>
      <c r="C416" s="24">
        <v>44560</v>
      </c>
      <c r="D416" s="59" t="str">
        <f t="shared" si="6"/>
        <v>2021/Dec</v>
      </c>
      <c r="E416" t="s">
        <v>35</v>
      </c>
      <c r="F416" t="s">
        <v>36</v>
      </c>
      <c r="G416" t="s">
        <v>34</v>
      </c>
      <c r="H416">
        <v>50</v>
      </c>
      <c r="I416" s="8" t="s">
        <v>225</v>
      </c>
      <c r="J416" s="8" t="s">
        <v>257</v>
      </c>
    </row>
    <row r="417" spans="1:10" ht="15.75" customHeight="1">
      <c r="A417" t="s">
        <v>88</v>
      </c>
      <c r="B417" t="s">
        <v>736</v>
      </c>
      <c r="C417" s="24">
        <v>44564</v>
      </c>
      <c r="D417" s="59" t="str">
        <f t="shared" si="6"/>
        <v>2022/Jan</v>
      </c>
      <c r="E417" t="s">
        <v>35</v>
      </c>
      <c r="F417" t="s">
        <v>36</v>
      </c>
      <c r="G417" t="s">
        <v>34</v>
      </c>
      <c r="H417">
        <v>70</v>
      </c>
      <c r="I417" s="8" t="s">
        <v>225</v>
      </c>
      <c r="J417" s="8" t="s">
        <v>257</v>
      </c>
    </row>
    <row r="418" spans="1:10" ht="15.75" customHeight="1">
      <c r="A418" t="s">
        <v>88</v>
      </c>
      <c r="B418" t="s">
        <v>737</v>
      </c>
      <c r="C418" s="24">
        <v>44564</v>
      </c>
      <c r="D418" s="59" t="str">
        <f t="shared" si="6"/>
        <v>2022/Jan</v>
      </c>
      <c r="E418" t="s">
        <v>18</v>
      </c>
      <c r="F418" t="s">
        <v>19</v>
      </c>
      <c r="G418" t="s">
        <v>17</v>
      </c>
      <c r="H418">
        <v>4</v>
      </c>
      <c r="I418" s="8" t="s">
        <v>225</v>
      </c>
      <c r="J418" s="8" t="s">
        <v>257</v>
      </c>
    </row>
    <row r="419" spans="1:10" ht="15.75" customHeight="1">
      <c r="A419" t="s">
        <v>88</v>
      </c>
      <c r="B419" t="s">
        <v>738</v>
      </c>
      <c r="C419" s="24">
        <v>44564</v>
      </c>
      <c r="D419" s="59" t="str">
        <f t="shared" si="6"/>
        <v>2022/Jan</v>
      </c>
      <c r="E419" t="s">
        <v>29</v>
      </c>
      <c r="F419" t="s">
        <v>19</v>
      </c>
      <c r="G419" t="s">
        <v>28</v>
      </c>
      <c r="H419">
        <v>3</v>
      </c>
      <c r="I419" s="8" t="s">
        <v>225</v>
      </c>
      <c r="J419" s="8" t="s">
        <v>257</v>
      </c>
    </row>
    <row r="420" spans="1:10" ht="15.75" customHeight="1">
      <c r="A420" t="s">
        <v>88</v>
      </c>
      <c r="B420" t="s">
        <v>739</v>
      </c>
      <c r="C420" s="24">
        <v>44566</v>
      </c>
      <c r="D420" s="59" t="str">
        <f t="shared" si="6"/>
        <v>2022/Jan</v>
      </c>
      <c r="E420" t="s">
        <v>35</v>
      </c>
      <c r="F420" t="s">
        <v>36</v>
      </c>
      <c r="G420" t="s">
        <v>34</v>
      </c>
      <c r="H420">
        <v>30</v>
      </c>
      <c r="I420" s="8" t="s">
        <v>225</v>
      </c>
      <c r="J420" s="8" t="s">
        <v>234</v>
      </c>
    </row>
    <row r="421" spans="1:10" ht="15.75" customHeight="1">
      <c r="A421" t="s">
        <v>88</v>
      </c>
      <c r="B421" t="s">
        <v>740</v>
      </c>
      <c r="C421" s="24">
        <v>44566</v>
      </c>
      <c r="D421" s="59" t="str">
        <f t="shared" si="6"/>
        <v>2022/Jan</v>
      </c>
      <c r="E421" t="s">
        <v>29</v>
      </c>
      <c r="F421" t="s">
        <v>19</v>
      </c>
      <c r="G421" t="s">
        <v>28</v>
      </c>
      <c r="H421">
        <v>3</v>
      </c>
      <c r="I421" s="8" t="s">
        <v>225</v>
      </c>
      <c r="J421" s="8" t="s">
        <v>234</v>
      </c>
    </row>
    <row r="422" spans="1:10" ht="15.75" customHeight="1">
      <c r="A422" t="s">
        <v>88</v>
      </c>
      <c r="B422" t="s">
        <v>741</v>
      </c>
      <c r="C422" s="24">
        <v>44566</v>
      </c>
      <c r="D422" s="59" t="str">
        <f t="shared" si="6"/>
        <v>2022/Jan</v>
      </c>
      <c r="E422" t="s">
        <v>18</v>
      </c>
      <c r="F422" t="s">
        <v>19</v>
      </c>
      <c r="G422" t="s">
        <v>17</v>
      </c>
      <c r="H422">
        <v>3</v>
      </c>
      <c r="I422" s="8" t="s">
        <v>225</v>
      </c>
      <c r="J422" s="8" t="s">
        <v>234</v>
      </c>
    </row>
    <row r="423" spans="1:10" ht="15.75" customHeight="1">
      <c r="A423" t="s">
        <v>88</v>
      </c>
      <c r="B423" t="s">
        <v>742</v>
      </c>
      <c r="C423" s="24">
        <v>44567</v>
      </c>
      <c r="D423" s="59" t="str">
        <f t="shared" si="6"/>
        <v>2022/Jan</v>
      </c>
      <c r="E423" t="s">
        <v>35</v>
      </c>
      <c r="F423" t="s">
        <v>36</v>
      </c>
      <c r="G423" t="s">
        <v>34</v>
      </c>
      <c r="H423">
        <v>65</v>
      </c>
      <c r="I423" s="8" t="s">
        <v>225</v>
      </c>
      <c r="J423" s="8" t="s">
        <v>257</v>
      </c>
    </row>
    <row r="424" spans="1:10" ht="15.75" customHeight="1">
      <c r="A424" t="s">
        <v>88</v>
      </c>
      <c r="B424" t="s">
        <v>743</v>
      </c>
      <c r="C424" s="24">
        <v>44567</v>
      </c>
      <c r="D424" s="59" t="str">
        <f t="shared" si="6"/>
        <v>2022/Jan</v>
      </c>
      <c r="E424" t="s">
        <v>35</v>
      </c>
      <c r="F424" t="s">
        <v>36</v>
      </c>
      <c r="G424" t="s">
        <v>34</v>
      </c>
      <c r="H424">
        <v>65</v>
      </c>
      <c r="I424" s="8" t="s">
        <v>261</v>
      </c>
      <c r="J424" s="8" t="s">
        <v>257</v>
      </c>
    </row>
    <row r="425" spans="1:10" ht="15.75" customHeight="1">
      <c r="A425" t="s">
        <v>88</v>
      </c>
      <c r="B425" t="s">
        <v>744</v>
      </c>
      <c r="C425" s="24">
        <v>44571</v>
      </c>
      <c r="D425" s="59" t="str">
        <f t="shared" si="6"/>
        <v>2022/Jan</v>
      </c>
      <c r="E425" t="s">
        <v>35</v>
      </c>
      <c r="F425" t="s">
        <v>36</v>
      </c>
      <c r="G425" t="s">
        <v>34</v>
      </c>
      <c r="H425">
        <v>60</v>
      </c>
      <c r="I425" s="8" t="s">
        <v>225</v>
      </c>
      <c r="J425" s="8" t="s">
        <v>234</v>
      </c>
    </row>
    <row r="426" spans="1:10" ht="15.75" customHeight="1">
      <c r="A426" t="s">
        <v>88</v>
      </c>
      <c r="B426" t="s">
        <v>745</v>
      </c>
      <c r="C426" s="24">
        <v>44571</v>
      </c>
      <c r="D426" s="59" t="str">
        <f t="shared" si="6"/>
        <v>2022/Jan</v>
      </c>
      <c r="E426" t="s">
        <v>26</v>
      </c>
      <c r="F426" t="s">
        <v>27</v>
      </c>
      <c r="G426" t="s">
        <v>25</v>
      </c>
      <c r="H426">
        <v>1</v>
      </c>
      <c r="I426" s="8" t="s">
        <v>225</v>
      </c>
      <c r="J426" s="8" t="s">
        <v>234</v>
      </c>
    </row>
    <row r="427" spans="1:10" ht="15.75" customHeight="1">
      <c r="A427" t="s">
        <v>88</v>
      </c>
      <c r="B427" t="s">
        <v>746</v>
      </c>
      <c r="C427" s="24">
        <v>44572</v>
      </c>
      <c r="D427" s="59" t="str">
        <f t="shared" si="6"/>
        <v>2022/Jan</v>
      </c>
      <c r="E427" t="s">
        <v>35</v>
      </c>
      <c r="F427" t="s">
        <v>36</v>
      </c>
      <c r="G427" t="s">
        <v>34</v>
      </c>
      <c r="H427">
        <v>64</v>
      </c>
      <c r="I427" s="8" t="s">
        <v>225</v>
      </c>
      <c r="J427" s="8" t="s">
        <v>257</v>
      </c>
    </row>
    <row r="428" spans="1:10" ht="15.75" customHeight="1">
      <c r="A428" t="s">
        <v>88</v>
      </c>
      <c r="B428" t="s">
        <v>747</v>
      </c>
      <c r="C428" s="24">
        <v>44572</v>
      </c>
      <c r="D428" s="59" t="str">
        <f t="shared" si="6"/>
        <v>2022/Jan</v>
      </c>
      <c r="E428" t="s">
        <v>29</v>
      </c>
      <c r="F428" t="s">
        <v>19</v>
      </c>
      <c r="G428" t="s">
        <v>28</v>
      </c>
      <c r="H428">
        <v>3</v>
      </c>
      <c r="I428" s="8" t="s">
        <v>225</v>
      </c>
      <c r="J428" s="8" t="s">
        <v>257</v>
      </c>
    </row>
    <row r="429" spans="1:10" ht="15.75" customHeight="1">
      <c r="A429" t="s">
        <v>88</v>
      </c>
      <c r="B429" t="s">
        <v>748</v>
      </c>
      <c r="C429" s="24">
        <v>44572</v>
      </c>
      <c r="D429" s="59" t="str">
        <f t="shared" si="6"/>
        <v>2022/Jan</v>
      </c>
      <c r="E429" t="s">
        <v>18</v>
      </c>
      <c r="F429" t="s">
        <v>19</v>
      </c>
      <c r="G429" t="s">
        <v>17</v>
      </c>
      <c r="H429">
        <v>4</v>
      </c>
      <c r="I429" s="8" t="s">
        <v>225</v>
      </c>
      <c r="J429" s="8" t="s">
        <v>257</v>
      </c>
    </row>
    <row r="430" spans="1:10" ht="15.75" customHeight="1">
      <c r="A430" t="s">
        <v>88</v>
      </c>
      <c r="B430" t="s">
        <v>749</v>
      </c>
      <c r="C430" s="24">
        <v>44572</v>
      </c>
      <c r="D430" s="59" t="str">
        <f t="shared" si="6"/>
        <v>2022/Jan</v>
      </c>
      <c r="E430" t="s">
        <v>35</v>
      </c>
      <c r="F430" t="s">
        <v>36</v>
      </c>
      <c r="G430" t="s">
        <v>34</v>
      </c>
      <c r="H430">
        <v>60</v>
      </c>
      <c r="I430" s="8" t="s">
        <v>261</v>
      </c>
      <c r="J430" s="8" t="s">
        <v>257</v>
      </c>
    </row>
    <row r="431" spans="1:10" ht="15.75" customHeight="1">
      <c r="A431" t="s">
        <v>88</v>
      </c>
      <c r="B431" t="s">
        <v>750</v>
      </c>
      <c r="C431" s="24">
        <v>44572</v>
      </c>
      <c r="D431" s="59" t="str">
        <f t="shared" si="6"/>
        <v>2022/Jan</v>
      </c>
      <c r="E431" t="s">
        <v>18</v>
      </c>
      <c r="F431" t="s">
        <v>19</v>
      </c>
      <c r="G431" t="s">
        <v>17</v>
      </c>
      <c r="H431">
        <v>3</v>
      </c>
      <c r="I431" s="8" t="s">
        <v>261</v>
      </c>
      <c r="J431" s="8" t="s">
        <v>257</v>
      </c>
    </row>
    <row r="432" spans="1:10" ht="15.75" customHeight="1">
      <c r="A432" t="s">
        <v>88</v>
      </c>
      <c r="B432" t="s">
        <v>751</v>
      </c>
      <c r="C432" s="24">
        <v>44572</v>
      </c>
      <c r="D432" s="59" t="str">
        <f t="shared" si="6"/>
        <v>2022/Jan</v>
      </c>
      <c r="E432" t="s">
        <v>29</v>
      </c>
      <c r="F432" t="s">
        <v>19</v>
      </c>
      <c r="G432" t="s">
        <v>28</v>
      </c>
      <c r="H432">
        <v>3</v>
      </c>
      <c r="I432" s="8" t="s">
        <v>261</v>
      </c>
      <c r="J432" s="8" t="s">
        <v>257</v>
      </c>
    </row>
    <row r="433" spans="1:10" ht="15.75" customHeight="1">
      <c r="A433" t="s">
        <v>88</v>
      </c>
      <c r="B433" t="s">
        <v>752</v>
      </c>
      <c r="C433" s="24">
        <v>44572</v>
      </c>
      <c r="D433" s="59" t="str">
        <f t="shared" si="6"/>
        <v>2022/Jan</v>
      </c>
      <c r="E433" t="s">
        <v>24</v>
      </c>
      <c r="F433" t="s">
        <v>13</v>
      </c>
      <c r="G433" t="s">
        <v>23</v>
      </c>
      <c r="H433">
        <v>5</v>
      </c>
      <c r="I433" s="8" t="s">
        <v>225</v>
      </c>
      <c r="J433" s="8" t="s">
        <v>252</v>
      </c>
    </row>
    <row r="434" spans="1:10" ht="15.75" customHeight="1">
      <c r="A434" t="s">
        <v>88</v>
      </c>
      <c r="B434" t="s">
        <v>753</v>
      </c>
      <c r="C434" s="24">
        <v>44575</v>
      </c>
      <c r="D434" s="59" t="str">
        <f t="shared" si="6"/>
        <v>2022/Jan</v>
      </c>
      <c r="E434" t="s">
        <v>35</v>
      </c>
      <c r="F434" t="s">
        <v>36</v>
      </c>
      <c r="G434" t="s">
        <v>34</v>
      </c>
      <c r="H434">
        <v>50</v>
      </c>
      <c r="I434" s="8" t="s">
        <v>261</v>
      </c>
      <c r="J434" s="8" t="s">
        <v>257</v>
      </c>
    </row>
    <row r="435" spans="1:10" ht="15.75" customHeight="1">
      <c r="A435" t="s">
        <v>88</v>
      </c>
      <c r="B435" t="s">
        <v>754</v>
      </c>
      <c r="C435" s="24">
        <v>44575</v>
      </c>
      <c r="D435" s="59" t="str">
        <f t="shared" si="6"/>
        <v>2022/Jan</v>
      </c>
      <c r="E435" t="s">
        <v>35</v>
      </c>
      <c r="F435" t="s">
        <v>36</v>
      </c>
      <c r="G435" t="s">
        <v>34</v>
      </c>
      <c r="H435">
        <v>50</v>
      </c>
      <c r="I435" s="8" t="s">
        <v>225</v>
      </c>
      <c r="J435" s="8" t="s">
        <v>257</v>
      </c>
    </row>
    <row r="436" spans="1:10" ht="15.75" customHeight="1">
      <c r="A436" t="s">
        <v>88</v>
      </c>
      <c r="B436" t="s">
        <v>755</v>
      </c>
      <c r="C436" s="24">
        <v>44575</v>
      </c>
      <c r="D436" s="59" t="str">
        <f t="shared" si="6"/>
        <v>2022/Jan</v>
      </c>
      <c r="E436" t="s">
        <v>29</v>
      </c>
      <c r="F436" t="s">
        <v>19</v>
      </c>
      <c r="G436" t="s">
        <v>28</v>
      </c>
      <c r="H436">
        <v>2</v>
      </c>
      <c r="I436" s="8" t="s">
        <v>225</v>
      </c>
      <c r="J436" s="8" t="s">
        <v>257</v>
      </c>
    </row>
    <row r="437" spans="1:10" ht="15.75" customHeight="1">
      <c r="A437" t="s">
        <v>88</v>
      </c>
      <c r="B437" t="s">
        <v>756</v>
      </c>
      <c r="C437" s="24">
        <v>44575</v>
      </c>
      <c r="D437" s="59" t="str">
        <f t="shared" si="6"/>
        <v>2022/Jan</v>
      </c>
      <c r="E437" t="s">
        <v>24</v>
      </c>
      <c r="F437" t="s">
        <v>13</v>
      </c>
      <c r="G437" t="s">
        <v>23</v>
      </c>
      <c r="H437">
        <v>5</v>
      </c>
      <c r="I437" s="8" t="s">
        <v>225</v>
      </c>
      <c r="J437" s="8" t="s">
        <v>257</v>
      </c>
    </row>
    <row r="438" spans="1:10" ht="15.75" customHeight="1">
      <c r="A438" t="s">
        <v>88</v>
      </c>
      <c r="B438" t="s">
        <v>757</v>
      </c>
      <c r="C438" s="24">
        <v>44575</v>
      </c>
      <c r="D438" s="59" t="str">
        <f t="shared" si="6"/>
        <v>2022/Jan</v>
      </c>
      <c r="E438" t="s">
        <v>12</v>
      </c>
      <c r="F438" t="s">
        <v>13</v>
      </c>
      <c r="G438" t="s">
        <v>11</v>
      </c>
      <c r="H438">
        <v>5</v>
      </c>
      <c r="I438" s="8" t="s">
        <v>225</v>
      </c>
      <c r="J438" s="8" t="s">
        <v>257</v>
      </c>
    </row>
    <row r="439" spans="1:10" ht="15.75" customHeight="1">
      <c r="A439" t="s">
        <v>88</v>
      </c>
      <c r="B439" t="s">
        <v>758</v>
      </c>
      <c r="C439" s="24">
        <v>44578</v>
      </c>
      <c r="D439" s="59" t="str">
        <f t="shared" si="6"/>
        <v>2022/Jan</v>
      </c>
      <c r="E439" t="s">
        <v>35</v>
      </c>
      <c r="F439" t="s">
        <v>36</v>
      </c>
      <c r="G439" t="s">
        <v>34</v>
      </c>
      <c r="H439">
        <v>60</v>
      </c>
      <c r="I439" s="8" t="s">
        <v>225</v>
      </c>
      <c r="J439" s="8" t="s">
        <v>257</v>
      </c>
    </row>
    <row r="440" spans="1:10" ht="15.75" customHeight="1">
      <c r="A440" t="s">
        <v>88</v>
      </c>
      <c r="B440" t="s">
        <v>759</v>
      </c>
      <c r="C440" s="24">
        <v>44578</v>
      </c>
      <c r="D440" s="59" t="str">
        <f t="shared" si="6"/>
        <v>2022/Jan</v>
      </c>
      <c r="E440" t="s">
        <v>26</v>
      </c>
      <c r="F440" t="s">
        <v>27</v>
      </c>
      <c r="G440" t="s">
        <v>25</v>
      </c>
      <c r="H440">
        <v>1</v>
      </c>
      <c r="I440" s="8" t="s">
        <v>225</v>
      </c>
      <c r="J440" s="8" t="s">
        <v>257</v>
      </c>
    </row>
    <row r="441" spans="1:10" ht="15.75" customHeight="1">
      <c r="A441" t="s">
        <v>88</v>
      </c>
      <c r="B441" t="s">
        <v>760</v>
      </c>
      <c r="C441" s="24">
        <v>44579</v>
      </c>
      <c r="D441" s="59" t="str">
        <f t="shared" si="6"/>
        <v>2022/Jan</v>
      </c>
      <c r="E441" t="s">
        <v>35</v>
      </c>
      <c r="F441" t="s">
        <v>36</v>
      </c>
      <c r="G441" t="s">
        <v>34</v>
      </c>
      <c r="H441">
        <v>70</v>
      </c>
      <c r="I441" s="8" t="s">
        <v>242</v>
      </c>
      <c r="J441" s="8" t="s">
        <v>257</v>
      </c>
    </row>
    <row r="442" spans="1:10" ht="15.75" customHeight="1">
      <c r="A442" t="s">
        <v>88</v>
      </c>
      <c r="B442" t="s">
        <v>761</v>
      </c>
      <c r="C442" s="24">
        <v>44579</v>
      </c>
      <c r="D442" s="59" t="str">
        <f t="shared" si="6"/>
        <v>2022/Jan</v>
      </c>
      <c r="E442" t="s">
        <v>29</v>
      </c>
      <c r="F442" t="s">
        <v>19</v>
      </c>
      <c r="G442" t="s">
        <v>28</v>
      </c>
      <c r="H442">
        <v>2</v>
      </c>
      <c r="I442" s="8" t="s">
        <v>242</v>
      </c>
      <c r="J442" s="8" t="s">
        <v>257</v>
      </c>
    </row>
    <row r="443" spans="1:10" ht="15.75" customHeight="1">
      <c r="C443" s="24"/>
      <c r="D443" s="59"/>
      <c r="I443" s="8"/>
      <c r="J443" s="8"/>
    </row>
    <row r="444" spans="1:10" ht="15.75" customHeight="1">
      <c r="A444" t="s">
        <v>88</v>
      </c>
      <c r="B444" t="s">
        <v>762</v>
      </c>
      <c r="C444" s="24">
        <v>44581</v>
      </c>
      <c r="D444" s="59" t="str">
        <f t="shared" si="6"/>
        <v>2022/Jan</v>
      </c>
      <c r="E444" t="s">
        <v>29</v>
      </c>
      <c r="F444" t="s">
        <v>19</v>
      </c>
      <c r="G444" t="s">
        <v>28</v>
      </c>
      <c r="H444">
        <v>4</v>
      </c>
      <c r="I444" s="8" t="s">
        <v>261</v>
      </c>
      <c r="J444" s="8" t="s">
        <v>234</v>
      </c>
    </row>
    <row r="445" spans="1:10" ht="15.75" customHeight="1">
      <c r="A445" t="s">
        <v>88</v>
      </c>
      <c r="B445" t="s">
        <v>763</v>
      </c>
      <c r="C445" s="24">
        <v>44581</v>
      </c>
      <c r="D445" s="59" t="str">
        <f t="shared" si="6"/>
        <v>2022/Jan</v>
      </c>
      <c r="E445" t="s">
        <v>35</v>
      </c>
      <c r="F445" t="s">
        <v>36</v>
      </c>
      <c r="G445" t="s">
        <v>34</v>
      </c>
      <c r="H445">
        <v>67</v>
      </c>
      <c r="I445" s="8" t="s">
        <v>225</v>
      </c>
      <c r="J445" s="8" t="s">
        <v>257</v>
      </c>
    </row>
    <row r="446" spans="1:10" ht="15.75" customHeight="1">
      <c r="A446" t="s">
        <v>88</v>
      </c>
      <c r="B446" t="s">
        <v>764</v>
      </c>
      <c r="C446" s="24">
        <v>44582</v>
      </c>
      <c r="D446" s="59" t="str">
        <f t="shared" si="6"/>
        <v>2022/Jan</v>
      </c>
      <c r="E446" t="s">
        <v>35</v>
      </c>
      <c r="F446" t="s">
        <v>36</v>
      </c>
      <c r="G446" t="s">
        <v>34</v>
      </c>
      <c r="H446">
        <v>50</v>
      </c>
      <c r="I446" s="8" t="s">
        <v>242</v>
      </c>
      <c r="J446" s="8" t="s">
        <v>257</v>
      </c>
    </row>
    <row r="447" spans="1:10" ht="15.75" customHeight="1">
      <c r="A447" t="s">
        <v>88</v>
      </c>
      <c r="B447" t="s">
        <v>765</v>
      </c>
      <c r="C447" s="24">
        <v>44582</v>
      </c>
      <c r="D447" s="59" t="str">
        <f t="shared" si="6"/>
        <v>2022/Jan</v>
      </c>
      <c r="E447" t="s">
        <v>18</v>
      </c>
      <c r="F447" t="s">
        <v>19</v>
      </c>
      <c r="G447" t="s">
        <v>17</v>
      </c>
      <c r="H447">
        <v>2</v>
      </c>
      <c r="I447" s="8" t="s">
        <v>242</v>
      </c>
      <c r="J447" s="8" t="s">
        <v>257</v>
      </c>
    </row>
    <row r="448" spans="1:10" ht="15.75" customHeight="1">
      <c r="A448" t="s">
        <v>88</v>
      </c>
      <c r="B448" t="s">
        <v>766</v>
      </c>
      <c r="C448" s="24">
        <v>44582</v>
      </c>
      <c r="D448" s="59" t="str">
        <f t="shared" si="6"/>
        <v>2022/Jan</v>
      </c>
      <c r="E448" t="s">
        <v>18</v>
      </c>
      <c r="F448" t="s">
        <v>19</v>
      </c>
      <c r="G448" t="s">
        <v>17</v>
      </c>
      <c r="H448">
        <v>3</v>
      </c>
      <c r="I448" s="8" t="s">
        <v>225</v>
      </c>
      <c r="J448" s="8" t="s">
        <v>257</v>
      </c>
    </row>
    <row r="449" spans="1:10" ht="15.75" customHeight="1">
      <c r="A449" t="s">
        <v>88</v>
      </c>
      <c r="B449" t="s">
        <v>767</v>
      </c>
      <c r="C449" s="24">
        <v>44585</v>
      </c>
      <c r="D449" s="59" t="str">
        <f t="shared" si="6"/>
        <v>2022/Jan</v>
      </c>
      <c r="E449" t="s">
        <v>35</v>
      </c>
      <c r="F449" t="s">
        <v>36</v>
      </c>
      <c r="G449" t="s">
        <v>34</v>
      </c>
      <c r="H449">
        <v>30</v>
      </c>
      <c r="I449" s="8" t="s">
        <v>225</v>
      </c>
      <c r="J449" s="8" t="s">
        <v>234</v>
      </c>
    </row>
    <row r="450" spans="1:10" ht="15.75" customHeight="1">
      <c r="A450" t="s">
        <v>88</v>
      </c>
      <c r="B450" t="s">
        <v>768</v>
      </c>
      <c r="C450" s="24">
        <v>44586</v>
      </c>
      <c r="D450" s="59" t="str">
        <f t="shared" si="6"/>
        <v>2022/Jan</v>
      </c>
      <c r="E450" t="s">
        <v>35</v>
      </c>
      <c r="F450" t="s">
        <v>36</v>
      </c>
      <c r="G450" t="s">
        <v>34</v>
      </c>
      <c r="H450">
        <v>70</v>
      </c>
      <c r="I450" s="8" t="s">
        <v>261</v>
      </c>
      <c r="J450" s="8" t="s">
        <v>257</v>
      </c>
    </row>
    <row r="451" spans="1:10" ht="15.75" customHeight="1">
      <c r="A451" t="s">
        <v>88</v>
      </c>
      <c r="B451" t="s">
        <v>769</v>
      </c>
      <c r="C451" s="24">
        <v>44586</v>
      </c>
      <c r="D451" s="59" t="str">
        <f t="shared" ref="D451:D499" si="7">(YEAR(C451))&amp;"/"&amp;TEXT(C451,"MMM")</f>
        <v>2022/Jan</v>
      </c>
      <c r="E451" t="s">
        <v>29</v>
      </c>
      <c r="F451" t="s">
        <v>19</v>
      </c>
      <c r="G451" t="s">
        <v>28</v>
      </c>
      <c r="H451">
        <v>3</v>
      </c>
      <c r="I451" s="8" t="s">
        <v>261</v>
      </c>
      <c r="J451" s="8" t="s">
        <v>257</v>
      </c>
    </row>
    <row r="452" spans="1:10" ht="15.75" customHeight="1">
      <c r="A452" t="s">
        <v>88</v>
      </c>
      <c r="B452" t="s">
        <v>770</v>
      </c>
      <c r="C452" s="24">
        <v>44586</v>
      </c>
      <c r="D452" s="59" t="str">
        <f t="shared" si="7"/>
        <v>2022/Jan</v>
      </c>
      <c r="E452" t="s">
        <v>35</v>
      </c>
      <c r="F452" t="s">
        <v>36</v>
      </c>
      <c r="G452" t="s">
        <v>34</v>
      </c>
      <c r="H452">
        <v>60</v>
      </c>
      <c r="I452" s="8" t="s">
        <v>238</v>
      </c>
      <c r="J452" s="8" t="s">
        <v>257</v>
      </c>
    </row>
    <row r="453" spans="1:10" ht="15.75" customHeight="1">
      <c r="A453" t="s">
        <v>88</v>
      </c>
      <c r="B453" t="s">
        <v>771</v>
      </c>
      <c r="C453" s="24">
        <v>44587</v>
      </c>
      <c r="D453" s="59" t="str">
        <f t="shared" si="7"/>
        <v>2022/Jan</v>
      </c>
      <c r="E453" t="s">
        <v>12</v>
      </c>
      <c r="F453" t="s">
        <v>13</v>
      </c>
      <c r="G453" t="s">
        <v>11</v>
      </c>
      <c r="H453">
        <v>5</v>
      </c>
      <c r="I453" s="8" t="s">
        <v>225</v>
      </c>
      <c r="J453" s="8" t="s">
        <v>257</v>
      </c>
    </row>
    <row r="454" spans="1:10" ht="15.75" customHeight="1">
      <c r="A454" t="s">
        <v>88</v>
      </c>
      <c r="B454" t="s">
        <v>772</v>
      </c>
      <c r="C454" s="24">
        <v>44588</v>
      </c>
      <c r="D454" s="59" t="str">
        <f t="shared" si="7"/>
        <v>2022/Jan</v>
      </c>
      <c r="E454" t="s">
        <v>35</v>
      </c>
      <c r="F454" t="s">
        <v>36</v>
      </c>
      <c r="G454" t="s">
        <v>34</v>
      </c>
      <c r="H454">
        <v>70</v>
      </c>
      <c r="I454" s="8" t="s">
        <v>242</v>
      </c>
      <c r="J454" s="8" t="s">
        <v>234</v>
      </c>
    </row>
    <row r="455" spans="1:10" ht="15.75" customHeight="1">
      <c r="A455" t="s">
        <v>88</v>
      </c>
      <c r="B455" t="s">
        <v>773</v>
      </c>
      <c r="C455" s="24">
        <v>44589</v>
      </c>
      <c r="D455" s="59" t="str">
        <f t="shared" si="7"/>
        <v>2022/Jan</v>
      </c>
      <c r="E455" t="s">
        <v>26</v>
      </c>
      <c r="F455" t="s">
        <v>27</v>
      </c>
      <c r="G455" t="s">
        <v>25</v>
      </c>
      <c r="H455">
        <v>1</v>
      </c>
      <c r="I455" s="8" t="s">
        <v>225</v>
      </c>
      <c r="J455" s="8" t="s">
        <v>234</v>
      </c>
    </row>
    <row r="456" spans="1:10" ht="15.75" customHeight="1">
      <c r="A456" t="s">
        <v>88</v>
      </c>
      <c r="B456" t="s">
        <v>774</v>
      </c>
      <c r="C456" s="24">
        <v>44592</v>
      </c>
      <c r="D456" s="59" t="str">
        <f t="shared" si="7"/>
        <v>2022/Jan</v>
      </c>
      <c r="E456" t="s">
        <v>35</v>
      </c>
      <c r="F456" t="s">
        <v>36</v>
      </c>
      <c r="G456" t="s">
        <v>34</v>
      </c>
      <c r="H456">
        <v>30</v>
      </c>
      <c r="I456" s="8" t="s">
        <v>238</v>
      </c>
      <c r="J456" s="8" t="s">
        <v>257</v>
      </c>
    </row>
    <row r="457" spans="1:10" ht="15.75" customHeight="1">
      <c r="A457" t="s">
        <v>88</v>
      </c>
      <c r="B457" t="s">
        <v>775</v>
      </c>
      <c r="C457" s="24">
        <v>44594</v>
      </c>
      <c r="D457" s="59" t="str">
        <f t="shared" si="7"/>
        <v>2022/Feb</v>
      </c>
      <c r="E457" t="s">
        <v>35</v>
      </c>
      <c r="F457" t="s">
        <v>36</v>
      </c>
      <c r="G457" t="s">
        <v>34</v>
      </c>
      <c r="H457">
        <v>60</v>
      </c>
      <c r="I457" s="8" t="s">
        <v>261</v>
      </c>
      <c r="J457" s="8" t="s">
        <v>257</v>
      </c>
    </row>
    <row r="458" spans="1:10" ht="15.75" customHeight="1">
      <c r="A458" t="s">
        <v>88</v>
      </c>
      <c r="B458" t="s">
        <v>776</v>
      </c>
      <c r="C458" s="24">
        <v>44594</v>
      </c>
      <c r="D458" s="59" t="str">
        <f t="shared" si="7"/>
        <v>2022/Feb</v>
      </c>
      <c r="E458" t="s">
        <v>29</v>
      </c>
      <c r="F458" t="s">
        <v>19</v>
      </c>
      <c r="G458" t="s">
        <v>28</v>
      </c>
      <c r="H458">
        <v>3</v>
      </c>
      <c r="I458" s="8" t="s">
        <v>242</v>
      </c>
      <c r="J458" s="8" t="s">
        <v>257</v>
      </c>
    </row>
    <row r="459" spans="1:10" ht="15.75" customHeight="1">
      <c r="A459" t="s">
        <v>88</v>
      </c>
      <c r="B459" t="s">
        <v>777</v>
      </c>
      <c r="C459" s="24">
        <v>44594</v>
      </c>
      <c r="D459" s="59" t="str">
        <f t="shared" si="7"/>
        <v>2022/Feb</v>
      </c>
      <c r="E459" t="s">
        <v>24</v>
      </c>
      <c r="F459" t="s">
        <v>13</v>
      </c>
      <c r="G459" t="s">
        <v>23</v>
      </c>
      <c r="H459">
        <v>5</v>
      </c>
      <c r="I459" s="8" t="s">
        <v>261</v>
      </c>
      <c r="J459" s="8" t="s">
        <v>257</v>
      </c>
    </row>
    <row r="460" spans="1:10" ht="15.75" customHeight="1">
      <c r="A460" t="s">
        <v>88</v>
      </c>
      <c r="B460" t="s">
        <v>778</v>
      </c>
      <c r="C460" s="24">
        <v>44594</v>
      </c>
      <c r="D460" s="59" t="str">
        <f t="shared" si="7"/>
        <v>2022/Feb</v>
      </c>
      <c r="E460" t="s">
        <v>35</v>
      </c>
      <c r="F460" t="s">
        <v>36</v>
      </c>
      <c r="G460" t="s">
        <v>34</v>
      </c>
      <c r="H460">
        <v>50</v>
      </c>
      <c r="I460" s="8" t="s">
        <v>238</v>
      </c>
      <c r="J460" s="8" t="s">
        <v>257</v>
      </c>
    </row>
    <row r="461" spans="1:10" ht="15.75" customHeight="1">
      <c r="A461" t="s">
        <v>88</v>
      </c>
      <c r="B461" t="s">
        <v>779</v>
      </c>
      <c r="C461" s="24">
        <v>44594</v>
      </c>
      <c r="D461" s="59" t="str">
        <f t="shared" si="7"/>
        <v>2022/Feb</v>
      </c>
      <c r="E461" t="s">
        <v>18</v>
      </c>
      <c r="F461" t="s">
        <v>19</v>
      </c>
      <c r="G461" t="s">
        <v>17</v>
      </c>
      <c r="H461">
        <v>1</v>
      </c>
      <c r="I461" s="8" t="s">
        <v>238</v>
      </c>
      <c r="J461" s="8" t="s">
        <v>257</v>
      </c>
    </row>
    <row r="462" spans="1:10" ht="15.75" customHeight="1">
      <c r="A462" t="s">
        <v>88</v>
      </c>
      <c r="B462" t="s">
        <v>780</v>
      </c>
      <c r="C462" s="24">
        <v>44601</v>
      </c>
      <c r="D462" s="59" t="str">
        <f t="shared" si="7"/>
        <v>2022/Feb</v>
      </c>
      <c r="E462" t="s">
        <v>35</v>
      </c>
      <c r="F462" t="s">
        <v>36</v>
      </c>
      <c r="G462" t="s">
        <v>34</v>
      </c>
      <c r="H462">
        <v>50</v>
      </c>
      <c r="I462" s="8" t="s">
        <v>261</v>
      </c>
      <c r="J462" s="8" t="s">
        <v>257</v>
      </c>
    </row>
    <row r="463" spans="1:10" ht="15.75" customHeight="1">
      <c r="A463" t="s">
        <v>88</v>
      </c>
      <c r="B463" t="s">
        <v>781</v>
      </c>
      <c r="C463" s="24">
        <v>44600</v>
      </c>
      <c r="D463" s="59" t="str">
        <f t="shared" si="7"/>
        <v>2022/Feb</v>
      </c>
      <c r="E463" t="s">
        <v>35</v>
      </c>
      <c r="F463" t="s">
        <v>36</v>
      </c>
      <c r="G463" t="s">
        <v>34</v>
      </c>
      <c r="H463">
        <v>30</v>
      </c>
      <c r="I463" s="8" t="s">
        <v>238</v>
      </c>
      <c r="J463" s="8" t="s">
        <v>257</v>
      </c>
    </row>
    <row r="464" spans="1:10" ht="15.75" customHeight="1">
      <c r="A464" t="s">
        <v>88</v>
      </c>
      <c r="B464" t="s">
        <v>782</v>
      </c>
      <c r="C464" s="24">
        <v>44600</v>
      </c>
      <c r="D464" s="59" t="str">
        <f t="shared" si="7"/>
        <v>2022/Feb</v>
      </c>
      <c r="E464" t="s">
        <v>18</v>
      </c>
      <c r="F464" t="s">
        <v>19</v>
      </c>
      <c r="G464" t="s">
        <v>17</v>
      </c>
      <c r="H464">
        <v>6</v>
      </c>
      <c r="I464" s="8" t="s">
        <v>238</v>
      </c>
      <c r="J464" s="8" t="s">
        <v>257</v>
      </c>
    </row>
    <row r="465" spans="1:11" ht="15.75" customHeight="1">
      <c r="A465" t="s">
        <v>88</v>
      </c>
      <c r="B465" t="s">
        <v>783</v>
      </c>
      <c r="C465" s="24">
        <v>44600</v>
      </c>
      <c r="D465" s="59" t="str">
        <f t="shared" si="7"/>
        <v>2022/Feb</v>
      </c>
      <c r="E465" t="s">
        <v>29</v>
      </c>
      <c r="F465" t="s">
        <v>19</v>
      </c>
      <c r="G465" t="s">
        <v>28</v>
      </c>
      <c r="H465">
        <v>5</v>
      </c>
      <c r="I465" s="8" t="s">
        <v>238</v>
      </c>
      <c r="J465" s="8" t="s">
        <v>257</v>
      </c>
    </row>
    <row r="466" spans="1:11" ht="15.75" customHeight="1">
      <c r="A466" t="s">
        <v>88</v>
      </c>
      <c r="B466" t="s">
        <v>784</v>
      </c>
      <c r="C466" s="24">
        <v>44600</v>
      </c>
      <c r="D466" s="59" t="str">
        <f t="shared" si="7"/>
        <v>2022/Feb</v>
      </c>
      <c r="E466" t="s">
        <v>12</v>
      </c>
      <c r="F466" t="s">
        <v>13</v>
      </c>
      <c r="G466" t="s">
        <v>11</v>
      </c>
      <c r="H466">
        <v>5</v>
      </c>
      <c r="I466" s="8" t="s">
        <v>238</v>
      </c>
      <c r="J466" s="8" t="s">
        <v>257</v>
      </c>
    </row>
    <row r="467" spans="1:11" ht="15.75" customHeight="1">
      <c r="A467" t="s">
        <v>88</v>
      </c>
      <c r="B467" t="s">
        <v>785</v>
      </c>
      <c r="C467" s="24">
        <v>44601</v>
      </c>
      <c r="D467" s="59" t="str">
        <f t="shared" si="7"/>
        <v>2022/Feb</v>
      </c>
      <c r="E467" t="s">
        <v>24</v>
      </c>
      <c r="F467" t="s">
        <v>13</v>
      </c>
      <c r="G467" t="s">
        <v>23</v>
      </c>
      <c r="H467">
        <v>5</v>
      </c>
      <c r="I467" s="8" t="s">
        <v>249</v>
      </c>
      <c r="J467" s="8" t="s">
        <v>226</v>
      </c>
      <c r="K467" t="s">
        <v>786</v>
      </c>
    </row>
    <row r="468" spans="1:11" ht="15.75" customHeight="1">
      <c r="A468" t="s">
        <v>88</v>
      </c>
      <c r="B468" t="s">
        <v>787</v>
      </c>
      <c r="C468" s="24">
        <v>44601</v>
      </c>
      <c r="D468" s="59" t="str">
        <f t="shared" si="7"/>
        <v>2022/Feb</v>
      </c>
      <c r="E468" t="s">
        <v>12</v>
      </c>
      <c r="F468" t="s">
        <v>13</v>
      </c>
      <c r="G468" t="s">
        <v>11</v>
      </c>
      <c r="H468">
        <v>5</v>
      </c>
      <c r="I468" s="8" t="s">
        <v>249</v>
      </c>
      <c r="J468" s="8" t="s">
        <v>226</v>
      </c>
      <c r="K468" t="s">
        <v>786</v>
      </c>
    </row>
    <row r="469" spans="1:11" ht="15.75" customHeight="1">
      <c r="A469" t="s">
        <v>88</v>
      </c>
      <c r="B469" t="s">
        <v>788</v>
      </c>
      <c r="C469" s="24">
        <v>44601</v>
      </c>
      <c r="D469" s="59" t="str">
        <f t="shared" si="7"/>
        <v>2022/Feb</v>
      </c>
      <c r="E469" t="s">
        <v>26</v>
      </c>
      <c r="F469" t="s">
        <v>27</v>
      </c>
      <c r="G469" t="s">
        <v>25</v>
      </c>
      <c r="H469">
        <v>1</v>
      </c>
      <c r="I469" s="8" t="s">
        <v>249</v>
      </c>
      <c r="J469" s="8" t="s">
        <v>226</v>
      </c>
      <c r="K469" t="s">
        <v>786</v>
      </c>
    </row>
    <row r="470" spans="1:11" ht="15.75" customHeight="1">
      <c r="A470" t="s">
        <v>67</v>
      </c>
      <c r="B470" t="s">
        <v>789</v>
      </c>
      <c r="C470" s="24">
        <v>44628</v>
      </c>
      <c r="D470" s="59" t="str">
        <f t="shared" si="7"/>
        <v>2022/Mar</v>
      </c>
      <c r="E470" t="s">
        <v>35</v>
      </c>
      <c r="F470" t="s">
        <v>36</v>
      </c>
      <c r="G470" t="s">
        <v>34</v>
      </c>
      <c r="H470">
        <v>1443</v>
      </c>
      <c r="I470" s="8" t="s">
        <v>225</v>
      </c>
      <c r="J470" s="8" t="s">
        <v>226</v>
      </c>
      <c r="K470" t="s">
        <v>790</v>
      </c>
    </row>
    <row r="471" spans="1:11" ht="15.75" customHeight="1">
      <c r="A471" t="s">
        <v>67</v>
      </c>
      <c r="B471" t="s">
        <v>791</v>
      </c>
      <c r="C471" s="24">
        <v>44628</v>
      </c>
      <c r="D471" s="59" t="str">
        <f t="shared" si="7"/>
        <v>2022/Mar</v>
      </c>
      <c r="E471" t="s">
        <v>29</v>
      </c>
      <c r="F471" t="s">
        <v>19</v>
      </c>
      <c r="G471" t="s">
        <v>28</v>
      </c>
      <c r="H471">
        <v>36</v>
      </c>
      <c r="I471" s="8" t="s">
        <v>225</v>
      </c>
      <c r="J471" s="8" t="s">
        <v>226</v>
      </c>
      <c r="K471" t="s">
        <v>790</v>
      </c>
    </row>
    <row r="472" spans="1:11" ht="15.75" customHeight="1">
      <c r="A472" t="s">
        <v>67</v>
      </c>
      <c r="B472" t="s">
        <v>792</v>
      </c>
      <c r="C472" s="24">
        <v>44628</v>
      </c>
      <c r="D472" s="59" t="str">
        <f t="shared" si="7"/>
        <v>2022/Mar</v>
      </c>
      <c r="E472" t="s">
        <v>26</v>
      </c>
      <c r="F472" t="s">
        <v>27</v>
      </c>
      <c r="G472" t="s">
        <v>25</v>
      </c>
      <c r="H472">
        <v>12</v>
      </c>
      <c r="I472" s="8" t="s">
        <v>225</v>
      </c>
      <c r="J472" s="8" t="s">
        <v>226</v>
      </c>
      <c r="K472" t="s">
        <v>790</v>
      </c>
    </row>
    <row r="473" spans="1:11" ht="15.75" customHeight="1">
      <c r="A473" t="s">
        <v>67</v>
      </c>
      <c r="B473" t="s">
        <v>793</v>
      </c>
      <c r="C473" s="24">
        <v>44628</v>
      </c>
      <c r="D473" s="59" t="str">
        <f t="shared" si="7"/>
        <v>2022/Mar</v>
      </c>
      <c r="E473" t="s">
        <v>24</v>
      </c>
      <c r="F473" t="s">
        <v>13</v>
      </c>
      <c r="G473" t="s">
        <v>23</v>
      </c>
      <c r="H473">
        <v>25</v>
      </c>
      <c r="I473" s="8" t="s">
        <v>225</v>
      </c>
      <c r="J473" s="8" t="s">
        <v>226</v>
      </c>
      <c r="K473" t="s">
        <v>790</v>
      </c>
    </row>
    <row r="474" spans="1:11" ht="15.75" customHeight="1">
      <c r="A474" t="s">
        <v>104</v>
      </c>
      <c r="B474" t="s">
        <v>794</v>
      </c>
      <c r="C474" s="24">
        <v>44631</v>
      </c>
      <c r="D474" s="59" t="str">
        <f t="shared" si="7"/>
        <v>2022/Mar</v>
      </c>
      <c r="E474" t="s">
        <v>35</v>
      </c>
      <c r="F474" t="s">
        <v>36</v>
      </c>
      <c r="G474" t="s">
        <v>34</v>
      </c>
      <c r="H474">
        <v>70</v>
      </c>
      <c r="I474" s="8" t="s">
        <v>225</v>
      </c>
      <c r="J474" s="8" t="s">
        <v>257</v>
      </c>
    </row>
    <row r="475" spans="1:11" ht="15.75" customHeight="1">
      <c r="A475" t="s">
        <v>104</v>
      </c>
      <c r="B475" t="s">
        <v>795</v>
      </c>
      <c r="C475" s="24">
        <v>44631</v>
      </c>
      <c r="D475" s="59" t="str">
        <f t="shared" si="7"/>
        <v>2022/Mar</v>
      </c>
      <c r="E475" t="s">
        <v>29</v>
      </c>
      <c r="F475" t="s">
        <v>19</v>
      </c>
      <c r="G475" t="s">
        <v>28</v>
      </c>
      <c r="H475">
        <v>0.2</v>
      </c>
      <c r="I475" s="8" t="s">
        <v>225</v>
      </c>
      <c r="J475" s="8" t="s">
        <v>257</v>
      </c>
    </row>
    <row r="476" spans="1:11" ht="15.75" customHeight="1">
      <c r="A476" t="s">
        <v>796</v>
      </c>
      <c r="B476" t="s">
        <v>797</v>
      </c>
      <c r="C476" s="24">
        <v>44631</v>
      </c>
      <c r="D476" s="59" t="str">
        <f t="shared" si="7"/>
        <v>2022/Mar</v>
      </c>
      <c r="E476" t="s">
        <v>35</v>
      </c>
      <c r="F476" t="s">
        <v>36</v>
      </c>
      <c r="G476" t="s">
        <v>34</v>
      </c>
      <c r="H476">
        <v>60</v>
      </c>
      <c r="I476" s="8" t="s">
        <v>261</v>
      </c>
      <c r="J476" s="8" t="s">
        <v>257</v>
      </c>
    </row>
    <row r="477" spans="1:11" ht="15.75" customHeight="1">
      <c r="A477" t="s">
        <v>796</v>
      </c>
      <c r="B477" t="s">
        <v>798</v>
      </c>
      <c r="C477" s="24">
        <v>44631</v>
      </c>
      <c r="D477" s="59" t="str">
        <f t="shared" si="7"/>
        <v>2022/Mar</v>
      </c>
      <c r="E477" t="s">
        <v>29</v>
      </c>
      <c r="F477" t="s">
        <v>19</v>
      </c>
      <c r="G477" t="s">
        <v>28</v>
      </c>
      <c r="H477">
        <v>3</v>
      </c>
      <c r="I477" s="8" t="s">
        <v>242</v>
      </c>
      <c r="J477" s="8" t="s">
        <v>257</v>
      </c>
    </row>
    <row r="478" spans="1:11" ht="15.75" customHeight="1">
      <c r="A478" t="s">
        <v>796</v>
      </c>
      <c r="B478" t="s">
        <v>799</v>
      </c>
      <c r="C478" s="24">
        <v>44631</v>
      </c>
      <c r="D478" s="59" t="str">
        <f t="shared" si="7"/>
        <v>2022/Mar</v>
      </c>
      <c r="E478" t="s">
        <v>18</v>
      </c>
      <c r="F478" t="s">
        <v>19</v>
      </c>
      <c r="G478" t="s">
        <v>17</v>
      </c>
      <c r="H478">
        <v>3</v>
      </c>
      <c r="I478" s="8" t="s">
        <v>242</v>
      </c>
      <c r="J478" s="8" t="s">
        <v>257</v>
      </c>
    </row>
    <row r="479" spans="1:11" ht="15.75" customHeight="1">
      <c r="A479" t="s">
        <v>99</v>
      </c>
      <c r="B479" t="s">
        <v>800</v>
      </c>
      <c r="C479" s="24">
        <v>44634</v>
      </c>
      <c r="D479" s="59" t="str">
        <f t="shared" si="7"/>
        <v>2022/Mar</v>
      </c>
      <c r="E479" t="s">
        <v>24</v>
      </c>
      <c r="F479" t="s">
        <v>801</v>
      </c>
      <c r="G479" t="s">
        <v>23</v>
      </c>
      <c r="H479">
        <v>1</v>
      </c>
      <c r="I479" s="8" t="s">
        <v>225</v>
      </c>
      <c r="J479" s="8" t="s">
        <v>226</v>
      </c>
    </row>
    <row r="480" spans="1:11" ht="15.75" customHeight="1">
      <c r="A480" t="s">
        <v>99</v>
      </c>
      <c r="B480" t="s">
        <v>802</v>
      </c>
      <c r="C480" s="24">
        <v>44634</v>
      </c>
      <c r="D480" s="59" t="str">
        <f t="shared" si="7"/>
        <v>2022/Mar</v>
      </c>
      <c r="E480" t="s">
        <v>26</v>
      </c>
      <c r="F480" t="s">
        <v>27</v>
      </c>
      <c r="G480" t="s">
        <v>25</v>
      </c>
      <c r="H480">
        <v>1</v>
      </c>
      <c r="I480" s="8" t="s">
        <v>225</v>
      </c>
      <c r="J480" s="8" t="s">
        <v>226</v>
      </c>
    </row>
    <row r="481" spans="1:11" ht="15.75" customHeight="1">
      <c r="A481" t="s">
        <v>796</v>
      </c>
      <c r="B481" t="s">
        <v>803</v>
      </c>
      <c r="C481" s="24">
        <v>44636</v>
      </c>
      <c r="D481" s="59" t="str">
        <f t="shared" si="7"/>
        <v>2022/Mar</v>
      </c>
      <c r="E481" t="s">
        <v>35</v>
      </c>
      <c r="F481" t="s">
        <v>36</v>
      </c>
      <c r="G481" t="s">
        <v>34</v>
      </c>
      <c r="H481">
        <v>60</v>
      </c>
      <c r="I481" s="8" t="s">
        <v>261</v>
      </c>
      <c r="J481" s="8" t="s">
        <v>257</v>
      </c>
      <c r="K481" t="s">
        <v>804</v>
      </c>
    </row>
    <row r="482" spans="1:11" ht="15.75" customHeight="1">
      <c r="A482" t="s">
        <v>104</v>
      </c>
      <c r="B482" t="s">
        <v>805</v>
      </c>
      <c r="C482" s="24">
        <v>44636</v>
      </c>
      <c r="D482" s="59" t="str">
        <f t="shared" si="7"/>
        <v>2022/Mar</v>
      </c>
      <c r="E482" t="s">
        <v>29</v>
      </c>
      <c r="F482" t="s">
        <v>19</v>
      </c>
      <c r="G482" t="s">
        <v>28</v>
      </c>
      <c r="H482">
        <v>0.3</v>
      </c>
      <c r="I482" s="8" t="s">
        <v>225</v>
      </c>
      <c r="J482" s="8" t="s">
        <v>257</v>
      </c>
    </row>
    <row r="483" spans="1:11" ht="15.75" customHeight="1">
      <c r="A483" t="s">
        <v>104</v>
      </c>
      <c r="B483" t="s">
        <v>806</v>
      </c>
      <c r="C483" s="24">
        <v>44636</v>
      </c>
      <c r="D483" s="59" t="str">
        <f t="shared" si="7"/>
        <v>2022/Mar</v>
      </c>
      <c r="E483" t="s">
        <v>26</v>
      </c>
      <c r="F483" t="s">
        <v>27</v>
      </c>
      <c r="G483" t="s">
        <v>25</v>
      </c>
      <c r="H483">
        <v>0.1</v>
      </c>
      <c r="I483" s="8" t="s">
        <v>261</v>
      </c>
      <c r="J483" s="8" t="s">
        <v>257</v>
      </c>
    </row>
    <row r="484" spans="1:11" ht="15.75" customHeight="1">
      <c r="A484" t="s">
        <v>796</v>
      </c>
      <c r="B484" t="s">
        <v>807</v>
      </c>
      <c r="C484" s="24">
        <v>44637</v>
      </c>
      <c r="D484" s="59" t="str">
        <f t="shared" si="7"/>
        <v>2022/Mar</v>
      </c>
      <c r="E484" t="s">
        <v>26</v>
      </c>
      <c r="F484" t="s">
        <v>27</v>
      </c>
      <c r="G484" t="s">
        <v>25</v>
      </c>
      <c r="H484">
        <v>1</v>
      </c>
      <c r="I484" s="8" t="s">
        <v>261</v>
      </c>
      <c r="J484" s="8" t="s">
        <v>257</v>
      </c>
      <c r="K484" t="s">
        <v>808</v>
      </c>
    </row>
    <row r="485" spans="1:11" ht="15.75" customHeight="1">
      <c r="A485" t="s">
        <v>104</v>
      </c>
      <c r="B485" t="s">
        <v>809</v>
      </c>
      <c r="C485" s="24">
        <v>44641</v>
      </c>
      <c r="D485" s="59" t="str">
        <f t="shared" si="7"/>
        <v>2022/Mar</v>
      </c>
      <c r="E485" t="s">
        <v>35</v>
      </c>
      <c r="F485" t="s">
        <v>36</v>
      </c>
      <c r="G485" t="s">
        <v>34</v>
      </c>
      <c r="H485">
        <v>62</v>
      </c>
      <c r="I485" s="8" t="s">
        <v>225</v>
      </c>
      <c r="J485" s="8" t="s">
        <v>257</v>
      </c>
    </row>
    <row r="486" spans="1:11" ht="15.75" customHeight="1">
      <c r="A486" t="s">
        <v>104</v>
      </c>
      <c r="B486" t="s">
        <v>810</v>
      </c>
      <c r="C486" s="24">
        <v>44641</v>
      </c>
      <c r="D486" s="59" t="str">
        <f t="shared" si="7"/>
        <v>2022/Mar</v>
      </c>
      <c r="E486" t="s">
        <v>18</v>
      </c>
      <c r="F486" t="s">
        <v>19</v>
      </c>
      <c r="G486" t="s">
        <v>17</v>
      </c>
      <c r="H486">
        <v>0.2</v>
      </c>
      <c r="I486" s="8" t="s">
        <v>238</v>
      </c>
      <c r="J486" s="8" t="s">
        <v>257</v>
      </c>
    </row>
    <row r="487" spans="1:11" ht="15.75" customHeight="1">
      <c r="A487" t="s">
        <v>104</v>
      </c>
      <c r="B487" t="s">
        <v>811</v>
      </c>
      <c r="C487" s="24">
        <v>44642</v>
      </c>
      <c r="D487" s="59" t="str">
        <f t="shared" si="7"/>
        <v>2022/Mar</v>
      </c>
      <c r="E487" t="s">
        <v>12</v>
      </c>
      <c r="F487" t="s">
        <v>13</v>
      </c>
      <c r="G487" t="s">
        <v>11</v>
      </c>
      <c r="H487">
        <v>0.1</v>
      </c>
      <c r="I487" s="8" t="s">
        <v>240</v>
      </c>
      <c r="J487" s="8" t="s">
        <v>252</v>
      </c>
    </row>
    <row r="488" spans="1:11" ht="15.75" customHeight="1">
      <c r="A488" t="s">
        <v>812</v>
      </c>
      <c r="B488" t="s">
        <v>813</v>
      </c>
      <c r="C488" s="24">
        <v>44642</v>
      </c>
      <c r="D488" s="59" t="str">
        <f t="shared" si="7"/>
        <v>2022/Mar</v>
      </c>
      <c r="E488" t="s">
        <v>26</v>
      </c>
      <c r="F488" t="s">
        <v>27</v>
      </c>
      <c r="G488" t="s">
        <v>25</v>
      </c>
      <c r="H488">
        <v>1</v>
      </c>
      <c r="I488" s="8" t="s">
        <v>249</v>
      </c>
      <c r="J488" s="8" t="s">
        <v>226</v>
      </c>
      <c r="K488" t="s">
        <v>786</v>
      </c>
    </row>
    <row r="489" spans="1:11" ht="15.75" customHeight="1">
      <c r="A489" t="s">
        <v>812</v>
      </c>
      <c r="B489" t="s">
        <v>814</v>
      </c>
      <c r="C489" s="24">
        <v>44642</v>
      </c>
      <c r="D489" s="59" t="str">
        <f t="shared" si="7"/>
        <v>2022/Mar</v>
      </c>
      <c r="E489" t="s">
        <v>29</v>
      </c>
      <c r="F489" t="s">
        <v>19</v>
      </c>
      <c r="G489" t="s">
        <v>28</v>
      </c>
      <c r="H489">
        <v>5</v>
      </c>
      <c r="I489" s="8" t="s">
        <v>249</v>
      </c>
      <c r="J489" s="8" t="s">
        <v>226</v>
      </c>
      <c r="K489" t="s">
        <v>786</v>
      </c>
    </row>
    <row r="490" spans="1:11" ht="15.75" customHeight="1">
      <c r="A490" t="s">
        <v>104</v>
      </c>
      <c r="B490" t="s">
        <v>815</v>
      </c>
      <c r="C490" s="24">
        <v>44644</v>
      </c>
      <c r="D490" s="59" t="str">
        <f t="shared" si="7"/>
        <v>2022/Mar</v>
      </c>
      <c r="E490" t="s">
        <v>35</v>
      </c>
      <c r="F490" t="s">
        <v>36</v>
      </c>
      <c r="G490" t="s">
        <v>34</v>
      </c>
      <c r="H490">
        <v>70</v>
      </c>
      <c r="I490" s="8" t="s">
        <v>225</v>
      </c>
      <c r="J490" s="8" t="s">
        <v>257</v>
      </c>
    </row>
    <row r="491" spans="1:11" ht="15.75" customHeight="1">
      <c r="A491" t="s">
        <v>796</v>
      </c>
      <c r="B491" t="s">
        <v>816</v>
      </c>
      <c r="C491" s="24">
        <v>44645</v>
      </c>
      <c r="D491" s="59" t="str">
        <f t="shared" si="7"/>
        <v>2022/Mar</v>
      </c>
      <c r="E491" t="s">
        <v>35</v>
      </c>
      <c r="F491" t="s">
        <v>36</v>
      </c>
      <c r="G491" t="s">
        <v>34</v>
      </c>
      <c r="H491">
        <v>60</v>
      </c>
      <c r="I491" s="8" t="s">
        <v>261</v>
      </c>
      <c r="J491" s="8" t="s">
        <v>257</v>
      </c>
      <c r="K491" t="s">
        <v>817</v>
      </c>
    </row>
    <row r="492" spans="1:11" ht="15.75" customHeight="1">
      <c r="A492" t="s">
        <v>796</v>
      </c>
      <c r="B492" t="s">
        <v>818</v>
      </c>
      <c r="C492" s="24">
        <v>44645</v>
      </c>
      <c r="D492" s="59" t="str">
        <f t="shared" si="7"/>
        <v>2022/Mar</v>
      </c>
      <c r="E492" t="s">
        <v>21</v>
      </c>
      <c r="F492" t="s">
        <v>22</v>
      </c>
      <c r="G492" t="s">
        <v>20</v>
      </c>
      <c r="H492">
        <v>1</v>
      </c>
      <c r="I492" s="8" t="s">
        <v>242</v>
      </c>
      <c r="J492" s="8" t="s">
        <v>257</v>
      </c>
      <c r="K492" t="s">
        <v>819</v>
      </c>
    </row>
    <row r="493" spans="1:11" ht="15.75" customHeight="1">
      <c r="A493" t="s">
        <v>99</v>
      </c>
      <c r="B493" t="s">
        <v>820</v>
      </c>
      <c r="C493" s="24">
        <v>44648</v>
      </c>
      <c r="D493" s="59" t="str">
        <f t="shared" si="7"/>
        <v>2022/Mar</v>
      </c>
      <c r="E493" t="s">
        <v>35</v>
      </c>
      <c r="F493" t="s">
        <v>36</v>
      </c>
      <c r="G493" t="s">
        <v>34</v>
      </c>
      <c r="H493">
        <v>40</v>
      </c>
      <c r="I493" s="8" t="s">
        <v>225</v>
      </c>
      <c r="J493" s="8" t="s">
        <v>234</v>
      </c>
    </row>
    <row r="494" spans="1:11" ht="15.75" customHeight="1">
      <c r="A494" t="s">
        <v>99</v>
      </c>
      <c r="B494" t="s">
        <v>821</v>
      </c>
      <c r="C494" s="24">
        <v>44648</v>
      </c>
      <c r="D494" s="59" t="str">
        <f t="shared" si="7"/>
        <v>2022/Mar</v>
      </c>
      <c r="E494" t="s">
        <v>26</v>
      </c>
      <c r="F494" t="s">
        <v>27</v>
      </c>
      <c r="G494" t="s">
        <v>25</v>
      </c>
      <c r="H494">
        <v>1</v>
      </c>
      <c r="I494" s="8" t="s">
        <v>225</v>
      </c>
      <c r="J494" s="8" t="s">
        <v>234</v>
      </c>
    </row>
    <row r="495" spans="1:11" ht="15.75" customHeight="1">
      <c r="A495" t="s">
        <v>99</v>
      </c>
      <c r="B495" t="s">
        <v>822</v>
      </c>
      <c r="C495" s="24">
        <v>44648</v>
      </c>
      <c r="D495" s="59" t="str">
        <f t="shared" si="7"/>
        <v>2022/Mar</v>
      </c>
      <c r="E495" t="s">
        <v>18</v>
      </c>
      <c r="F495" t="s">
        <v>19</v>
      </c>
      <c r="G495" t="s">
        <v>17</v>
      </c>
      <c r="H495">
        <v>4</v>
      </c>
      <c r="I495" s="8" t="s">
        <v>225</v>
      </c>
      <c r="J495" s="8" t="s">
        <v>234</v>
      </c>
    </row>
    <row r="496" spans="1:11" ht="15.75" customHeight="1">
      <c r="A496" t="s">
        <v>104</v>
      </c>
      <c r="B496" t="s">
        <v>823</v>
      </c>
      <c r="C496" s="24">
        <v>44649</v>
      </c>
      <c r="D496" s="59" t="str">
        <f t="shared" si="7"/>
        <v>2022/Mar</v>
      </c>
      <c r="E496" t="s">
        <v>35</v>
      </c>
      <c r="F496" t="s">
        <v>36</v>
      </c>
      <c r="G496" t="s">
        <v>34</v>
      </c>
      <c r="H496">
        <v>64</v>
      </c>
      <c r="I496" s="8" t="s">
        <v>225</v>
      </c>
      <c r="J496" s="8" t="s">
        <v>257</v>
      </c>
    </row>
    <row r="497" spans="1:11" ht="15.75" customHeight="1">
      <c r="A497" t="s">
        <v>104</v>
      </c>
      <c r="B497" t="s">
        <v>824</v>
      </c>
      <c r="C497" s="24">
        <v>44649</v>
      </c>
      <c r="D497" s="59" t="str">
        <f t="shared" si="7"/>
        <v>2022/Mar</v>
      </c>
      <c r="E497" t="s">
        <v>29</v>
      </c>
      <c r="F497" t="s">
        <v>19</v>
      </c>
      <c r="G497" t="s">
        <v>28</v>
      </c>
      <c r="H497">
        <v>0.3</v>
      </c>
      <c r="I497" s="8" t="s">
        <v>240</v>
      </c>
      <c r="J497" s="8" t="s">
        <v>257</v>
      </c>
    </row>
    <row r="498" spans="1:11" ht="15.75" customHeight="1">
      <c r="A498" t="s">
        <v>104</v>
      </c>
      <c r="B498" t="s">
        <v>825</v>
      </c>
      <c r="C498" s="24">
        <v>44649</v>
      </c>
      <c r="D498" s="59" t="str">
        <f t="shared" si="7"/>
        <v>2022/Mar</v>
      </c>
      <c r="E498" t="s">
        <v>24</v>
      </c>
      <c r="F498" t="s">
        <v>13</v>
      </c>
      <c r="G498" t="s">
        <v>23</v>
      </c>
      <c r="H498">
        <v>0.1</v>
      </c>
      <c r="I498" s="8" t="s">
        <v>225</v>
      </c>
      <c r="J498" s="8" t="s">
        <v>257</v>
      </c>
    </row>
    <row r="499" spans="1:11" ht="15.75" customHeight="1">
      <c r="A499" t="s">
        <v>104</v>
      </c>
      <c r="B499" t="s">
        <v>826</v>
      </c>
      <c r="C499" s="24">
        <v>44649</v>
      </c>
      <c r="D499" s="59" t="str">
        <f t="shared" si="7"/>
        <v>2022/Mar</v>
      </c>
      <c r="E499" t="s">
        <v>18</v>
      </c>
      <c r="F499" t="s">
        <v>19</v>
      </c>
      <c r="G499" t="s">
        <v>17</v>
      </c>
      <c r="H499">
        <v>0.4</v>
      </c>
      <c r="I499" s="8" t="s">
        <v>225</v>
      </c>
      <c r="J499" s="8" t="s">
        <v>257</v>
      </c>
    </row>
    <row r="500" spans="1:11" ht="15.75" customHeight="1">
      <c r="C500" s="24"/>
      <c r="I500" s="8"/>
      <c r="J500" s="8"/>
    </row>
    <row r="501" spans="1:11" ht="15.75" customHeight="1">
      <c r="A501" t="s">
        <v>104</v>
      </c>
      <c r="B501" t="s">
        <v>827</v>
      </c>
      <c r="C501" s="24">
        <v>44655</v>
      </c>
      <c r="D501" s="68" t="s">
        <v>29</v>
      </c>
      <c r="E501" t="s">
        <v>19</v>
      </c>
      <c r="F501" t="s">
        <v>28</v>
      </c>
      <c r="G501">
        <v>0.6</v>
      </c>
      <c r="H501" t="s">
        <v>240</v>
      </c>
      <c r="I501" s="8" t="s">
        <v>257</v>
      </c>
      <c r="J501" s="8"/>
    </row>
    <row r="502" spans="1:11" ht="15.75" customHeight="1">
      <c r="A502" t="s">
        <v>99</v>
      </c>
      <c r="B502" t="s">
        <v>828</v>
      </c>
      <c r="C502" s="24">
        <v>44650</v>
      </c>
      <c r="D502" s="68" t="s">
        <v>829</v>
      </c>
      <c r="E502" t="s">
        <v>29</v>
      </c>
      <c r="F502" t="s">
        <v>19</v>
      </c>
      <c r="G502" t="s">
        <v>28</v>
      </c>
      <c r="H502">
        <v>4</v>
      </c>
      <c r="I502" s="8" t="s">
        <v>265</v>
      </c>
      <c r="J502" s="8" t="s">
        <v>234</v>
      </c>
    </row>
    <row r="503" spans="1:11" ht="15.75" customHeight="1">
      <c r="A503" t="s">
        <v>99</v>
      </c>
      <c r="B503" t="s">
        <v>830</v>
      </c>
      <c r="C503" s="24">
        <v>44650</v>
      </c>
      <c r="D503" s="68" t="s">
        <v>831</v>
      </c>
      <c r="E503" t="s">
        <v>26</v>
      </c>
      <c r="F503" t="s">
        <v>27</v>
      </c>
      <c r="G503" t="s">
        <v>25</v>
      </c>
      <c r="H503">
        <v>1</v>
      </c>
      <c r="I503" s="8" t="s">
        <v>225</v>
      </c>
      <c r="J503" s="8" t="s">
        <v>234</v>
      </c>
    </row>
    <row r="504" spans="1:11" ht="15.75" customHeight="1">
      <c r="A504" t="s">
        <v>796</v>
      </c>
      <c r="B504" t="s">
        <v>832</v>
      </c>
      <c r="C504" s="24">
        <v>44651</v>
      </c>
      <c r="D504" s="68" t="s">
        <v>833</v>
      </c>
      <c r="E504" t="s">
        <v>35</v>
      </c>
      <c r="F504" t="s">
        <v>36</v>
      </c>
      <c r="G504" t="s">
        <v>34</v>
      </c>
      <c r="H504">
        <v>60</v>
      </c>
      <c r="I504" s="8" t="s">
        <v>261</v>
      </c>
      <c r="J504" s="8" t="s">
        <v>257</v>
      </c>
    </row>
    <row r="505" spans="1:11" ht="15.75" customHeight="1">
      <c r="A505" t="s">
        <v>796</v>
      </c>
      <c r="B505" t="s">
        <v>834</v>
      </c>
      <c r="C505" s="24">
        <v>44651</v>
      </c>
      <c r="D505" s="68" t="s">
        <v>835</v>
      </c>
      <c r="E505" t="s">
        <v>29</v>
      </c>
      <c r="F505" t="s">
        <v>19</v>
      </c>
      <c r="G505" t="s">
        <v>28</v>
      </c>
      <c r="H505">
        <v>0.3</v>
      </c>
      <c r="I505" s="8" t="s">
        <v>261</v>
      </c>
      <c r="J505" s="8" t="s">
        <v>257</v>
      </c>
    </row>
    <row r="506" spans="1:11" ht="15.75" customHeight="1">
      <c r="A506" t="s">
        <v>99</v>
      </c>
      <c r="B506" t="s">
        <v>836</v>
      </c>
      <c r="C506" s="24">
        <v>44636</v>
      </c>
      <c r="D506" s="68" t="s">
        <v>837</v>
      </c>
      <c r="E506" t="s">
        <v>29</v>
      </c>
      <c r="F506" t="s">
        <v>19</v>
      </c>
      <c r="G506" t="s">
        <v>28</v>
      </c>
      <c r="H506">
        <v>4</v>
      </c>
      <c r="I506" s="8" t="s">
        <v>225</v>
      </c>
      <c r="J506" s="8" t="s">
        <v>234</v>
      </c>
    </row>
    <row r="507" spans="1:11" ht="15.75" customHeight="1">
      <c r="A507" t="s">
        <v>99</v>
      </c>
      <c r="B507" t="s">
        <v>838</v>
      </c>
      <c r="C507" s="24">
        <v>44606</v>
      </c>
      <c r="D507" s="68" t="s">
        <v>839</v>
      </c>
      <c r="E507" t="s">
        <v>29</v>
      </c>
      <c r="F507" t="s">
        <v>19</v>
      </c>
      <c r="G507" t="s">
        <v>28</v>
      </c>
      <c r="H507">
        <v>3</v>
      </c>
      <c r="I507" s="8" t="s">
        <v>225</v>
      </c>
      <c r="J507" s="8" t="s">
        <v>234</v>
      </c>
    </row>
    <row r="508" spans="1:11" ht="15.75" customHeight="1">
      <c r="A508" t="s">
        <v>104</v>
      </c>
      <c r="B508" t="s">
        <v>840</v>
      </c>
      <c r="C508" s="24">
        <v>44655</v>
      </c>
      <c r="D508" s="68" t="s">
        <v>841</v>
      </c>
      <c r="E508" t="s">
        <v>12</v>
      </c>
      <c r="F508" t="s">
        <v>13</v>
      </c>
      <c r="G508" t="s">
        <v>11</v>
      </c>
      <c r="H508">
        <v>0.5</v>
      </c>
      <c r="I508" s="8" t="s">
        <v>240</v>
      </c>
      <c r="J508" s="8" t="s">
        <v>257</v>
      </c>
    </row>
    <row r="509" spans="1:11" ht="15.75" customHeight="1">
      <c r="A509" t="s">
        <v>104</v>
      </c>
      <c r="B509" t="s">
        <v>842</v>
      </c>
      <c r="C509" s="24">
        <v>44655</v>
      </c>
      <c r="D509" s="68" t="s">
        <v>843</v>
      </c>
      <c r="E509" t="s">
        <v>24</v>
      </c>
      <c r="F509" t="s">
        <v>13</v>
      </c>
      <c r="G509" t="s">
        <v>23</v>
      </c>
      <c r="H509">
        <v>5</v>
      </c>
      <c r="I509" s="8" t="s">
        <v>240</v>
      </c>
      <c r="J509" s="8" t="s">
        <v>252</v>
      </c>
    </row>
    <row r="510" spans="1:11" ht="15.75" customHeight="1">
      <c r="A510" t="s">
        <v>796</v>
      </c>
      <c r="B510" t="s">
        <v>844</v>
      </c>
      <c r="C510" s="24">
        <v>44656</v>
      </c>
      <c r="D510" s="68" t="s">
        <v>845</v>
      </c>
      <c r="E510" t="s">
        <v>35</v>
      </c>
      <c r="F510" t="s">
        <v>36</v>
      </c>
      <c r="G510" t="s">
        <v>34</v>
      </c>
      <c r="H510">
        <v>63</v>
      </c>
      <c r="I510" s="8" t="s">
        <v>261</v>
      </c>
      <c r="J510" s="8" t="s">
        <v>257</v>
      </c>
      <c r="K510" t="s">
        <v>846</v>
      </c>
    </row>
    <row r="511" spans="1:11" ht="15.75" customHeight="1">
      <c r="A511" t="s">
        <v>796</v>
      </c>
      <c r="B511" t="s">
        <v>847</v>
      </c>
      <c r="C511" s="24">
        <v>44656</v>
      </c>
      <c r="D511" s="68" t="s">
        <v>848</v>
      </c>
      <c r="E511" t="s">
        <v>18</v>
      </c>
      <c r="F511" t="s">
        <v>19</v>
      </c>
      <c r="G511" t="s">
        <v>17</v>
      </c>
      <c r="H511">
        <v>3</v>
      </c>
      <c r="I511" s="8" t="s">
        <v>261</v>
      </c>
      <c r="J511" s="8" t="s">
        <v>257</v>
      </c>
      <c r="K511" t="s">
        <v>846</v>
      </c>
    </row>
    <row r="512" spans="1:11" ht="15.75" customHeight="1">
      <c r="A512" t="s">
        <v>104</v>
      </c>
      <c r="B512" t="s">
        <v>849</v>
      </c>
      <c r="C512" s="24">
        <v>44657</v>
      </c>
      <c r="D512" s="68" t="s">
        <v>850</v>
      </c>
      <c r="E512" t="s">
        <v>35</v>
      </c>
      <c r="F512" t="s">
        <v>36</v>
      </c>
      <c r="G512" t="s">
        <v>34</v>
      </c>
      <c r="H512">
        <v>70</v>
      </c>
      <c r="I512" s="8" t="s">
        <v>236</v>
      </c>
      <c r="J512" s="8" t="s">
        <v>257</v>
      </c>
    </row>
    <row r="513" spans="1:11" ht="15.75" customHeight="1">
      <c r="A513" t="s">
        <v>104</v>
      </c>
      <c r="B513" t="s">
        <v>851</v>
      </c>
      <c r="C513" s="24">
        <v>44657</v>
      </c>
      <c r="D513" s="68" t="s">
        <v>852</v>
      </c>
      <c r="E513" t="s">
        <v>24</v>
      </c>
      <c r="F513" t="s">
        <v>13</v>
      </c>
      <c r="G513" t="s">
        <v>23</v>
      </c>
      <c r="H513">
        <v>5</v>
      </c>
      <c r="I513" s="8" t="s">
        <v>240</v>
      </c>
      <c r="J513" s="8" t="s">
        <v>252</v>
      </c>
    </row>
    <row r="514" spans="1:11" ht="15.75" customHeight="1">
      <c r="A514" t="s">
        <v>104</v>
      </c>
      <c r="B514" t="s">
        <v>853</v>
      </c>
      <c r="C514" s="24">
        <v>44657</v>
      </c>
      <c r="D514" s="68" t="s">
        <v>854</v>
      </c>
      <c r="E514" t="s">
        <v>26</v>
      </c>
      <c r="F514" t="s">
        <v>27</v>
      </c>
      <c r="G514" t="s">
        <v>25</v>
      </c>
      <c r="H514">
        <v>5</v>
      </c>
      <c r="I514" s="8" t="s">
        <v>236</v>
      </c>
      <c r="J514" s="8" t="s">
        <v>257</v>
      </c>
    </row>
    <row r="515" spans="1:11" ht="15.75" customHeight="1">
      <c r="A515" t="s">
        <v>104</v>
      </c>
      <c r="B515" t="s">
        <v>855</v>
      </c>
      <c r="C515" s="24">
        <v>44657</v>
      </c>
      <c r="D515" s="68" t="s">
        <v>856</v>
      </c>
      <c r="E515" t="s">
        <v>18</v>
      </c>
      <c r="F515" t="s">
        <v>19</v>
      </c>
      <c r="G515" t="s">
        <v>17</v>
      </c>
      <c r="H515">
        <v>0.1</v>
      </c>
      <c r="I515" s="8" t="s">
        <v>225</v>
      </c>
      <c r="J515" s="8" t="s">
        <v>257</v>
      </c>
    </row>
    <row r="516" spans="1:11" ht="15.75" customHeight="1">
      <c r="A516" t="s">
        <v>99</v>
      </c>
      <c r="B516" t="s">
        <v>857</v>
      </c>
      <c r="C516" s="24">
        <v>44659</v>
      </c>
      <c r="D516" s="68" t="s">
        <v>858</v>
      </c>
      <c r="E516" t="s">
        <v>21</v>
      </c>
      <c r="F516" t="s">
        <v>22</v>
      </c>
      <c r="G516" t="s">
        <v>20</v>
      </c>
      <c r="H516">
        <v>2</v>
      </c>
      <c r="I516" s="8" t="s">
        <v>225</v>
      </c>
      <c r="J516" s="8" t="s">
        <v>226</v>
      </c>
      <c r="K516" t="s">
        <v>859</v>
      </c>
    </row>
    <row r="517" spans="1:11" ht="15.75" customHeight="1">
      <c r="A517" t="s">
        <v>99</v>
      </c>
      <c r="B517" t="s">
        <v>860</v>
      </c>
      <c r="C517" s="24">
        <v>44614</v>
      </c>
      <c r="D517" s="68" t="s">
        <v>861</v>
      </c>
      <c r="E517" t="s">
        <v>18</v>
      </c>
      <c r="F517" t="s">
        <v>19</v>
      </c>
      <c r="G517" t="s">
        <v>17</v>
      </c>
      <c r="H517">
        <v>4</v>
      </c>
      <c r="I517" s="8" t="s">
        <v>261</v>
      </c>
      <c r="J517" s="8" t="s">
        <v>234</v>
      </c>
    </row>
    <row r="518" spans="1:11" ht="15.75" customHeight="1">
      <c r="A518" t="s">
        <v>99</v>
      </c>
      <c r="B518" t="s">
        <v>862</v>
      </c>
      <c r="C518" s="24">
        <v>44620</v>
      </c>
      <c r="D518" s="68" t="s">
        <v>863</v>
      </c>
      <c r="E518" t="s">
        <v>18</v>
      </c>
      <c r="F518" t="s">
        <v>19</v>
      </c>
      <c r="G518" t="s">
        <v>17</v>
      </c>
      <c r="H518">
        <v>4</v>
      </c>
      <c r="I518" s="8" t="s">
        <v>238</v>
      </c>
      <c r="J518" s="8" t="s">
        <v>234</v>
      </c>
    </row>
    <row r="519" spans="1:11" ht="15.75" customHeight="1">
      <c r="A519" t="s">
        <v>99</v>
      </c>
      <c r="B519" t="s">
        <v>864</v>
      </c>
      <c r="C519" s="24">
        <v>44636</v>
      </c>
      <c r="D519" s="68" t="s">
        <v>865</v>
      </c>
      <c r="E519" t="s">
        <v>18</v>
      </c>
      <c r="F519" t="s">
        <v>19</v>
      </c>
      <c r="G519" t="s">
        <v>17</v>
      </c>
      <c r="H519">
        <v>3</v>
      </c>
      <c r="I519" s="8" t="s">
        <v>225</v>
      </c>
      <c r="J519" s="8" t="s">
        <v>234</v>
      </c>
    </row>
    <row r="520" spans="1:11" ht="15.75" customHeight="1">
      <c r="A520" t="s">
        <v>99</v>
      </c>
      <c r="B520" t="s">
        <v>866</v>
      </c>
      <c r="C520" s="24">
        <v>44659</v>
      </c>
      <c r="D520" s="68" t="s">
        <v>867</v>
      </c>
      <c r="E520" t="s">
        <v>29</v>
      </c>
      <c r="F520" t="s">
        <v>19</v>
      </c>
      <c r="G520" t="s">
        <v>28</v>
      </c>
      <c r="H520">
        <v>2</v>
      </c>
      <c r="I520" s="8" t="s">
        <v>225</v>
      </c>
      <c r="J520" s="8" t="s">
        <v>234</v>
      </c>
    </row>
    <row r="521" spans="1:11" ht="15.75" customHeight="1">
      <c r="A521" t="s">
        <v>796</v>
      </c>
      <c r="B521" t="s">
        <v>868</v>
      </c>
      <c r="C521" s="24">
        <v>44662</v>
      </c>
      <c r="D521" s="68" t="s">
        <v>869</v>
      </c>
      <c r="E521" t="s">
        <v>35</v>
      </c>
      <c r="F521" t="s">
        <v>36</v>
      </c>
      <c r="G521" t="s">
        <v>34</v>
      </c>
      <c r="H521">
        <v>70</v>
      </c>
      <c r="I521" s="8" t="s">
        <v>261</v>
      </c>
      <c r="J521" s="8" t="s">
        <v>257</v>
      </c>
      <c r="K521" t="s">
        <v>846</v>
      </c>
    </row>
    <row r="522" spans="1:11" ht="15.75" customHeight="1">
      <c r="A522" t="s">
        <v>796</v>
      </c>
      <c r="B522" t="s">
        <v>870</v>
      </c>
      <c r="C522" s="24">
        <v>44662</v>
      </c>
      <c r="D522" s="68" t="s">
        <v>871</v>
      </c>
      <c r="E522" t="s">
        <v>29</v>
      </c>
      <c r="F522" t="s">
        <v>19</v>
      </c>
      <c r="G522" t="s">
        <v>28</v>
      </c>
      <c r="H522">
        <v>3</v>
      </c>
      <c r="I522" s="8" t="s">
        <v>261</v>
      </c>
      <c r="J522" s="8" t="s">
        <v>257</v>
      </c>
      <c r="K522" t="s">
        <v>846</v>
      </c>
    </row>
    <row r="523" spans="1:11" ht="15.75" customHeight="1">
      <c r="A523" t="s">
        <v>104</v>
      </c>
      <c r="B523" t="s">
        <v>872</v>
      </c>
      <c r="C523" s="24">
        <v>44662</v>
      </c>
      <c r="D523" s="68" t="s">
        <v>873</v>
      </c>
      <c r="E523" t="s">
        <v>12</v>
      </c>
      <c r="F523" t="s">
        <v>13</v>
      </c>
      <c r="G523" t="s">
        <v>11</v>
      </c>
      <c r="H523">
        <v>5</v>
      </c>
      <c r="I523" s="8" t="s">
        <v>240</v>
      </c>
      <c r="J523" s="8" t="s">
        <v>252</v>
      </c>
    </row>
    <row r="524" spans="1:11" ht="15.75" customHeight="1">
      <c r="A524" t="s">
        <v>104</v>
      </c>
      <c r="B524" t="s">
        <v>874</v>
      </c>
      <c r="C524" s="24">
        <v>44662</v>
      </c>
      <c r="D524" s="68" t="s">
        <v>875</v>
      </c>
      <c r="E524" t="s">
        <v>24</v>
      </c>
      <c r="F524" t="s">
        <v>13</v>
      </c>
      <c r="G524" t="s">
        <v>23</v>
      </c>
      <c r="H524">
        <v>5</v>
      </c>
      <c r="I524" s="8" t="s">
        <v>236</v>
      </c>
      <c r="J524" s="8" t="s">
        <v>257</v>
      </c>
    </row>
    <row r="525" spans="1:11" ht="15.75" customHeight="1">
      <c r="A525" t="s">
        <v>104</v>
      </c>
      <c r="B525" t="s">
        <v>876</v>
      </c>
      <c r="C525" s="24">
        <v>44662</v>
      </c>
      <c r="D525" s="68" t="s">
        <v>877</v>
      </c>
      <c r="E525" t="s">
        <v>35</v>
      </c>
      <c r="F525" t="s">
        <v>36</v>
      </c>
      <c r="G525" t="s">
        <v>34</v>
      </c>
      <c r="H525">
        <v>50</v>
      </c>
      <c r="I525" s="8" t="s">
        <v>238</v>
      </c>
      <c r="J525" s="8" t="s">
        <v>257</v>
      </c>
    </row>
    <row r="526" spans="1:11" ht="15.75" customHeight="1">
      <c r="A526" t="s">
        <v>104</v>
      </c>
      <c r="B526" t="s">
        <v>878</v>
      </c>
      <c r="C526" s="24">
        <v>44662</v>
      </c>
      <c r="D526" s="68" t="s">
        <v>879</v>
      </c>
      <c r="E526" t="s">
        <v>29</v>
      </c>
      <c r="F526" t="s">
        <v>19</v>
      </c>
      <c r="G526" t="s">
        <v>28</v>
      </c>
      <c r="H526">
        <v>2</v>
      </c>
      <c r="I526" s="8" t="s">
        <v>240</v>
      </c>
      <c r="J526" s="8" t="s">
        <v>257</v>
      </c>
    </row>
    <row r="527" spans="1:11" ht="15.75" customHeight="1">
      <c r="A527" t="s">
        <v>104</v>
      </c>
      <c r="B527" t="s">
        <v>880</v>
      </c>
      <c r="C527" s="24">
        <v>44665</v>
      </c>
      <c r="D527" s="68" t="s">
        <v>881</v>
      </c>
      <c r="E527" t="s">
        <v>35</v>
      </c>
      <c r="F527" t="s">
        <v>36</v>
      </c>
      <c r="G527" t="s">
        <v>34</v>
      </c>
      <c r="H527">
        <v>70</v>
      </c>
      <c r="I527" s="8" t="s">
        <v>238</v>
      </c>
      <c r="J527" s="8" t="s">
        <v>257</v>
      </c>
    </row>
    <row r="528" spans="1:11" ht="15.75" customHeight="1">
      <c r="A528" t="s">
        <v>796</v>
      </c>
      <c r="B528" t="s">
        <v>882</v>
      </c>
      <c r="C528" s="24">
        <v>44669</v>
      </c>
      <c r="D528" s="68" t="s">
        <v>883</v>
      </c>
      <c r="E528" t="s">
        <v>35</v>
      </c>
      <c r="F528" t="s">
        <v>36</v>
      </c>
      <c r="G528" t="s">
        <v>34</v>
      </c>
      <c r="H528">
        <v>70</v>
      </c>
      <c r="I528" s="8" t="s">
        <v>261</v>
      </c>
      <c r="J528" s="8" t="s">
        <v>257</v>
      </c>
      <c r="K528" t="s">
        <v>884</v>
      </c>
    </row>
    <row r="529" spans="1:10" ht="15.75" customHeight="1">
      <c r="A529" t="s">
        <v>796</v>
      </c>
      <c r="B529" t="s">
        <v>885</v>
      </c>
      <c r="C529" s="24">
        <v>44670</v>
      </c>
      <c r="D529" s="68" t="s">
        <v>886</v>
      </c>
      <c r="E529" t="s">
        <v>18</v>
      </c>
      <c r="F529" t="s">
        <v>19</v>
      </c>
      <c r="G529" t="s">
        <v>17</v>
      </c>
      <c r="H529">
        <v>3</v>
      </c>
      <c r="I529" s="8" t="s">
        <v>261</v>
      </c>
      <c r="J529" s="8" t="s">
        <v>257</v>
      </c>
    </row>
    <row r="530" spans="1:10" ht="15.75" customHeight="1">
      <c r="A530" t="s">
        <v>796</v>
      </c>
      <c r="B530" t="s">
        <v>887</v>
      </c>
      <c r="C530" s="24">
        <v>44670</v>
      </c>
      <c r="D530" s="68" t="s">
        <v>888</v>
      </c>
      <c r="E530" t="s">
        <v>29</v>
      </c>
      <c r="F530" t="s">
        <v>19</v>
      </c>
      <c r="G530" t="s">
        <v>28</v>
      </c>
      <c r="H530">
        <v>2</v>
      </c>
      <c r="I530" s="8" t="s">
        <v>261</v>
      </c>
      <c r="J530" s="8" t="s">
        <v>257</v>
      </c>
    </row>
    <row r="531" spans="1:10" ht="15.75" customHeight="1">
      <c r="A531" t="s">
        <v>104</v>
      </c>
      <c r="B531" t="s">
        <v>889</v>
      </c>
      <c r="C531" s="24">
        <v>44671</v>
      </c>
      <c r="D531" s="68" t="s">
        <v>890</v>
      </c>
      <c r="E531" t="s">
        <v>29</v>
      </c>
      <c r="F531" t="s">
        <v>19</v>
      </c>
      <c r="G531" t="s">
        <v>28</v>
      </c>
      <c r="H531">
        <v>2</v>
      </c>
      <c r="I531" s="8" t="s">
        <v>240</v>
      </c>
      <c r="J531" s="8" t="s">
        <v>257</v>
      </c>
    </row>
    <row r="532" spans="1:10" ht="15.75" customHeight="1">
      <c r="A532" t="s">
        <v>104</v>
      </c>
      <c r="B532" t="s">
        <v>891</v>
      </c>
      <c r="C532" s="24">
        <v>44671</v>
      </c>
      <c r="D532" s="68" t="s">
        <v>892</v>
      </c>
      <c r="E532" t="s">
        <v>18</v>
      </c>
      <c r="F532" t="s">
        <v>19</v>
      </c>
      <c r="G532" t="s">
        <v>17</v>
      </c>
      <c r="H532">
        <v>5</v>
      </c>
      <c r="I532" s="8" t="s">
        <v>238</v>
      </c>
      <c r="J532" s="8" t="s">
        <v>257</v>
      </c>
    </row>
    <row r="533" spans="1:10" ht="15.75" customHeight="1">
      <c r="A533" t="s">
        <v>104</v>
      </c>
      <c r="B533" t="s">
        <v>893</v>
      </c>
      <c r="C533" s="24">
        <v>44671</v>
      </c>
      <c r="D533" s="68" t="s">
        <v>894</v>
      </c>
      <c r="E533" t="s">
        <v>35</v>
      </c>
      <c r="F533" t="s">
        <v>36</v>
      </c>
      <c r="G533" t="s">
        <v>34</v>
      </c>
      <c r="H533">
        <v>72</v>
      </c>
      <c r="I533" s="8" t="s">
        <v>236</v>
      </c>
      <c r="J533" s="8" t="s">
        <v>257</v>
      </c>
    </row>
    <row r="534" spans="1:10" ht="15.75" customHeight="1">
      <c r="A534" t="s">
        <v>104</v>
      </c>
      <c r="B534" t="s">
        <v>895</v>
      </c>
      <c r="C534" s="24">
        <v>44671</v>
      </c>
      <c r="D534" s="68" t="s">
        <v>896</v>
      </c>
      <c r="E534" t="s">
        <v>24</v>
      </c>
      <c r="F534" t="s">
        <v>13</v>
      </c>
      <c r="G534" t="s">
        <v>23</v>
      </c>
      <c r="H534">
        <v>5</v>
      </c>
      <c r="I534" s="8" t="s">
        <v>240</v>
      </c>
      <c r="J534" s="8" t="s">
        <v>252</v>
      </c>
    </row>
    <row r="535" spans="1:10" ht="15.75" customHeight="1">
      <c r="A535" t="s">
        <v>796</v>
      </c>
      <c r="B535" t="s">
        <v>897</v>
      </c>
      <c r="C535" s="24">
        <v>44673</v>
      </c>
      <c r="D535" s="68" t="s">
        <v>898</v>
      </c>
      <c r="E535" t="s">
        <v>35</v>
      </c>
      <c r="F535" t="s">
        <v>36</v>
      </c>
      <c r="G535" t="s">
        <v>34</v>
      </c>
      <c r="H535">
        <v>40</v>
      </c>
      <c r="I535" s="8" t="s">
        <v>261</v>
      </c>
      <c r="J535" s="8" t="s">
        <v>257</v>
      </c>
    </row>
    <row r="536" spans="1:10" ht="15.75" customHeight="1">
      <c r="A536" t="s">
        <v>796</v>
      </c>
      <c r="B536" t="s">
        <v>899</v>
      </c>
      <c r="C536" s="24">
        <v>44677</v>
      </c>
      <c r="D536" s="68" t="s">
        <v>900</v>
      </c>
      <c r="E536" t="s">
        <v>35</v>
      </c>
      <c r="F536" t="s">
        <v>36</v>
      </c>
      <c r="G536" t="s">
        <v>34</v>
      </c>
      <c r="H536">
        <v>60</v>
      </c>
      <c r="I536" s="8" t="s">
        <v>242</v>
      </c>
      <c r="J536" s="8" t="s">
        <v>257</v>
      </c>
    </row>
    <row r="537" spans="1:10" ht="15.75" customHeight="1">
      <c r="A537" t="s">
        <v>104</v>
      </c>
      <c r="B537" t="s">
        <v>901</v>
      </c>
      <c r="C537" s="24">
        <v>44676</v>
      </c>
      <c r="D537" s="68" t="s">
        <v>902</v>
      </c>
      <c r="E537" t="s">
        <v>12</v>
      </c>
      <c r="F537" t="s">
        <v>13</v>
      </c>
      <c r="G537" t="s">
        <v>11</v>
      </c>
      <c r="H537">
        <v>5</v>
      </c>
      <c r="I537" s="8" t="s">
        <v>240</v>
      </c>
      <c r="J537" s="8" t="s">
        <v>252</v>
      </c>
    </row>
    <row r="538" spans="1:10" ht="15.75" customHeight="1">
      <c r="A538" t="s">
        <v>104</v>
      </c>
      <c r="B538" t="s">
        <v>903</v>
      </c>
      <c r="C538" s="24">
        <v>44676</v>
      </c>
      <c r="D538" s="68" t="s">
        <v>904</v>
      </c>
      <c r="E538" t="s">
        <v>26</v>
      </c>
      <c r="F538" t="s">
        <v>27</v>
      </c>
      <c r="G538" t="s">
        <v>25</v>
      </c>
      <c r="H538">
        <v>1</v>
      </c>
      <c r="I538" s="8" t="s">
        <v>242</v>
      </c>
      <c r="J538" s="8" t="s">
        <v>257</v>
      </c>
    </row>
    <row r="539" spans="1:10" ht="15.75" customHeight="1">
      <c r="A539" t="s">
        <v>104</v>
      </c>
      <c r="B539" t="s">
        <v>905</v>
      </c>
      <c r="C539" s="24">
        <v>44678</v>
      </c>
      <c r="D539" s="68" t="s">
        <v>906</v>
      </c>
      <c r="E539" t="s">
        <v>35</v>
      </c>
      <c r="F539" t="s">
        <v>36</v>
      </c>
      <c r="G539" t="s">
        <v>34</v>
      </c>
      <c r="H539">
        <v>30</v>
      </c>
      <c r="I539" s="8" t="s">
        <v>236</v>
      </c>
      <c r="J539" s="8" t="s">
        <v>257</v>
      </c>
    </row>
    <row r="540" spans="1:10" ht="15.75" customHeight="1">
      <c r="A540" t="s">
        <v>104</v>
      </c>
      <c r="B540" t="s">
        <v>907</v>
      </c>
      <c r="C540" s="24">
        <v>44670</v>
      </c>
      <c r="D540" s="68" t="s">
        <v>908</v>
      </c>
      <c r="E540" t="s">
        <v>35</v>
      </c>
      <c r="F540" t="s">
        <v>36</v>
      </c>
      <c r="G540" t="s">
        <v>34</v>
      </c>
      <c r="H540">
        <v>70</v>
      </c>
      <c r="I540" s="8" t="s">
        <v>236</v>
      </c>
      <c r="J540" s="8" t="s">
        <v>257</v>
      </c>
    </row>
    <row r="541" spans="1:10" ht="15.75" customHeight="1">
      <c r="A541" t="s">
        <v>104</v>
      </c>
      <c r="B541" t="s">
        <v>909</v>
      </c>
      <c r="C541" s="24">
        <v>44652</v>
      </c>
      <c r="D541" s="68" t="s">
        <v>910</v>
      </c>
      <c r="E541" t="s">
        <v>35</v>
      </c>
      <c r="F541" t="s">
        <v>36</v>
      </c>
      <c r="G541" t="s">
        <v>34</v>
      </c>
      <c r="H541">
        <v>60</v>
      </c>
      <c r="I541" s="8" t="s">
        <v>265</v>
      </c>
      <c r="J541" s="8" t="s">
        <v>257</v>
      </c>
    </row>
    <row r="542" spans="1:10" ht="15.75" customHeight="1">
      <c r="A542" t="s">
        <v>104</v>
      </c>
      <c r="B542" t="s">
        <v>911</v>
      </c>
      <c r="C542" s="24">
        <v>44680</v>
      </c>
      <c r="D542" s="68" t="s">
        <v>912</v>
      </c>
      <c r="E542" t="s">
        <v>35</v>
      </c>
      <c r="F542" t="s">
        <v>36</v>
      </c>
      <c r="G542" t="s">
        <v>34</v>
      </c>
      <c r="H542">
        <v>70</v>
      </c>
      <c r="I542" s="8" t="s">
        <v>225</v>
      </c>
      <c r="J542" s="8" t="s">
        <v>257</v>
      </c>
    </row>
    <row r="543" spans="1:10" ht="15.75" customHeight="1">
      <c r="A543" t="s">
        <v>104</v>
      </c>
      <c r="B543" t="s">
        <v>913</v>
      </c>
      <c r="C543" s="24">
        <v>44679</v>
      </c>
      <c r="D543" s="68" t="s">
        <v>914</v>
      </c>
      <c r="E543" t="s">
        <v>35</v>
      </c>
      <c r="F543" t="s">
        <v>36</v>
      </c>
      <c r="G543" t="s">
        <v>34</v>
      </c>
      <c r="H543">
        <v>30</v>
      </c>
      <c r="I543" s="8" t="s">
        <v>242</v>
      </c>
      <c r="J543" s="8" t="s">
        <v>257</v>
      </c>
    </row>
    <row r="544" spans="1:10" ht="15.75" customHeight="1">
      <c r="A544" t="s">
        <v>104</v>
      </c>
      <c r="B544" t="s">
        <v>915</v>
      </c>
      <c r="C544" s="24">
        <v>44680</v>
      </c>
      <c r="D544" s="68" t="s">
        <v>916</v>
      </c>
      <c r="E544" t="s">
        <v>18</v>
      </c>
      <c r="F544" t="s">
        <v>19</v>
      </c>
      <c r="G544" t="s">
        <v>17</v>
      </c>
      <c r="H544">
        <v>4</v>
      </c>
      <c r="I544" s="8" t="s">
        <v>236</v>
      </c>
      <c r="J544" s="8" t="s">
        <v>257</v>
      </c>
    </row>
    <row r="545" spans="1:10" ht="15.75" customHeight="1">
      <c r="A545" t="s">
        <v>104</v>
      </c>
      <c r="B545" t="s">
        <v>917</v>
      </c>
      <c r="C545" s="24">
        <v>44658</v>
      </c>
      <c r="D545" s="68" t="s">
        <v>918</v>
      </c>
      <c r="E545" t="s">
        <v>35</v>
      </c>
      <c r="F545" t="s">
        <v>36</v>
      </c>
      <c r="G545" t="s">
        <v>34</v>
      </c>
      <c r="H545">
        <v>60</v>
      </c>
      <c r="I545" s="8" t="s">
        <v>261</v>
      </c>
      <c r="J545" s="8" t="s">
        <v>257</v>
      </c>
    </row>
    <row r="546" spans="1:10" ht="15.75" customHeight="1">
      <c r="A546" t="s">
        <v>104</v>
      </c>
      <c r="B546" t="s">
        <v>919</v>
      </c>
      <c r="C546" s="24">
        <v>44663</v>
      </c>
      <c r="D546" s="68" t="s">
        <v>920</v>
      </c>
      <c r="E546" t="s">
        <v>35</v>
      </c>
      <c r="F546" t="s">
        <v>36</v>
      </c>
      <c r="G546" t="s">
        <v>34</v>
      </c>
      <c r="H546">
        <v>60</v>
      </c>
      <c r="I546" s="8" t="s">
        <v>242</v>
      </c>
      <c r="J546" s="8" t="s">
        <v>257</v>
      </c>
    </row>
    <row r="547" spans="1:10" ht="15.75" customHeight="1">
      <c r="A547" t="s">
        <v>104</v>
      </c>
      <c r="B547" t="s">
        <v>921</v>
      </c>
      <c r="C547" s="24">
        <v>44672</v>
      </c>
      <c r="D547" s="68" t="s">
        <v>922</v>
      </c>
      <c r="E547" t="s">
        <v>35</v>
      </c>
      <c r="F547" t="s">
        <v>36</v>
      </c>
      <c r="G547" t="s">
        <v>34</v>
      </c>
      <c r="H547">
        <v>70</v>
      </c>
      <c r="I547" s="8" t="s">
        <v>236</v>
      </c>
      <c r="J547" s="8" t="s">
        <v>257</v>
      </c>
    </row>
    <row r="548" spans="1:10" ht="15.75" customHeight="1">
      <c r="A548" t="s">
        <v>104</v>
      </c>
      <c r="B548" t="s">
        <v>923</v>
      </c>
      <c r="C548" s="24">
        <v>44686</v>
      </c>
      <c r="D548" s="68" t="s">
        <v>924</v>
      </c>
      <c r="E548" t="s">
        <v>35</v>
      </c>
      <c r="F548" t="s">
        <v>36</v>
      </c>
      <c r="G548" t="s">
        <v>34</v>
      </c>
      <c r="H548">
        <v>70</v>
      </c>
      <c r="I548" s="8" t="s">
        <v>240</v>
      </c>
      <c r="J548" s="8" t="s">
        <v>257</v>
      </c>
    </row>
    <row r="549" spans="1:10" ht="15.75" customHeight="1">
      <c r="A549" t="s">
        <v>796</v>
      </c>
      <c r="B549" t="s">
        <v>925</v>
      </c>
      <c r="C549" s="24">
        <v>44687</v>
      </c>
      <c r="D549" s="68" t="s">
        <v>926</v>
      </c>
      <c r="E549" t="s">
        <v>18</v>
      </c>
      <c r="F549" t="s">
        <v>19</v>
      </c>
      <c r="G549" t="s">
        <v>17</v>
      </c>
      <c r="H549">
        <v>3</v>
      </c>
      <c r="I549" s="8" t="s">
        <v>261</v>
      </c>
      <c r="J549" s="8" t="s">
        <v>257</v>
      </c>
    </row>
    <row r="550" spans="1:10" ht="15.75" customHeight="1">
      <c r="A550" t="s">
        <v>796</v>
      </c>
      <c r="B550" t="s">
        <v>927</v>
      </c>
      <c r="C550" s="24">
        <v>44687</v>
      </c>
      <c r="D550" s="68" t="s">
        <v>928</v>
      </c>
      <c r="E550" t="s">
        <v>29</v>
      </c>
      <c r="F550" t="s">
        <v>19</v>
      </c>
      <c r="G550" t="s">
        <v>28</v>
      </c>
      <c r="H550">
        <v>3</v>
      </c>
      <c r="I550" s="8" t="s">
        <v>261</v>
      </c>
      <c r="J550" s="8" t="s">
        <v>257</v>
      </c>
    </row>
    <row r="551" spans="1:10" ht="15.75" customHeight="1">
      <c r="A551" t="s">
        <v>796</v>
      </c>
      <c r="B551" t="s">
        <v>929</v>
      </c>
      <c r="C551" s="24">
        <v>44687</v>
      </c>
      <c r="D551" s="68" t="s">
        <v>930</v>
      </c>
      <c r="E551" t="s">
        <v>35</v>
      </c>
      <c r="F551" t="s">
        <v>36</v>
      </c>
      <c r="G551" t="s">
        <v>34</v>
      </c>
      <c r="H551">
        <v>35</v>
      </c>
      <c r="I551" s="8" t="s">
        <v>261</v>
      </c>
      <c r="J551" s="8" t="s">
        <v>257</v>
      </c>
    </row>
    <row r="552" spans="1:10" ht="15.75" customHeight="1">
      <c r="A552" t="s">
        <v>99</v>
      </c>
      <c r="B552" t="s">
        <v>931</v>
      </c>
      <c r="C552" s="24">
        <v>44677</v>
      </c>
      <c r="D552" s="68" t="s">
        <v>932</v>
      </c>
      <c r="E552" t="s">
        <v>35</v>
      </c>
      <c r="F552" t="s">
        <v>36</v>
      </c>
      <c r="G552" t="s">
        <v>34</v>
      </c>
      <c r="H552">
        <v>34</v>
      </c>
      <c r="I552" s="8" t="s">
        <v>225</v>
      </c>
      <c r="J552" s="8" t="s">
        <v>234</v>
      </c>
    </row>
    <row r="553" spans="1:10" ht="15.75" customHeight="1">
      <c r="A553" t="s">
        <v>99</v>
      </c>
      <c r="B553" t="s">
        <v>933</v>
      </c>
      <c r="C553" s="24">
        <v>44677</v>
      </c>
      <c r="D553" s="68" t="s">
        <v>934</v>
      </c>
      <c r="E553" t="s">
        <v>26</v>
      </c>
      <c r="F553" t="s">
        <v>27</v>
      </c>
      <c r="G553" t="s">
        <v>25</v>
      </c>
      <c r="H553">
        <v>1</v>
      </c>
      <c r="I553" s="8" t="s">
        <v>225</v>
      </c>
      <c r="J553" s="8" t="s">
        <v>234</v>
      </c>
    </row>
    <row r="554" spans="1:10" ht="15.75" customHeight="1">
      <c r="A554" t="s">
        <v>99</v>
      </c>
      <c r="B554" t="s">
        <v>935</v>
      </c>
      <c r="C554" s="24">
        <v>44662</v>
      </c>
      <c r="D554" s="68" t="s">
        <v>936</v>
      </c>
      <c r="E554" t="s">
        <v>26</v>
      </c>
      <c r="F554" t="s">
        <v>27</v>
      </c>
      <c r="G554" t="s">
        <v>25</v>
      </c>
      <c r="H554">
        <v>1</v>
      </c>
      <c r="I554" s="8" t="s">
        <v>261</v>
      </c>
      <c r="J554" s="8" t="s">
        <v>234</v>
      </c>
    </row>
    <row r="555" spans="1:10" ht="15.75" customHeight="1">
      <c r="A555" t="s">
        <v>99</v>
      </c>
      <c r="B555" t="s">
        <v>937</v>
      </c>
      <c r="C555" s="24">
        <v>44690</v>
      </c>
      <c r="D555" s="68" t="s">
        <v>938</v>
      </c>
      <c r="E555" t="s">
        <v>24</v>
      </c>
      <c r="F555" t="s">
        <v>13</v>
      </c>
      <c r="G555" t="s">
        <v>23</v>
      </c>
      <c r="H555">
        <v>4</v>
      </c>
      <c r="I555" s="8" t="s">
        <v>225</v>
      </c>
      <c r="J555" s="8" t="s">
        <v>252</v>
      </c>
    </row>
    <row r="556" spans="1:10" ht="15.75" customHeight="1">
      <c r="A556" t="s">
        <v>99</v>
      </c>
      <c r="B556" t="s">
        <v>939</v>
      </c>
      <c r="C556" s="24">
        <v>44690</v>
      </c>
      <c r="D556" s="68" t="s">
        <v>940</v>
      </c>
      <c r="E556" t="s">
        <v>29</v>
      </c>
      <c r="F556" t="s">
        <v>19</v>
      </c>
      <c r="G556" t="s">
        <v>28</v>
      </c>
      <c r="H556">
        <v>4</v>
      </c>
      <c r="I556" s="8" t="s">
        <v>225</v>
      </c>
      <c r="J556" s="8" t="s">
        <v>234</v>
      </c>
    </row>
    <row r="557" spans="1:10" ht="15.75" customHeight="1">
      <c r="A557" t="s">
        <v>99</v>
      </c>
      <c r="B557" t="s">
        <v>941</v>
      </c>
      <c r="C557" s="24">
        <v>44690</v>
      </c>
      <c r="D557" s="68" t="s">
        <v>942</v>
      </c>
      <c r="E557" t="s">
        <v>18</v>
      </c>
      <c r="F557" t="s">
        <v>19</v>
      </c>
      <c r="G557" t="s">
        <v>17</v>
      </c>
      <c r="H557">
        <v>6</v>
      </c>
      <c r="I557" s="8" t="s">
        <v>225</v>
      </c>
      <c r="J557" s="8" t="s">
        <v>234</v>
      </c>
    </row>
    <row r="558" spans="1:10" ht="15.75" customHeight="1">
      <c r="A558" t="s">
        <v>99</v>
      </c>
      <c r="B558" t="s">
        <v>943</v>
      </c>
      <c r="C558" s="24">
        <v>44670</v>
      </c>
      <c r="D558" s="68" t="s">
        <v>944</v>
      </c>
      <c r="E558" t="s">
        <v>29</v>
      </c>
      <c r="F558" t="s">
        <v>19</v>
      </c>
      <c r="G558" t="s">
        <v>28</v>
      </c>
      <c r="H558">
        <v>2</v>
      </c>
      <c r="I558" s="8" t="s">
        <v>225</v>
      </c>
      <c r="J558" s="8" t="s">
        <v>234</v>
      </c>
    </row>
    <row r="559" spans="1:10" ht="15.75" customHeight="1">
      <c r="A559" t="s">
        <v>104</v>
      </c>
      <c r="B559" t="s">
        <v>945</v>
      </c>
      <c r="C559" s="24">
        <v>44691</v>
      </c>
      <c r="D559" s="68" t="s">
        <v>946</v>
      </c>
      <c r="E559" t="s">
        <v>18</v>
      </c>
      <c r="F559" t="s">
        <v>19</v>
      </c>
      <c r="G559" t="s">
        <v>17</v>
      </c>
      <c r="H559">
        <v>3</v>
      </c>
      <c r="I559" s="8" t="s">
        <v>242</v>
      </c>
      <c r="J559" s="8" t="s">
        <v>234</v>
      </c>
    </row>
    <row r="560" spans="1:10" ht="15.75" customHeight="1">
      <c r="A560" t="s">
        <v>104</v>
      </c>
      <c r="B560" t="s">
        <v>947</v>
      </c>
      <c r="C560" s="24">
        <v>44691</v>
      </c>
      <c r="D560" s="68" t="s">
        <v>948</v>
      </c>
      <c r="E560" t="s">
        <v>29</v>
      </c>
      <c r="F560" t="s">
        <v>19</v>
      </c>
      <c r="G560" t="s">
        <v>28</v>
      </c>
      <c r="H560">
        <v>2</v>
      </c>
      <c r="I560" s="8" t="s">
        <v>261</v>
      </c>
      <c r="J560" s="8" t="s">
        <v>234</v>
      </c>
    </row>
    <row r="561" spans="1:11" ht="15.75" customHeight="1">
      <c r="A561" t="s">
        <v>104</v>
      </c>
      <c r="B561" t="s">
        <v>949</v>
      </c>
      <c r="C561" s="24">
        <v>44691</v>
      </c>
      <c r="D561" s="68" t="s">
        <v>950</v>
      </c>
      <c r="E561" t="s">
        <v>24</v>
      </c>
      <c r="F561" t="s">
        <v>13</v>
      </c>
      <c r="G561" t="s">
        <v>23</v>
      </c>
      <c r="H561">
        <v>5</v>
      </c>
      <c r="I561" s="8" t="s">
        <v>261</v>
      </c>
      <c r="J561" s="8" t="s">
        <v>234</v>
      </c>
    </row>
    <row r="562" spans="1:11" ht="15.75" customHeight="1">
      <c r="A562" t="s">
        <v>99</v>
      </c>
      <c r="B562" t="s">
        <v>951</v>
      </c>
      <c r="C562" s="24">
        <v>44694</v>
      </c>
      <c r="D562" s="68" t="s">
        <v>952</v>
      </c>
      <c r="E562" t="s">
        <v>18</v>
      </c>
      <c r="F562" t="s">
        <v>19</v>
      </c>
      <c r="G562" t="s">
        <v>17</v>
      </c>
      <c r="H562">
        <v>3</v>
      </c>
      <c r="I562" s="8" t="s">
        <v>225</v>
      </c>
      <c r="J562" s="8" t="s">
        <v>234</v>
      </c>
    </row>
    <row r="563" spans="1:11" ht="15.75" customHeight="1">
      <c r="A563" t="s">
        <v>99</v>
      </c>
      <c r="B563" t="s">
        <v>953</v>
      </c>
      <c r="C563" s="24">
        <v>44694</v>
      </c>
      <c r="D563" s="68" t="s">
        <v>954</v>
      </c>
      <c r="E563" t="s">
        <v>29</v>
      </c>
      <c r="F563" t="s">
        <v>19</v>
      </c>
      <c r="G563" t="s">
        <v>28</v>
      </c>
      <c r="H563">
        <v>3</v>
      </c>
      <c r="I563" s="8" t="s">
        <v>225</v>
      </c>
      <c r="J563" s="8" t="s">
        <v>234</v>
      </c>
    </row>
    <row r="564" spans="1:11" ht="15.75" customHeight="1">
      <c r="A564" t="s">
        <v>99</v>
      </c>
      <c r="B564" t="s">
        <v>955</v>
      </c>
      <c r="C564" s="24">
        <v>44694</v>
      </c>
      <c r="D564" s="68" t="s">
        <v>956</v>
      </c>
      <c r="E564" t="s">
        <v>12</v>
      </c>
      <c r="F564" t="s">
        <v>13</v>
      </c>
      <c r="G564" t="s">
        <v>11</v>
      </c>
      <c r="H564">
        <v>4</v>
      </c>
      <c r="I564" s="8" t="s">
        <v>225</v>
      </c>
      <c r="J564" s="8" t="s">
        <v>252</v>
      </c>
    </row>
    <row r="565" spans="1:11" ht="15.75" customHeight="1">
      <c r="A565" t="s">
        <v>104</v>
      </c>
      <c r="B565" t="s">
        <v>957</v>
      </c>
      <c r="C565" s="24">
        <v>44698</v>
      </c>
      <c r="D565" s="68" t="s">
        <v>958</v>
      </c>
      <c r="E565" t="s">
        <v>35</v>
      </c>
      <c r="F565" t="s">
        <v>36</v>
      </c>
      <c r="G565" t="s">
        <v>34</v>
      </c>
      <c r="H565">
        <v>50</v>
      </c>
      <c r="I565" s="8" t="s">
        <v>236</v>
      </c>
      <c r="J565" s="8" t="s">
        <v>257</v>
      </c>
    </row>
    <row r="566" spans="1:11" ht="15.75" customHeight="1">
      <c r="A566" t="s">
        <v>104</v>
      </c>
      <c r="B566" t="s">
        <v>959</v>
      </c>
      <c r="C566" s="24">
        <v>44698</v>
      </c>
      <c r="D566" s="68" t="s">
        <v>960</v>
      </c>
      <c r="E566" t="s">
        <v>18</v>
      </c>
      <c r="F566" t="s">
        <v>19</v>
      </c>
      <c r="G566" t="s">
        <v>17</v>
      </c>
      <c r="H566">
        <v>4</v>
      </c>
      <c r="I566" s="8" t="s">
        <v>240</v>
      </c>
      <c r="J566" s="8" t="s">
        <v>257</v>
      </c>
    </row>
    <row r="567" spans="1:11" ht="15.75" customHeight="1">
      <c r="A567" t="s">
        <v>104</v>
      </c>
      <c r="B567" t="s">
        <v>961</v>
      </c>
      <c r="C567" s="24">
        <v>44698</v>
      </c>
      <c r="D567" s="68" t="s">
        <v>962</v>
      </c>
      <c r="E567" t="s">
        <v>29</v>
      </c>
      <c r="F567" t="s">
        <v>19</v>
      </c>
      <c r="G567" t="s">
        <v>28</v>
      </c>
      <c r="H567">
        <v>2</v>
      </c>
      <c r="I567" s="8" t="s">
        <v>236</v>
      </c>
      <c r="J567" s="8" t="s">
        <v>257</v>
      </c>
    </row>
    <row r="568" spans="1:11" ht="15.75" customHeight="1">
      <c r="A568" t="s">
        <v>963</v>
      </c>
      <c r="B568" t="s">
        <v>964</v>
      </c>
      <c r="C568" s="24">
        <v>44700</v>
      </c>
      <c r="D568" s="68" t="s">
        <v>965</v>
      </c>
      <c r="E568" t="s">
        <v>26</v>
      </c>
      <c r="F568" t="s">
        <v>27</v>
      </c>
      <c r="G568" t="s">
        <v>25</v>
      </c>
      <c r="H568">
        <v>11</v>
      </c>
      <c r="I568" s="8" t="s">
        <v>309</v>
      </c>
      <c r="J568" s="8" t="s">
        <v>226</v>
      </c>
      <c r="K568" t="s">
        <v>966</v>
      </c>
    </row>
    <row r="569" spans="1:11" ht="15.75" customHeight="1">
      <c r="A569" t="s">
        <v>963</v>
      </c>
      <c r="B569" t="s">
        <v>967</v>
      </c>
      <c r="C569" s="24">
        <v>44700</v>
      </c>
      <c r="D569" s="68" t="s">
        <v>968</v>
      </c>
      <c r="E569" t="s">
        <v>29</v>
      </c>
      <c r="F569" t="s">
        <v>3</v>
      </c>
      <c r="G569" t="s">
        <v>28</v>
      </c>
      <c r="H569">
        <v>5</v>
      </c>
      <c r="I569" s="8" t="s">
        <v>309</v>
      </c>
      <c r="J569" s="8" t="s">
        <v>226</v>
      </c>
      <c r="K569" t="s">
        <v>969</v>
      </c>
    </row>
    <row r="570" spans="1:11" ht="15.75" customHeight="1">
      <c r="A570" t="s">
        <v>963</v>
      </c>
      <c r="B570" t="s">
        <v>970</v>
      </c>
      <c r="C570" s="24">
        <v>44701</v>
      </c>
      <c r="D570" s="68" t="s">
        <v>971</v>
      </c>
      <c r="E570" t="s">
        <v>26</v>
      </c>
      <c r="F570" t="s">
        <v>27</v>
      </c>
      <c r="G570" t="s">
        <v>25</v>
      </c>
      <c r="H570">
        <v>1</v>
      </c>
      <c r="I570" s="8" t="s">
        <v>309</v>
      </c>
      <c r="J570" s="8" t="s">
        <v>226</v>
      </c>
      <c r="K570" t="s">
        <v>966</v>
      </c>
    </row>
    <row r="571" spans="1:11" ht="15.75" customHeight="1">
      <c r="A571" t="s">
        <v>104</v>
      </c>
      <c r="B571" t="s">
        <v>972</v>
      </c>
      <c r="C571" s="24">
        <v>44701</v>
      </c>
      <c r="D571" s="68" t="s">
        <v>973</v>
      </c>
      <c r="E571" t="s">
        <v>18</v>
      </c>
      <c r="F571" t="s">
        <v>19</v>
      </c>
      <c r="G571" t="s">
        <v>17</v>
      </c>
      <c r="H571">
        <v>3</v>
      </c>
      <c r="I571" s="8" t="s">
        <v>242</v>
      </c>
      <c r="J571" s="8" t="s">
        <v>234</v>
      </c>
    </row>
    <row r="572" spans="1:11" ht="15.75" customHeight="1">
      <c r="A572" t="s">
        <v>104</v>
      </c>
      <c r="B572" t="s">
        <v>974</v>
      </c>
      <c r="C572" s="24">
        <v>44701</v>
      </c>
      <c r="D572" s="68" t="s">
        <v>975</v>
      </c>
      <c r="E572" t="s">
        <v>29</v>
      </c>
      <c r="F572" t="s">
        <v>19</v>
      </c>
      <c r="G572" t="s">
        <v>28</v>
      </c>
      <c r="H572">
        <v>3</v>
      </c>
      <c r="I572" s="8" t="s">
        <v>261</v>
      </c>
      <c r="J572" s="8" t="s">
        <v>234</v>
      </c>
    </row>
    <row r="573" spans="1:11" ht="15.75" customHeight="1">
      <c r="A573" t="s">
        <v>104</v>
      </c>
      <c r="B573" t="s">
        <v>976</v>
      </c>
      <c r="C573" s="24">
        <v>44701</v>
      </c>
      <c r="D573" s="68" t="s">
        <v>977</v>
      </c>
      <c r="E573" t="s">
        <v>35</v>
      </c>
      <c r="F573" t="s">
        <v>36</v>
      </c>
      <c r="G573" t="s">
        <v>34</v>
      </c>
      <c r="H573">
        <v>70</v>
      </c>
      <c r="I573" s="8" t="s">
        <v>236</v>
      </c>
      <c r="J573" s="8" t="s">
        <v>257</v>
      </c>
    </row>
    <row r="574" spans="1:11" ht="15.75" customHeight="1">
      <c r="A574" t="s">
        <v>104</v>
      </c>
      <c r="B574" t="s">
        <v>978</v>
      </c>
      <c r="C574" s="24">
        <v>44701</v>
      </c>
      <c r="D574" s="68" t="s">
        <v>979</v>
      </c>
      <c r="E574" t="s">
        <v>18</v>
      </c>
      <c r="F574" t="s">
        <v>19</v>
      </c>
      <c r="G574" t="s">
        <v>17</v>
      </c>
      <c r="H574">
        <v>3</v>
      </c>
      <c r="I574" s="8" t="s">
        <v>240</v>
      </c>
      <c r="J574" s="8" t="s">
        <v>257</v>
      </c>
    </row>
    <row r="575" spans="1:11" ht="15.75" customHeight="1">
      <c r="A575" t="s">
        <v>796</v>
      </c>
      <c r="B575" t="s">
        <v>980</v>
      </c>
      <c r="C575" s="24">
        <v>44698</v>
      </c>
      <c r="D575" s="68" t="s">
        <v>981</v>
      </c>
      <c r="E575" t="s">
        <v>35</v>
      </c>
      <c r="F575" t="s">
        <v>36</v>
      </c>
      <c r="G575" t="s">
        <v>34</v>
      </c>
      <c r="H575">
        <v>50</v>
      </c>
      <c r="I575" s="8" t="s">
        <v>261</v>
      </c>
      <c r="J575" s="8" t="s">
        <v>257</v>
      </c>
    </row>
    <row r="576" spans="1:11" ht="15.75" customHeight="1">
      <c r="A576" t="s">
        <v>796</v>
      </c>
      <c r="B576" t="s">
        <v>982</v>
      </c>
      <c r="C576" s="24">
        <v>44698</v>
      </c>
      <c r="D576" s="68" t="s">
        <v>983</v>
      </c>
      <c r="E576" t="s">
        <v>18</v>
      </c>
      <c r="F576" t="s">
        <v>19</v>
      </c>
      <c r="G576" t="s">
        <v>17</v>
      </c>
      <c r="H576">
        <v>3</v>
      </c>
      <c r="I576" s="8" t="s">
        <v>261</v>
      </c>
      <c r="J576" s="8" t="s">
        <v>257</v>
      </c>
    </row>
    <row r="577" spans="1:10" ht="15.75" customHeight="1">
      <c r="A577" t="s">
        <v>796</v>
      </c>
      <c r="B577" t="s">
        <v>984</v>
      </c>
      <c r="C577" s="24">
        <v>44698</v>
      </c>
      <c r="D577" s="68" t="s">
        <v>985</v>
      </c>
      <c r="E577" t="s">
        <v>29</v>
      </c>
      <c r="F577" t="s">
        <v>19</v>
      </c>
      <c r="G577" t="s">
        <v>28</v>
      </c>
      <c r="H577">
        <v>3</v>
      </c>
      <c r="I577" s="8" t="s">
        <v>261</v>
      </c>
      <c r="J577" s="8" t="s">
        <v>257</v>
      </c>
    </row>
    <row r="578" spans="1:10" ht="15.75" customHeight="1">
      <c r="A578" t="s">
        <v>796</v>
      </c>
      <c r="B578" t="s">
        <v>986</v>
      </c>
      <c r="C578" s="24">
        <v>44702</v>
      </c>
      <c r="D578" s="68" t="s">
        <v>987</v>
      </c>
      <c r="E578" t="s">
        <v>35</v>
      </c>
      <c r="F578" t="s">
        <v>36</v>
      </c>
      <c r="G578" t="s">
        <v>34</v>
      </c>
      <c r="H578">
        <v>50</v>
      </c>
      <c r="I578" s="8" t="s">
        <v>261</v>
      </c>
      <c r="J578" s="8" t="s">
        <v>257</v>
      </c>
    </row>
    <row r="579" spans="1:10" ht="15.75" customHeight="1">
      <c r="A579" t="s">
        <v>104</v>
      </c>
      <c r="B579" t="s">
        <v>988</v>
      </c>
      <c r="C579" s="24">
        <v>44705</v>
      </c>
      <c r="D579" s="68" t="s">
        <v>989</v>
      </c>
      <c r="E579" t="s">
        <v>35</v>
      </c>
      <c r="F579" t="s">
        <v>36</v>
      </c>
      <c r="G579" t="s">
        <v>34</v>
      </c>
      <c r="H579">
        <v>60</v>
      </c>
      <c r="I579" s="8" t="s">
        <v>225</v>
      </c>
      <c r="J579" s="8" t="s">
        <v>257</v>
      </c>
    </row>
    <row r="580" spans="1:10" ht="15.75" customHeight="1">
      <c r="A580" t="s">
        <v>796</v>
      </c>
      <c r="B580" t="s">
        <v>990</v>
      </c>
      <c r="C580" s="24">
        <v>44705</v>
      </c>
      <c r="D580" s="68" t="s">
        <v>991</v>
      </c>
      <c r="E580" t="s">
        <v>35</v>
      </c>
      <c r="F580" t="s">
        <v>36</v>
      </c>
      <c r="G580" t="s">
        <v>34</v>
      </c>
      <c r="H580">
        <v>50</v>
      </c>
      <c r="I580" s="8" t="s">
        <v>261</v>
      </c>
      <c r="J580" s="8" t="s">
        <v>257</v>
      </c>
    </row>
    <row r="581" spans="1:10" ht="15.75" customHeight="1">
      <c r="A581" t="s">
        <v>104</v>
      </c>
      <c r="B581" t="s">
        <v>992</v>
      </c>
      <c r="C581" s="24">
        <v>44706</v>
      </c>
      <c r="D581" s="68" t="s">
        <v>993</v>
      </c>
      <c r="E581" t="s">
        <v>18</v>
      </c>
      <c r="F581" t="s">
        <v>19</v>
      </c>
      <c r="G581" t="s">
        <v>17</v>
      </c>
      <c r="H581">
        <v>2</v>
      </c>
      <c r="I581" s="8" t="s">
        <v>236</v>
      </c>
      <c r="J581" s="8" t="s">
        <v>234</v>
      </c>
    </row>
    <row r="582" spans="1:10" ht="15.75" customHeight="1">
      <c r="A582" t="s">
        <v>104</v>
      </c>
      <c r="B582" t="s">
        <v>994</v>
      </c>
      <c r="C582" s="24">
        <v>44708</v>
      </c>
      <c r="D582" s="68" t="s">
        <v>995</v>
      </c>
      <c r="E582" t="s">
        <v>12</v>
      </c>
      <c r="F582" t="s">
        <v>13</v>
      </c>
      <c r="G582" t="s">
        <v>11</v>
      </c>
      <c r="H582">
        <v>5</v>
      </c>
      <c r="I582" s="8" t="s">
        <v>225</v>
      </c>
      <c r="J582" s="8" t="s">
        <v>252</v>
      </c>
    </row>
    <row r="583" spans="1:10" ht="15.75" customHeight="1">
      <c r="A583" t="s">
        <v>104</v>
      </c>
      <c r="B583" t="s">
        <v>996</v>
      </c>
      <c r="C583" s="24">
        <v>44711</v>
      </c>
      <c r="D583" s="68" t="s">
        <v>997</v>
      </c>
      <c r="E583" t="s">
        <v>35</v>
      </c>
      <c r="F583" t="s">
        <v>36</v>
      </c>
      <c r="G583" t="s">
        <v>34</v>
      </c>
      <c r="H583">
        <v>71</v>
      </c>
      <c r="I583" s="8" t="s">
        <v>236</v>
      </c>
      <c r="J583" s="8" t="s">
        <v>257</v>
      </c>
    </row>
    <row r="584" spans="1:10" ht="15.75" customHeight="1">
      <c r="A584" t="s">
        <v>104</v>
      </c>
      <c r="B584" t="s">
        <v>998</v>
      </c>
      <c r="C584" s="24">
        <v>44711</v>
      </c>
      <c r="D584" s="68" t="s">
        <v>999</v>
      </c>
      <c r="E584" t="s">
        <v>29</v>
      </c>
      <c r="F584" t="s">
        <v>19</v>
      </c>
      <c r="G584" t="s">
        <v>28</v>
      </c>
      <c r="H584">
        <v>4</v>
      </c>
      <c r="I584" s="8" t="s">
        <v>242</v>
      </c>
      <c r="J584" s="8" t="s">
        <v>234</v>
      </c>
    </row>
    <row r="585" spans="1:10" ht="15.75" customHeight="1">
      <c r="A585" t="s">
        <v>104</v>
      </c>
      <c r="B585" t="s">
        <v>1000</v>
      </c>
      <c r="C585" s="24">
        <v>44705</v>
      </c>
      <c r="D585" s="68" t="s">
        <v>1001</v>
      </c>
      <c r="E585" t="s">
        <v>18</v>
      </c>
      <c r="F585" t="s">
        <v>19</v>
      </c>
      <c r="G585" t="s">
        <v>17</v>
      </c>
      <c r="H585">
        <v>2</v>
      </c>
      <c r="I585" s="8" t="s">
        <v>261</v>
      </c>
      <c r="J585" s="8" t="s">
        <v>234</v>
      </c>
    </row>
    <row r="586" spans="1:10" ht="15.75" customHeight="1">
      <c r="A586" t="s">
        <v>796</v>
      </c>
      <c r="B586" t="s">
        <v>1002</v>
      </c>
      <c r="C586" s="24">
        <v>44711</v>
      </c>
      <c r="D586" s="68" t="s">
        <v>1003</v>
      </c>
      <c r="E586" t="s">
        <v>35</v>
      </c>
      <c r="F586" t="s">
        <v>36</v>
      </c>
      <c r="G586" t="s">
        <v>34</v>
      </c>
      <c r="H586">
        <v>65</v>
      </c>
      <c r="I586" s="8" t="s">
        <v>261</v>
      </c>
      <c r="J586" s="8" t="s">
        <v>257</v>
      </c>
    </row>
    <row r="587" spans="1:10" ht="15.75" customHeight="1">
      <c r="A587" t="s">
        <v>796</v>
      </c>
      <c r="B587" t="s">
        <v>1004</v>
      </c>
      <c r="C587" s="24">
        <v>44712</v>
      </c>
      <c r="D587" s="68" t="s">
        <v>1005</v>
      </c>
      <c r="E587" t="s">
        <v>29</v>
      </c>
      <c r="F587" t="s">
        <v>19</v>
      </c>
      <c r="G587" t="s">
        <v>28</v>
      </c>
      <c r="H587">
        <v>3</v>
      </c>
      <c r="I587" s="8" t="s">
        <v>261</v>
      </c>
      <c r="J587" s="8" t="s">
        <v>257</v>
      </c>
    </row>
    <row r="588" spans="1:10" ht="15.75" customHeight="1">
      <c r="A588" t="s">
        <v>796</v>
      </c>
      <c r="B588" t="s">
        <v>1006</v>
      </c>
      <c r="C588" s="24">
        <v>44714</v>
      </c>
      <c r="D588" s="68" t="s">
        <v>1007</v>
      </c>
      <c r="E588" t="s">
        <v>35</v>
      </c>
      <c r="F588" t="s">
        <v>36</v>
      </c>
      <c r="G588" t="s">
        <v>34</v>
      </c>
      <c r="H588">
        <v>70</v>
      </c>
      <c r="I588" s="8" t="s">
        <v>261</v>
      </c>
      <c r="J588" s="8" t="s">
        <v>257</v>
      </c>
    </row>
    <row r="589" spans="1:10" ht="15.75" customHeight="1">
      <c r="A589" t="s">
        <v>796</v>
      </c>
      <c r="B589" t="s">
        <v>1008</v>
      </c>
      <c r="C589" s="24">
        <v>44715</v>
      </c>
      <c r="D589" s="68" t="s">
        <v>1009</v>
      </c>
      <c r="E589" t="s">
        <v>18</v>
      </c>
      <c r="F589" t="s">
        <v>19</v>
      </c>
      <c r="G589" t="s">
        <v>17</v>
      </c>
      <c r="H589">
        <v>3</v>
      </c>
      <c r="I589" s="8" t="s">
        <v>261</v>
      </c>
      <c r="J589" s="8" t="s">
        <v>257</v>
      </c>
    </row>
    <row r="590" spans="1:10" ht="15.75" customHeight="1">
      <c r="A590" t="s">
        <v>104</v>
      </c>
      <c r="B590" t="s">
        <v>1010</v>
      </c>
      <c r="C590" s="24">
        <v>44715</v>
      </c>
      <c r="D590" s="68" t="s">
        <v>1011</v>
      </c>
      <c r="E590" t="s">
        <v>35</v>
      </c>
      <c r="F590" t="s">
        <v>36</v>
      </c>
      <c r="G590" t="s">
        <v>34</v>
      </c>
      <c r="H590">
        <v>60</v>
      </c>
      <c r="I590" s="8" t="s">
        <v>225</v>
      </c>
      <c r="J590" s="8" t="s">
        <v>257</v>
      </c>
    </row>
    <row r="591" spans="1:10" ht="15.75" customHeight="1">
      <c r="A591" t="s">
        <v>104</v>
      </c>
      <c r="B591" t="s">
        <v>1012</v>
      </c>
      <c r="C591" s="24">
        <v>44715</v>
      </c>
      <c r="D591" s="68" t="s">
        <v>1013</v>
      </c>
      <c r="E591" t="s">
        <v>18</v>
      </c>
      <c r="F591" t="s">
        <v>19</v>
      </c>
      <c r="G591" t="s">
        <v>17</v>
      </c>
      <c r="H591">
        <v>4</v>
      </c>
      <c r="I591" s="8" t="s">
        <v>225</v>
      </c>
      <c r="J591" s="8" t="s">
        <v>257</v>
      </c>
    </row>
    <row r="592" spans="1:10" ht="15.75" customHeight="1">
      <c r="A592" t="s">
        <v>104</v>
      </c>
      <c r="B592" t="s">
        <v>1014</v>
      </c>
      <c r="C592" s="24">
        <v>44714</v>
      </c>
      <c r="D592" s="68" t="s">
        <v>1015</v>
      </c>
      <c r="E592" t="s">
        <v>18</v>
      </c>
      <c r="F592" t="s">
        <v>19</v>
      </c>
      <c r="G592" t="s">
        <v>17</v>
      </c>
      <c r="H592">
        <v>3</v>
      </c>
      <c r="I592" s="8" t="s">
        <v>242</v>
      </c>
      <c r="J592" s="8" t="s">
        <v>234</v>
      </c>
    </row>
    <row r="593" spans="1:10" ht="15.75" customHeight="1">
      <c r="A593" t="s">
        <v>104</v>
      </c>
      <c r="B593" t="s">
        <v>1016</v>
      </c>
      <c r="C593" s="24">
        <v>44719</v>
      </c>
      <c r="D593" s="68" t="s">
        <v>1017</v>
      </c>
      <c r="E593" t="s">
        <v>35</v>
      </c>
      <c r="F593" t="s">
        <v>36</v>
      </c>
      <c r="G593" t="s">
        <v>34</v>
      </c>
      <c r="H593">
        <v>70</v>
      </c>
      <c r="I593" s="8" t="s">
        <v>225</v>
      </c>
      <c r="J593" s="8" t="s">
        <v>257</v>
      </c>
    </row>
    <row r="594" spans="1:10" ht="15.75" customHeight="1">
      <c r="A594" t="s">
        <v>104</v>
      </c>
      <c r="B594" t="s">
        <v>1018</v>
      </c>
      <c r="C594" s="24">
        <v>44719</v>
      </c>
      <c r="D594" s="68" t="s">
        <v>1019</v>
      </c>
      <c r="E594" t="s">
        <v>29</v>
      </c>
      <c r="F594" t="s">
        <v>19</v>
      </c>
      <c r="G594" t="s">
        <v>28</v>
      </c>
      <c r="H594">
        <v>2</v>
      </c>
      <c r="I594" s="8" t="s">
        <v>225</v>
      </c>
      <c r="J594" s="8" t="s">
        <v>257</v>
      </c>
    </row>
    <row r="595" spans="1:10" ht="15.75" customHeight="1">
      <c r="A595" t="s">
        <v>796</v>
      </c>
      <c r="B595" t="s">
        <v>1020</v>
      </c>
      <c r="C595" s="24">
        <v>44719</v>
      </c>
      <c r="D595" s="68" t="s">
        <v>1021</v>
      </c>
      <c r="E595" t="s">
        <v>35</v>
      </c>
      <c r="F595" t="s">
        <v>36</v>
      </c>
      <c r="G595" t="s">
        <v>34</v>
      </c>
      <c r="H595">
        <v>70</v>
      </c>
      <c r="I595" s="8" t="s">
        <v>261</v>
      </c>
      <c r="J595" s="8" t="s">
        <v>257</v>
      </c>
    </row>
    <row r="596" spans="1:10" ht="15.75" customHeight="1">
      <c r="A596" t="s">
        <v>104</v>
      </c>
      <c r="B596" t="s">
        <v>1022</v>
      </c>
      <c r="C596" s="24">
        <v>44722</v>
      </c>
      <c r="D596" s="68" t="s">
        <v>1023</v>
      </c>
      <c r="E596" t="s">
        <v>12</v>
      </c>
      <c r="F596" t="s">
        <v>13</v>
      </c>
      <c r="G596" t="s">
        <v>11</v>
      </c>
      <c r="H596">
        <v>5</v>
      </c>
      <c r="I596" s="8" t="s">
        <v>225</v>
      </c>
      <c r="J596" s="8" t="s">
        <v>252</v>
      </c>
    </row>
    <row r="597" spans="1:10" ht="15.75" customHeight="1">
      <c r="A597" t="s">
        <v>104</v>
      </c>
      <c r="B597" t="s">
        <v>1024</v>
      </c>
      <c r="C597" s="24">
        <v>44722</v>
      </c>
      <c r="D597" s="68" t="s">
        <v>1025</v>
      </c>
      <c r="E597" t="s">
        <v>18</v>
      </c>
      <c r="F597" t="s">
        <v>19</v>
      </c>
      <c r="G597" t="s">
        <v>17</v>
      </c>
      <c r="H597">
        <v>3</v>
      </c>
      <c r="I597" s="8" t="s">
        <v>240</v>
      </c>
      <c r="J597" s="8" t="s">
        <v>257</v>
      </c>
    </row>
    <row r="598" spans="1:10" ht="15.75" customHeight="1">
      <c r="A598" t="s">
        <v>104</v>
      </c>
      <c r="B598" t="s">
        <v>1026</v>
      </c>
      <c r="C598" s="24">
        <v>44722</v>
      </c>
      <c r="D598" s="68" t="s">
        <v>1027</v>
      </c>
      <c r="E598" t="s">
        <v>35</v>
      </c>
      <c r="F598" t="s">
        <v>36</v>
      </c>
      <c r="G598" t="s">
        <v>34</v>
      </c>
      <c r="H598">
        <v>65</v>
      </c>
      <c r="I598" s="8" t="s">
        <v>225</v>
      </c>
      <c r="J598" s="8" t="s">
        <v>257</v>
      </c>
    </row>
    <row r="599" spans="1:10" ht="15.75" customHeight="1">
      <c r="A599" t="s">
        <v>796</v>
      </c>
      <c r="B599" t="s">
        <v>1028</v>
      </c>
      <c r="C599" s="24">
        <v>44725</v>
      </c>
      <c r="D599" s="68" t="s">
        <v>1029</v>
      </c>
      <c r="E599" t="s">
        <v>35</v>
      </c>
      <c r="F599" t="s">
        <v>36</v>
      </c>
      <c r="G599" t="s">
        <v>34</v>
      </c>
      <c r="H599">
        <v>75</v>
      </c>
      <c r="I599" s="8" t="s">
        <v>261</v>
      </c>
      <c r="J599" s="8" t="s">
        <v>257</v>
      </c>
    </row>
    <row r="600" spans="1:10" ht="15.75" customHeight="1">
      <c r="A600" t="s">
        <v>104</v>
      </c>
      <c r="B600" t="s">
        <v>1030</v>
      </c>
      <c r="C600" s="24">
        <v>44727</v>
      </c>
      <c r="D600" s="68" t="s">
        <v>1031</v>
      </c>
      <c r="E600" t="s">
        <v>24</v>
      </c>
      <c r="F600" t="s">
        <v>13</v>
      </c>
      <c r="G600" t="s">
        <v>23</v>
      </c>
      <c r="H600">
        <v>5</v>
      </c>
      <c r="I600" s="8" t="s">
        <v>225</v>
      </c>
      <c r="J600" s="8" t="s">
        <v>257</v>
      </c>
    </row>
    <row r="601" spans="1:10" ht="15.75" customHeight="1">
      <c r="A601" t="s">
        <v>104</v>
      </c>
      <c r="B601" t="s">
        <v>1032</v>
      </c>
      <c r="C601" s="24">
        <v>44727</v>
      </c>
      <c r="D601" s="68" t="s">
        <v>1033</v>
      </c>
      <c r="E601" t="s">
        <v>29</v>
      </c>
      <c r="F601" t="s">
        <v>19</v>
      </c>
      <c r="G601" t="s">
        <v>28</v>
      </c>
      <c r="H601">
        <v>1</v>
      </c>
      <c r="I601" s="8" t="s">
        <v>240</v>
      </c>
      <c r="J601" s="8" t="s">
        <v>257</v>
      </c>
    </row>
    <row r="602" spans="1:10" ht="15.75" customHeight="1">
      <c r="A602" t="s">
        <v>796</v>
      </c>
      <c r="B602" t="s">
        <v>1034</v>
      </c>
      <c r="C602" s="24">
        <v>44728</v>
      </c>
      <c r="D602" s="68" t="s">
        <v>1035</v>
      </c>
      <c r="E602" t="s">
        <v>35</v>
      </c>
      <c r="F602" t="s">
        <v>36</v>
      </c>
      <c r="G602" t="s">
        <v>34</v>
      </c>
      <c r="H602">
        <v>60</v>
      </c>
      <c r="I602" s="8" t="s">
        <v>261</v>
      </c>
      <c r="J602" s="8" t="s">
        <v>257</v>
      </c>
    </row>
    <row r="603" spans="1:10" ht="15.75" customHeight="1">
      <c r="A603" t="s">
        <v>104</v>
      </c>
      <c r="B603" t="s">
        <v>1036</v>
      </c>
      <c r="C603" s="24">
        <v>44729</v>
      </c>
      <c r="D603" s="68" t="s">
        <v>1037</v>
      </c>
      <c r="E603" t="s">
        <v>35</v>
      </c>
      <c r="F603" t="s">
        <v>36</v>
      </c>
      <c r="G603" t="s">
        <v>34</v>
      </c>
      <c r="H603">
        <v>35</v>
      </c>
      <c r="I603" s="8" t="s">
        <v>225</v>
      </c>
      <c r="J603" s="8" t="s">
        <v>257</v>
      </c>
    </row>
    <row r="604" spans="1:10" ht="15.75" customHeight="1">
      <c r="A604" t="s">
        <v>104</v>
      </c>
      <c r="B604" t="s">
        <v>1038</v>
      </c>
      <c r="C604" s="24">
        <v>44729</v>
      </c>
      <c r="D604" s="68" t="s">
        <v>1039</v>
      </c>
      <c r="E604" t="s">
        <v>18</v>
      </c>
      <c r="F604" t="s">
        <v>19</v>
      </c>
      <c r="G604" t="s">
        <v>17</v>
      </c>
      <c r="H604">
        <v>2</v>
      </c>
      <c r="I604" s="8" t="s">
        <v>225</v>
      </c>
      <c r="J604" s="8" t="s">
        <v>257</v>
      </c>
    </row>
    <row r="605" spans="1:10" ht="15.75" customHeight="1">
      <c r="A605" t="s">
        <v>104</v>
      </c>
      <c r="B605" t="s">
        <v>1040</v>
      </c>
      <c r="C605" s="24">
        <v>44729</v>
      </c>
      <c r="D605" s="68" t="s">
        <v>1041</v>
      </c>
      <c r="E605" t="s">
        <v>29</v>
      </c>
      <c r="F605" t="s">
        <v>19</v>
      </c>
      <c r="G605" t="s">
        <v>28</v>
      </c>
      <c r="H605">
        <v>2</v>
      </c>
      <c r="I605" s="8" t="s">
        <v>225</v>
      </c>
      <c r="J605" s="8" t="s">
        <v>234</v>
      </c>
    </row>
    <row r="606" spans="1:10" ht="15.75" customHeight="1">
      <c r="A606" t="s">
        <v>104</v>
      </c>
      <c r="B606" t="s">
        <v>1042</v>
      </c>
      <c r="C606" s="24">
        <v>44729</v>
      </c>
      <c r="D606" s="68" t="s">
        <v>1043</v>
      </c>
      <c r="E606" t="s">
        <v>18</v>
      </c>
      <c r="F606" t="s">
        <v>19</v>
      </c>
      <c r="G606" t="s">
        <v>17</v>
      </c>
      <c r="H606">
        <v>2</v>
      </c>
      <c r="I606" s="8" t="s">
        <v>225</v>
      </c>
      <c r="J606" s="8" t="s">
        <v>234</v>
      </c>
    </row>
    <row r="607" spans="1:10" ht="15.75" customHeight="1">
      <c r="A607" t="s">
        <v>104</v>
      </c>
      <c r="B607" t="s">
        <v>1044</v>
      </c>
      <c r="C607" s="24">
        <v>44729</v>
      </c>
      <c r="D607" s="68" t="s">
        <v>1045</v>
      </c>
      <c r="E607" t="s">
        <v>26</v>
      </c>
      <c r="F607" t="s">
        <v>27</v>
      </c>
      <c r="G607" t="s">
        <v>25</v>
      </c>
      <c r="H607">
        <v>1</v>
      </c>
      <c r="I607" s="8" t="s">
        <v>225</v>
      </c>
      <c r="J607" s="8" t="s">
        <v>234</v>
      </c>
    </row>
    <row r="608" spans="1:10" ht="15.75" customHeight="1">
      <c r="A608" t="s">
        <v>104</v>
      </c>
      <c r="B608" t="s">
        <v>1046</v>
      </c>
      <c r="C608" s="24">
        <v>44729</v>
      </c>
      <c r="D608" s="68" t="s">
        <v>1047</v>
      </c>
      <c r="E608" t="s">
        <v>35</v>
      </c>
      <c r="F608" t="s">
        <v>36</v>
      </c>
      <c r="G608" t="s">
        <v>34</v>
      </c>
      <c r="H608">
        <v>57</v>
      </c>
      <c r="I608" s="8" t="s">
        <v>225</v>
      </c>
      <c r="J608" s="8" t="s">
        <v>257</v>
      </c>
    </row>
    <row r="609" spans="1:10" ht="15.75" customHeight="1">
      <c r="A609" t="s">
        <v>104</v>
      </c>
      <c r="B609" t="s">
        <v>1048</v>
      </c>
      <c r="C609" s="24">
        <v>44729</v>
      </c>
      <c r="D609" s="68" t="s">
        <v>1049</v>
      </c>
      <c r="E609" t="s">
        <v>18</v>
      </c>
      <c r="F609" t="s">
        <v>19</v>
      </c>
      <c r="G609" t="s">
        <v>17</v>
      </c>
      <c r="H609">
        <v>3</v>
      </c>
      <c r="I609" s="8" t="s">
        <v>261</v>
      </c>
      <c r="J609" s="8" t="s">
        <v>257</v>
      </c>
    </row>
    <row r="610" spans="1:10" ht="15.75" customHeight="1">
      <c r="A610" t="s">
        <v>796</v>
      </c>
      <c r="B610" t="s">
        <v>1050</v>
      </c>
      <c r="C610" s="24">
        <v>44732</v>
      </c>
      <c r="D610" s="68" t="s">
        <v>1051</v>
      </c>
      <c r="E610" t="s">
        <v>35</v>
      </c>
      <c r="F610" t="s">
        <v>36</v>
      </c>
      <c r="G610" t="s">
        <v>34</v>
      </c>
      <c r="H610">
        <v>76</v>
      </c>
      <c r="I610" s="8" t="s">
        <v>261</v>
      </c>
      <c r="J610" s="8" t="s">
        <v>257</v>
      </c>
    </row>
    <row r="611" spans="1:10" ht="15.75" customHeight="1">
      <c r="A611" t="s">
        <v>796</v>
      </c>
      <c r="B611" t="s">
        <v>1052</v>
      </c>
      <c r="C611" s="24">
        <v>44735</v>
      </c>
      <c r="D611" s="68" t="s">
        <v>1053</v>
      </c>
      <c r="E611" t="s">
        <v>35</v>
      </c>
      <c r="F611" t="s">
        <v>36</v>
      </c>
      <c r="G611" t="s">
        <v>34</v>
      </c>
      <c r="H611">
        <v>55</v>
      </c>
      <c r="I611" s="8" t="s">
        <v>261</v>
      </c>
      <c r="J611" s="8" t="s">
        <v>257</v>
      </c>
    </row>
    <row r="612" spans="1:10" ht="15.75" customHeight="1">
      <c r="A612" t="s">
        <v>104</v>
      </c>
      <c r="B612" t="s">
        <v>1054</v>
      </c>
      <c r="C612" s="24">
        <v>44739</v>
      </c>
      <c r="D612" s="68" t="s">
        <v>1055</v>
      </c>
      <c r="E612" t="s">
        <v>35</v>
      </c>
      <c r="F612" t="s">
        <v>36</v>
      </c>
      <c r="G612" t="s">
        <v>34</v>
      </c>
      <c r="H612">
        <v>70</v>
      </c>
      <c r="I612" s="8" t="s">
        <v>225</v>
      </c>
      <c r="J612" s="8" t="s">
        <v>257</v>
      </c>
    </row>
    <row r="613" spans="1:10" ht="15.75" customHeight="1">
      <c r="A613" t="s">
        <v>104</v>
      </c>
      <c r="B613" t="s">
        <v>1056</v>
      </c>
      <c r="C613" s="24">
        <v>44739</v>
      </c>
      <c r="D613" s="68" t="s">
        <v>1057</v>
      </c>
      <c r="E613" t="s">
        <v>35</v>
      </c>
      <c r="F613" t="s">
        <v>36</v>
      </c>
      <c r="G613" t="s">
        <v>34</v>
      </c>
      <c r="H613">
        <v>60</v>
      </c>
      <c r="I613" s="8" t="s">
        <v>261</v>
      </c>
      <c r="J613" s="8" t="s">
        <v>257</v>
      </c>
    </row>
    <row r="614" spans="1:10" ht="15.75" customHeight="1">
      <c r="A614" t="s">
        <v>104</v>
      </c>
      <c r="B614" t="s">
        <v>1058</v>
      </c>
      <c r="C614" s="24">
        <v>44734</v>
      </c>
      <c r="D614" s="68" t="s">
        <v>1059</v>
      </c>
      <c r="E614" t="s">
        <v>18</v>
      </c>
      <c r="F614" t="s">
        <v>19</v>
      </c>
      <c r="G614" t="s">
        <v>17</v>
      </c>
      <c r="H614">
        <v>3</v>
      </c>
      <c r="I614" s="8" t="s">
        <v>236</v>
      </c>
      <c r="J614" s="8" t="s">
        <v>234</v>
      </c>
    </row>
    <row r="615" spans="1:10" ht="15.75" customHeight="1">
      <c r="A615" t="s">
        <v>104</v>
      </c>
      <c r="B615" t="s">
        <v>1060</v>
      </c>
      <c r="C615" s="24">
        <v>44734</v>
      </c>
      <c r="D615" s="68" t="s">
        <v>1061</v>
      </c>
      <c r="E615" t="s">
        <v>35</v>
      </c>
      <c r="F615" t="s">
        <v>36</v>
      </c>
      <c r="G615" t="s">
        <v>34</v>
      </c>
      <c r="H615">
        <v>50</v>
      </c>
      <c r="I615" s="8" t="s">
        <v>242</v>
      </c>
      <c r="J615" s="8" t="s">
        <v>234</v>
      </c>
    </row>
    <row r="616" spans="1:10" ht="15.75" customHeight="1">
      <c r="A616" t="s">
        <v>104</v>
      </c>
      <c r="B616" t="s">
        <v>1062</v>
      </c>
      <c r="C616" s="24">
        <v>44735</v>
      </c>
      <c r="D616" s="68" t="s">
        <v>1063</v>
      </c>
      <c r="E616" t="s">
        <v>35</v>
      </c>
      <c r="F616" t="s">
        <v>36</v>
      </c>
      <c r="G616" t="s">
        <v>34</v>
      </c>
      <c r="H616">
        <v>50</v>
      </c>
      <c r="I616" s="8" t="s">
        <v>261</v>
      </c>
      <c r="J616" s="8" t="s">
        <v>234</v>
      </c>
    </row>
    <row r="617" spans="1:10" ht="15.75" customHeight="1">
      <c r="A617" t="s">
        <v>104</v>
      </c>
      <c r="B617" t="s">
        <v>1064</v>
      </c>
      <c r="C617" s="24">
        <v>44727</v>
      </c>
      <c r="D617" s="68" t="s">
        <v>1065</v>
      </c>
      <c r="E617" t="s">
        <v>18</v>
      </c>
      <c r="F617" t="s">
        <v>19</v>
      </c>
      <c r="G617" t="s">
        <v>17</v>
      </c>
      <c r="H617">
        <v>4</v>
      </c>
      <c r="I617" s="8" t="s">
        <v>261</v>
      </c>
      <c r="J617" s="8" t="s">
        <v>234</v>
      </c>
    </row>
    <row r="618" spans="1:10" ht="15.75" customHeight="1">
      <c r="A618" t="s">
        <v>104</v>
      </c>
      <c r="B618" t="s">
        <v>1066</v>
      </c>
      <c r="C618" s="24">
        <v>44728</v>
      </c>
      <c r="D618" s="68" t="s">
        <v>1067</v>
      </c>
      <c r="E618" t="s">
        <v>29</v>
      </c>
      <c r="F618" t="s">
        <v>19</v>
      </c>
      <c r="G618" t="s">
        <v>28</v>
      </c>
      <c r="H618">
        <v>3</v>
      </c>
      <c r="I618" s="8" t="s">
        <v>240</v>
      </c>
      <c r="J618" s="8" t="s">
        <v>234</v>
      </c>
    </row>
    <row r="619" spans="1:10" ht="15.75" customHeight="1">
      <c r="A619" t="s">
        <v>104</v>
      </c>
      <c r="B619" t="s">
        <v>1068</v>
      </c>
      <c r="C619" s="24">
        <v>44735</v>
      </c>
      <c r="D619" s="68" t="s">
        <v>1069</v>
      </c>
      <c r="E619" t="s">
        <v>29</v>
      </c>
      <c r="F619" t="s">
        <v>19</v>
      </c>
      <c r="G619" t="s">
        <v>28</v>
      </c>
      <c r="H619">
        <v>5</v>
      </c>
      <c r="I619" s="8" t="s">
        <v>240</v>
      </c>
      <c r="J619" s="8" t="s">
        <v>257</v>
      </c>
    </row>
    <row r="620" spans="1:10" ht="15.75" customHeight="1">
      <c r="A620" t="s">
        <v>104</v>
      </c>
      <c r="B620" t="s">
        <v>1070</v>
      </c>
      <c r="C620" s="24">
        <v>44725</v>
      </c>
      <c r="D620" s="68" t="s">
        <v>1071</v>
      </c>
      <c r="E620" t="s">
        <v>29</v>
      </c>
      <c r="F620" t="s">
        <v>19</v>
      </c>
      <c r="G620" t="s">
        <v>28</v>
      </c>
      <c r="H620">
        <v>3</v>
      </c>
      <c r="I620" s="8" t="s">
        <v>238</v>
      </c>
      <c r="J620" s="8" t="s">
        <v>257</v>
      </c>
    </row>
    <row r="621" spans="1:10" ht="15.75" customHeight="1">
      <c r="A621" t="s">
        <v>104</v>
      </c>
      <c r="B621" t="s">
        <v>1072</v>
      </c>
      <c r="C621" s="24">
        <v>44739</v>
      </c>
      <c r="D621" s="68" t="s">
        <v>1073</v>
      </c>
      <c r="E621" t="s">
        <v>18</v>
      </c>
      <c r="F621" t="s">
        <v>19</v>
      </c>
      <c r="G621" t="s">
        <v>17</v>
      </c>
      <c r="H621">
        <v>4</v>
      </c>
      <c r="I621" s="8" t="s">
        <v>236</v>
      </c>
      <c r="J621" s="8" t="s">
        <v>234</v>
      </c>
    </row>
    <row r="622" spans="1:10" ht="15.75" customHeight="1">
      <c r="A622" t="s">
        <v>104</v>
      </c>
      <c r="B622" t="s">
        <v>1074</v>
      </c>
      <c r="C622" s="24">
        <v>44727</v>
      </c>
      <c r="D622" s="68" t="s">
        <v>1075</v>
      </c>
      <c r="E622" t="s">
        <v>35</v>
      </c>
      <c r="F622" t="s">
        <v>36</v>
      </c>
      <c r="G622" t="s">
        <v>34</v>
      </c>
      <c r="H622">
        <v>70</v>
      </c>
      <c r="I622" s="8" t="s">
        <v>261</v>
      </c>
      <c r="J622" s="8" t="s">
        <v>234</v>
      </c>
    </row>
    <row r="623" spans="1:10" ht="15.75" customHeight="1">
      <c r="A623" t="s">
        <v>104</v>
      </c>
      <c r="B623" t="s">
        <v>1076</v>
      </c>
      <c r="C623" s="24">
        <v>44741</v>
      </c>
      <c r="D623" s="68" t="s">
        <v>1077</v>
      </c>
      <c r="E623" t="s">
        <v>35</v>
      </c>
      <c r="F623" t="s">
        <v>36</v>
      </c>
      <c r="G623" t="s">
        <v>34</v>
      </c>
      <c r="H623">
        <v>70</v>
      </c>
      <c r="I623" s="8" t="s">
        <v>225</v>
      </c>
      <c r="J623" s="8" t="s">
        <v>257</v>
      </c>
    </row>
    <row r="624" spans="1:10" ht="15.75" customHeight="1">
      <c r="A624" t="s">
        <v>104</v>
      </c>
      <c r="B624" t="s">
        <v>1078</v>
      </c>
      <c r="C624" s="24">
        <v>44741</v>
      </c>
      <c r="D624" s="68" t="s">
        <v>1079</v>
      </c>
      <c r="E624" t="s">
        <v>18</v>
      </c>
      <c r="F624" t="s">
        <v>19</v>
      </c>
      <c r="G624" t="s">
        <v>17</v>
      </c>
      <c r="H624">
        <v>3</v>
      </c>
      <c r="I624" s="8" t="s">
        <v>261</v>
      </c>
      <c r="J624" s="8" t="s">
        <v>257</v>
      </c>
    </row>
    <row r="625" spans="1:10" ht="15.75" customHeight="1">
      <c r="A625" t="s">
        <v>104</v>
      </c>
      <c r="B625" t="s">
        <v>1080</v>
      </c>
      <c r="C625" s="24">
        <v>44741</v>
      </c>
      <c r="D625" s="68" t="s">
        <v>1081</v>
      </c>
      <c r="E625" t="s">
        <v>18</v>
      </c>
      <c r="F625" t="s">
        <v>19</v>
      </c>
      <c r="G625" t="s">
        <v>17</v>
      </c>
      <c r="H625">
        <v>3</v>
      </c>
      <c r="I625" s="8" t="s">
        <v>242</v>
      </c>
      <c r="J625" s="8" t="s">
        <v>234</v>
      </c>
    </row>
    <row r="626" spans="1:10" ht="15.75" customHeight="1">
      <c r="A626" t="s">
        <v>796</v>
      </c>
      <c r="B626" t="s">
        <v>1082</v>
      </c>
      <c r="C626" s="24">
        <v>44742</v>
      </c>
      <c r="D626" s="68" t="s">
        <v>1083</v>
      </c>
      <c r="E626" t="s">
        <v>35</v>
      </c>
      <c r="F626" t="s">
        <v>36</v>
      </c>
      <c r="G626" t="s">
        <v>34</v>
      </c>
      <c r="H626">
        <v>50</v>
      </c>
      <c r="I626" s="8" t="s">
        <v>261</v>
      </c>
      <c r="J626" s="8" t="s">
        <v>257</v>
      </c>
    </row>
    <row r="627" spans="1:10" ht="15.75" customHeight="1">
      <c r="A627" t="s">
        <v>104</v>
      </c>
      <c r="B627" t="s">
        <v>1084</v>
      </c>
      <c r="C627" s="24">
        <v>44746</v>
      </c>
      <c r="D627" s="68" t="s">
        <v>1085</v>
      </c>
      <c r="E627" t="s">
        <v>35</v>
      </c>
      <c r="F627" t="s">
        <v>36</v>
      </c>
      <c r="G627" t="s">
        <v>34</v>
      </c>
      <c r="H627">
        <v>75</v>
      </c>
      <c r="I627" s="8" t="s">
        <v>225</v>
      </c>
      <c r="J627" s="8" t="s">
        <v>257</v>
      </c>
    </row>
    <row r="628" spans="1:10" ht="15.75" customHeight="1">
      <c r="A628" t="s">
        <v>104</v>
      </c>
      <c r="B628" t="s">
        <v>1086</v>
      </c>
      <c r="C628" s="24">
        <v>44746</v>
      </c>
      <c r="D628" s="68" t="s">
        <v>1087</v>
      </c>
      <c r="E628" t="s">
        <v>35</v>
      </c>
      <c r="F628" t="s">
        <v>36</v>
      </c>
      <c r="G628" t="s">
        <v>34</v>
      </c>
      <c r="H628">
        <v>40</v>
      </c>
      <c r="I628" s="8" t="s">
        <v>261</v>
      </c>
      <c r="J628" s="8" t="s">
        <v>234</v>
      </c>
    </row>
    <row r="629" spans="1:10" ht="15.75" customHeight="1">
      <c r="A629" t="s">
        <v>104</v>
      </c>
      <c r="B629" t="s">
        <v>1088</v>
      </c>
      <c r="C629" s="24">
        <v>44749</v>
      </c>
      <c r="D629" s="68" t="s">
        <v>1089</v>
      </c>
      <c r="E629" t="s">
        <v>35</v>
      </c>
      <c r="F629" t="s">
        <v>36</v>
      </c>
      <c r="G629" t="s">
        <v>34</v>
      </c>
      <c r="H629">
        <v>75</v>
      </c>
      <c r="I629" s="8" t="s">
        <v>225</v>
      </c>
      <c r="J629" s="8" t="s">
        <v>257</v>
      </c>
    </row>
    <row r="630" spans="1:10" ht="15.75" customHeight="1">
      <c r="A630" t="s">
        <v>104</v>
      </c>
      <c r="B630" t="s">
        <v>1090</v>
      </c>
      <c r="C630" s="24">
        <v>44753</v>
      </c>
      <c r="D630" s="68" t="s">
        <v>1091</v>
      </c>
      <c r="E630" t="s">
        <v>35</v>
      </c>
      <c r="F630" t="s">
        <v>36</v>
      </c>
      <c r="G630" t="s">
        <v>34</v>
      </c>
      <c r="H630">
        <v>70</v>
      </c>
      <c r="I630" s="8" t="s">
        <v>261</v>
      </c>
      <c r="J630" s="8" t="s">
        <v>257</v>
      </c>
    </row>
    <row r="631" spans="1:10" ht="15.75" customHeight="1">
      <c r="A631" t="s">
        <v>104</v>
      </c>
      <c r="B631" t="s">
        <v>1092</v>
      </c>
      <c r="C631" s="24">
        <v>44753</v>
      </c>
      <c r="D631" s="68" t="s">
        <v>1093</v>
      </c>
      <c r="E631" t="s">
        <v>35</v>
      </c>
      <c r="F631" t="s">
        <v>36</v>
      </c>
      <c r="G631" t="s">
        <v>34</v>
      </c>
      <c r="H631">
        <v>50</v>
      </c>
      <c r="I631" s="8" t="s">
        <v>261</v>
      </c>
      <c r="J631" s="8" t="s">
        <v>234</v>
      </c>
    </row>
    <row r="632" spans="1:10" ht="15.75" customHeight="1">
      <c r="A632" t="s">
        <v>104</v>
      </c>
      <c r="B632" t="s">
        <v>1094</v>
      </c>
      <c r="C632" s="24">
        <v>44754</v>
      </c>
      <c r="D632" s="68" t="s">
        <v>1095</v>
      </c>
      <c r="E632" t="s">
        <v>18</v>
      </c>
      <c r="F632" t="s">
        <v>19</v>
      </c>
      <c r="G632" t="s">
        <v>17</v>
      </c>
      <c r="H632">
        <v>5</v>
      </c>
      <c r="I632" s="8" t="s">
        <v>225</v>
      </c>
      <c r="J632" s="8" t="s">
        <v>257</v>
      </c>
    </row>
    <row r="633" spans="1:10" ht="15.75" customHeight="1">
      <c r="A633" t="s">
        <v>104</v>
      </c>
      <c r="B633" t="s">
        <v>1096</v>
      </c>
      <c r="C633" s="24">
        <v>44754</v>
      </c>
      <c r="D633" s="68" t="s">
        <v>1097</v>
      </c>
      <c r="E633" t="s">
        <v>12</v>
      </c>
      <c r="F633" t="s">
        <v>13</v>
      </c>
      <c r="G633" t="s">
        <v>11</v>
      </c>
      <c r="H633">
        <v>5</v>
      </c>
      <c r="I633" s="8" t="s">
        <v>225</v>
      </c>
      <c r="J633" s="8" t="s">
        <v>252</v>
      </c>
    </row>
    <row r="634" spans="1:10" ht="15.75" customHeight="1">
      <c r="A634" t="s">
        <v>104</v>
      </c>
      <c r="B634" t="s">
        <v>1098</v>
      </c>
      <c r="C634" s="24">
        <v>44739</v>
      </c>
      <c r="D634" s="68" t="s">
        <v>1099</v>
      </c>
      <c r="E634" t="s">
        <v>24</v>
      </c>
      <c r="F634" t="s">
        <v>13</v>
      </c>
      <c r="G634" t="s">
        <v>23</v>
      </c>
      <c r="H634">
        <v>5</v>
      </c>
      <c r="I634" s="8" t="s">
        <v>242</v>
      </c>
      <c r="J634" s="8" t="s">
        <v>234</v>
      </c>
    </row>
    <row r="635" spans="1:10" ht="15.75" customHeight="1">
      <c r="A635" t="s">
        <v>104</v>
      </c>
      <c r="B635" t="s">
        <v>1100</v>
      </c>
      <c r="C635" s="24">
        <v>44732</v>
      </c>
      <c r="D635" s="68" t="s">
        <v>1101</v>
      </c>
      <c r="E635" t="s">
        <v>24</v>
      </c>
      <c r="F635" t="s">
        <v>13</v>
      </c>
      <c r="G635" t="s">
        <v>23</v>
      </c>
      <c r="H635">
        <v>5</v>
      </c>
      <c r="I635" s="8" t="s">
        <v>261</v>
      </c>
      <c r="J635" s="8" t="s">
        <v>257</v>
      </c>
    </row>
    <row r="636" spans="1:10" ht="15.75" customHeight="1">
      <c r="A636" t="s">
        <v>104</v>
      </c>
      <c r="B636" t="s">
        <v>1102</v>
      </c>
      <c r="C636" s="24">
        <v>44743</v>
      </c>
      <c r="D636" s="68" t="s">
        <v>1103</v>
      </c>
      <c r="E636" t="s">
        <v>18</v>
      </c>
      <c r="F636" t="s">
        <v>19</v>
      </c>
      <c r="G636" t="s">
        <v>17</v>
      </c>
      <c r="H636">
        <v>5</v>
      </c>
      <c r="I636" s="8" t="s">
        <v>238</v>
      </c>
      <c r="J636" s="8" t="s">
        <v>234</v>
      </c>
    </row>
    <row r="637" spans="1:10" ht="15.75" customHeight="1">
      <c r="A637" t="s">
        <v>104</v>
      </c>
      <c r="B637" t="s">
        <v>1104</v>
      </c>
      <c r="C637" s="24">
        <v>44746</v>
      </c>
      <c r="D637" s="68" t="s">
        <v>1105</v>
      </c>
      <c r="E637" t="s">
        <v>35</v>
      </c>
      <c r="F637" t="s">
        <v>36</v>
      </c>
      <c r="G637" t="s">
        <v>34</v>
      </c>
      <c r="H637">
        <v>70</v>
      </c>
      <c r="I637" s="8" t="s">
        <v>261</v>
      </c>
      <c r="J637" s="8" t="s">
        <v>257</v>
      </c>
    </row>
    <row r="638" spans="1:10" ht="15.75" customHeight="1">
      <c r="A638" t="s">
        <v>104</v>
      </c>
      <c r="B638" t="s">
        <v>1106</v>
      </c>
      <c r="C638" s="24">
        <v>44743</v>
      </c>
      <c r="D638" s="68" t="s">
        <v>1107</v>
      </c>
      <c r="E638" t="s">
        <v>29</v>
      </c>
      <c r="F638" t="s">
        <v>19</v>
      </c>
      <c r="G638" t="s">
        <v>28</v>
      </c>
      <c r="H638">
        <v>8</v>
      </c>
      <c r="I638" s="8" t="s">
        <v>238</v>
      </c>
      <c r="J638" s="8" t="s">
        <v>234</v>
      </c>
    </row>
    <row r="639" spans="1:10" ht="15.75" customHeight="1">
      <c r="A639" t="s">
        <v>104</v>
      </c>
      <c r="B639" t="s">
        <v>1108</v>
      </c>
      <c r="C639" s="24">
        <v>44743</v>
      </c>
      <c r="D639" s="68" t="s">
        <v>1109</v>
      </c>
      <c r="E639" t="s">
        <v>35</v>
      </c>
      <c r="F639" t="s">
        <v>36</v>
      </c>
      <c r="G639" t="s">
        <v>34</v>
      </c>
      <c r="H639">
        <v>65</v>
      </c>
      <c r="I639" s="8" t="s">
        <v>225</v>
      </c>
      <c r="J639" s="8" t="s">
        <v>257</v>
      </c>
    </row>
    <row r="640" spans="1:10" ht="15.75" customHeight="1">
      <c r="A640" t="s">
        <v>99</v>
      </c>
      <c r="B640" t="s">
        <v>1110</v>
      </c>
      <c r="C640" s="24">
        <v>44753</v>
      </c>
      <c r="D640" s="68" t="s">
        <v>1111</v>
      </c>
      <c r="E640" t="s">
        <v>18</v>
      </c>
      <c r="F640" t="s">
        <v>19</v>
      </c>
      <c r="G640" t="s">
        <v>17</v>
      </c>
      <c r="H640">
        <v>4</v>
      </c>
      <c r="I640" s="8" t="s">
        <v>225</v>
      </c>
      <c r="J640" s="8" t="s">
        <v>234</v>
      </c>
    </row>
    <row r="641" spans="1:10" ht="15.75" customHeight="1">
      <c r="A641" t="s">
        <v>99</v>
      </c>
      <c r="B641" t="s">
        <v>1112</v>
      </c>
      <c r="C641" s="24">
        <v>44756</v>
      </c>
      <c r="D641" s="68" t="s">
        <v>1113</v>
      </c>
      <c r="E641" t="s">
        <v>18</v>
      </c>
      <c r="F641" t="s">
        <v>19</v>
      </c>
      <c r="G641" t="s">
        <v>17</v>
      </c>
      <c r="H641">
        <v>5</v>
      </c>
      <c r="I641" s="8" t="s">
        <v>261</v>
      </c>
      <c r="J641" s="8" t="s">
        <v>234</v>
      </c>
    </row>
    <row r="642" spans="1:10" ht="15.75" customHeight="1">
      <c r="A642" t="s">
        <v>104</v>
      </c>
      <c r="B642" t="s">
        <v>1114</v>
      </c>
      <c r="C642" s="24">
        <v>44756</v>
      </c>
      <c r="D642" s="68" t="s">
        <v>1115</v>
      </c>
      <c r="E642" t="s">
        <v>35</v>
      </c>
      <c r="F642" t="s">
        <v>36</v>
      </c>
      <c r="G642" t="s">
        <v>34</v>
      </c>
      <c r="H642">
        <v>76</v>
      </c>
      <c r="I642" s="8" t="s">
        <v>261</v>
      </c>
      <c r="J642" s="8" t="s">
        <v>234</v>
      </c>
    </row>
    <row r="643" spans="1:10" ht="15.75" customHeight="1">
      <c r="A643" t="s">
        <v>104</v>
      </c>
      <c r="B643" t="s">
        <v>1116</v>
      </c>
      <c r="C643" s="24">
        <v>44756</v>
      </c>
      <c r="D643" s="68" t="s">
        <v>1117</v>
      </c>
      <c r="E643" t="s">
        <v>18</v>
      </c>
      <c r="F643" t="s">
        <v>19</v>
      </c>
      <c r="G643" t="s">
        <v>17</v>
      </c>
      <c r="H643">
        <v>4</v>
      </c>
      <c r="I643" s="8" t="s">
        <v>225</v>
      </c>
      <c r="J643" s="8" t="s">
        <v>234</v>
      </c>
    </row>
    <row r="644" spans="1:10" ht="15.75" customHeight="1">
      <c r="A644" t="s">
        <v>104</v>
      </c>
      <c r="B644" t="s">
        <v>1118</v>
      </c>
      <c r="C644" s="24">
        <v>44760</v>
      </c>
      <c r="D644" s="68" t="s">
        <v>1119</v>
      </c>
      <c r="E644" t="s">
        <v>12</v>
      </c>
      <c r="F644" t="s">
        <v>13</v>
      </c>
      <c r="G644" t="s">
        <v>11</v>
      </c>
      <c r="H644">
        <v>5</v>
      </c>
      <c r="I644" s="8" t="s">
        <v>240</v>
      </c>
      <c r="J644" s="8" t="s">
        <v>252</v>
      </c>
    </row>
    <row r="645" spans="1:10" ht="15.75" customHeight="1">
      <c r="A645" t="s">
        <v>104</v>
      </c>
      <c r="B645" t="s">
        <v>1120</v>
      </c>
      <c r="C645" s="24">
        <v>44760</v>
      </c>
      <c r="D645" s="68" t="s">
        <v>1121</v>
      </c>
      <c r="E645" t="s">
        <v>35</v>
      </c>
      <c r="F645" t="s">
        <v>36</v>
      </c>
      <c r="G645" t="s">
        <v>34</v>
      </c>
      <c r="H645">
        <v>65</v>
      </c>
      <c r="I645" s="8" t="s">
        <v>240</v>
      </c>
      <c r="J645" s="8" t="s">
        <v>257</v>
      </c>
    </row>
    <row r="646" spans="1:10" ht="15.75" customHeight="1">
      <c r="A646" t="s">
        <v>104</v>
      </c>
      <c r="B646" t="s">
        <v>1122</v>
      </c>
      <c r="C646" s="24">
        <v>44760</v>
      </c>
      <c r="D646" s="68" t="s">
        <v>1123</v>
      </c>
      <c r="E646" t="s">
        <v>18</v>
      </c>
      <c r="F646" t="s">
        <v>19</v>
      </c>
      <c r="G646" t="s">
        <v>17</v>
      </c>
      <c r="H646">
        <v>3</v>
      </c>
      <c r="I646" s="8" t="s">
        <v>240</v>
      </c>
      <c r="J646" s="8" t="s">
        <v>257</v>
      </c>
    </row>
    <row r="647" spans="1:10" ht="15.75" customHeight="1">
      <c r="A647" t="s">
        <v>104</v>
      </c>
      <c r="B647" t="s">
        <v>1124</v>
      </c>
      <c r="C647" s="24">
        <v>44762</v>
      </c>
      <c r="D647" s="68" t="s">
        <v>1125</v>
      </c>
      <c r="E647" t="s">
        <v>35</v>
      </c>
      <c r="F647" t="s">
        <v>36</v>
      </c>
      <c r="G647" t="s">
        <v>34</v>
      </c>
      <c r="H647">
        <v>59</v>
      </c>
      <c r="I647" s="8" t="s">
        <v>240</v>
      </c>
      <c r="J647" s="8" t="s">
        <v>257</v>
      </c>
    </row>
    <row r="648" spans="1:10" ht="15.75" customHeight="1">
      <c r="A648" t="s">
        <v>104</v>
      </c>
      <c r="B648" t="s">
        <v>1126</v>
      </c>
      <c r="C648" s="24">
        <v>44762</v>
      </c>
      <c r="D648" s="68" t="s">
        <v>1127</v>
      </c>
      <c r="E648" t="s">
        <v>35</v>
      </c>
      <c r="F648" t="s">
        <v>36</v>
      </c>
      <c r="G648" t="s">
        <v>34</v>
      </c>
      <c r="H648">
        <v>100</v>
      </c>
      <c r="I648" s="8" t="s">
        <v>249</v>
      </c>
      <c r="J648" s="8" t="s">
        <v>234</v>
      </c>
    </row>
    <row r="649" spans="1:10" ht="15.75" customHeight="1">
      <c r="A649" t="s">
        <v>104</v>
      </c>
      <c r="B649" t="s">
        <v>1128</v>
      </c>
      <c r="C649" s="24">
        <v>44767</v>
      </c>
      <c r="D649" s="68" t="s">
        <v>1129</v>
      </c>
      <c r="E649" t="s">
        <v>35</v>
      </c>
      <c r="F649" t="s">
        <v>36</v>
      </c>
      <c r="G649" t="s">
        <v>34</v>
      </c>
      <c r="H649">
        <v>85</v>
      </c>
      <c r="I649" s="8" t="s">
        <v>225</v>
      </c>
      <c r="J649" s="8" t="s">
        <v>257</v>
      </c>
    </row>
    <row r="650" spans="1:10" ht="15.75" customHeight="1">
      <c r="A650" t="s">
        <v>104</v>
      </c>
      <c r="B650" t="s">
        <v>1130</v>
      </c>
      <c r="C650" s="24">
        <v>44767</v>
      </c>
      <c r="D650" s="68" t="s">
        <v>1131</v>
      </c>
      <c r="E650" t="s">
        <v>18</v>
      </c>
      <c r="F650" t="s">
        <v>19</v>
      </c>
      <c r="G650" t="s">
        <v>17</v>
      </c>
      <c r="H650">
        <v>2</v>
      </c>
      <c r="I650" s="8" t="s">
        <v>225</v>
      </c>
      <c r="J650" s="8" t="s">
        <v>234</v>
      </c>
    </row>
    <row r="651" spans="1:10" ht="15.75" customHeight="1">
      <c r="A651" t="s">
        <v>104</v>
      </c>
      <c r="B651" t="s">
        <v>1132</v>
      </c>
      <c r="C651" s="24">
        <v>44769</v>
      </c>
      <c r="D651" s="68" t="s">
        <v>1133</v>
      </c>
      <c r="E651" t="s">
        <v>18</v>
      </c>
      <c r="F651" t="s">
        <v>19</v>
      </c>
      <c r="G651" t="s">
        <v>17</v>
      </c>
      <c r="H651">
        <v>4</v>
      </c>
      <c r="I651" s="8" t="s">
        <v>238</v>
      </c>
      <c r="J651" s="8" t="s">
        <v>257</v>
      </c>
    </row>
    <row r="652" spans="1:10" ht="15.75" customHeight="1">
      <c r="A652" t="s">
        <v>104</v>
      </c>
      <c r="B652" t="s">
        <v>1134</v>
      </c>
      <c r="C652" s="24">
        <v>44769</v>
      </c>
      <c r="D652" s="68" t="s">
        <v>1135</v>
      </c>
      <c r="E652" t="s">
        <v>18</v>
      </c>
      <c r="F652" t="s">
        <v>19</v>
      </c>
      <c r="G652" t="s">
        <v>17</v>
      </c>
      <c r="H652">
        <v>2</v>
      </c>
      <c r="I652" s="8" t="s">
        <v>242</v>
      </c>
      <c r="J652" s="8" t="s">
        <v>234</v>
      </c>
    </row>
    <row r="653" spans="1:10" ht="15.75" customHeight="1">
      <c r="A653" t="s">
        <v>104</v>
      </c>
      <c r="B653" t="s">
        <v>1136</v>
      </c>
      <c r="C653" s="24">
        <v>44769</v>
      </c>
      <c r="D653" s="68" t="s">
        <v>1137</v>
      </c>
      <c r="E653" t="s">
        <v>29</v>
      </c>
      <c r="F653" t="s">
        <v>19</v>
      </c>
      <c r="G653" t="s">
        <v>28</v>
      </c>
      <c r="H653">
        <v>2</v>
      </c>
      <c r="I653" s="8" t="s">
        <v>240</v>
      </c>
      <c r="J653" s="8" t="s">
        <v>257</v>
      </c>
    </row>
    <row r="654" spans="1:10" ht="15.75" customHeight="1">
      <c r="A654" t="s">
        <v>104</v>
      </c>
      <c r="B654" t="s">
        <v>1138</v>
      </c>
      <c r="C654" s="24">
        <v>44767</v>
      </c>
      <c r="D654" s="68" t="s">
        <v>1139</v>
      </c>
      <c r="E654" t="s">
        <v>29</v>
      </c>
      <c r="F654" t="s">
        <v>19</v>
      </c>
      <c r="G654" t="s">
        <v>28</v>
      </c>
      <c r="H654">
        <v>5</v>
      </c>
      <c r="I654" s="8" t="s">
        <v>261</v>
      </c>
      <c r="J654" s="8" t="s">
        <v>234</v>
      </c>
    </row>
    <row r="655" spans="1:10" ht="15.75" customHeight="1">
      <c r="A655" t="s">
        <v>104</v>
      </c>
      <c r="B655" t="s">
        <v>1140</v>
      </c>
      <c r="C655" s="24">
        <v>44769</v>
      </c>
      <c r="D655" s="68" t="s">
        <v>1141</v>
      </c>
      <c r="E655" t="s">
        <v>35</v>
      </c>
      <c r="F655" t="s">
        <v>36</v>
      </c>
      <c r="G655" t="s">
        <v>34</v>
      </c>
      <c r="H655">
        <v>30</v>
      </c>
      <c r="I655" s="8" t="s">
        <v>225</v>
      </c>
      <c r="J655" s="8" t="s">
        <v>234</v>
      </c>
    </row>
    <row r="656" spans="1:10" ht="15.75" customHeight="1">
      <c r="A656" t="s">
        <v>104</v>
      </c>
      <c r="B656" t="s">
        <v>1142</v>
      </c>
      <c r="C656" s="24">
        <v>44769</v>
      </c>
      <c r="D656" s="68" t="s">
        <v>1143</v>
      </c>
      <c r="E656" t="s">
        <v>35</v>
      </c>
      <c r="F656" t="s">
        <v>36</v>
      </c>
      <c r="G656" t="s">
        <v>34</v>
      </c>
      <c r="H656">
        <v>70</v>
      </c>
      <c r="I656" s="8" t="s">
        <v>225</v>
      </c>
      <c r="J656" s="8" t="s">
        <v>257</v>
      </c>
    </row>
    <row r="657" spans="1:10" ht="15.75" customHeight="1">
      <c r="A657" t="s">
        <v>104</v>
      </c>
      <c r="B657" t="s">
        <v>1144</v>
      </c>
      <c r="C657" s="24">
        <v>44771</v>
      </c>
      <c r="D657" s="68" t="s">
        <v>1145</v>
      </c>
      <c r="E657" t="s">
        <v>35</v>
      </c>
      <c r="F657" t="s">
        <v>36</v>
      </c>
      <c r="G657" t="s">
        <v>34</v>
      </c>
      <c r="H657">
        <v>70</v>
      </c>
      <c r="I657" s="8" t="s">
        <v>240</v>
      </c>
      <c r="J657" s="8" t="s">
        <v>257</v>
      </c>
    </row>
    <row r="658" spans="1:10" ht="15.75" customHeight="1">
      <c r="A658" t="s">
        <v>104</v>
      </c>
      <c r="B658" t="s">
        <v>1146</v>
      </c>
      <c r="C658" s="24">
        <v>44747</v>
      </c>
      <c r="D658" s="68" t="s">
        <v>1147</v>
      </c>
      <c r="E658" t="s">
        <v>35</v>
      </c>
      <c r="F658" t="s">
        <v>36</v>
      </c>
      <c r="G658" t="s">
        <v>34</v>
      </c>
      <c r="H658">
        <v>65</v>
      </c>
      <c r="I658" s="8" t="s">
        <v>261</v>
      </c>
      <c r="J658" s="8" t="s">
        <v>257</v>
      </c>
    </row>
    <row r="659" spans="1:10" ht="15.75" customHeight="1">
      <c r="A659" t="s">
        <v>104</v>
      </c>
      <c r="B659" t="s">
        <v>1148</v>
      </c>
      <c r="C659" s="24">
        <v>44749</v>
      </c>
      <c r="D659" s="68" t="s">
        <v>1149</v>
      </c>
      <c r="E659" t="s">
        <v>35</v>
      </c>
      <c r="F659" t="s">
        <v>36</v>
      </c>
      <c r="G659" t="s">
        <v>34</v>
      </c>
      <c r="H659">
        <v>50</v>
      </c>
      <c r="I659" s="8" t="s">
        <v>261</v>
      </c>
      <c r="J659" s="8" t="s">
        <v>257</v>
      </c>
    </row>
    <row r="660" spans="1:10" ht="15.75" customHeight="1">
      <c r="A660" t="s">
        <v>104</v>
      </c>
      <c r="B660" t="s">
        <v>1150</v>
      </c>
      <c r="C660" s="24">
        <v>44749</v>
      </c>
      <c r="D660" s="68" t="s">
        <v>1151</v>
      </c>
      <c r="E660" t="s">
        <v>18</v>
      </c>
      <c r="F660" t="s">
        <v>19</v>
      </c>
      <c r="G660" t="s">
        <v>17</v>
      </c>
      <c r="H660">
        <v>3</v>
      </c>
      <c r="I660" s="8" t="s">
        <v>242</v>
      </c>
      <c r="J660" s="8" t="s">
        <v>257</v>
      </c>
    </row>
    <row r="661" spans="1:10" ht="15.75" customHeight="1">
      <c r="A661" t="s">
        <v>104</v>
      </c>
      <c r="B661" t="s">
        <v>1152</v>
      </c>
      <c r="C661" s="24">
        <v>44749</v>
      </c>
      <c r="D661" s="68" t="s">
        <v>1153</v>
      </c>
      <c r="E661" t="s">
        <v>29</v>
      </c>
      <c r="F661" t="s">
        <v>19</v>
      </c>
      <c r="G661" t="s">
        <v>28</v>
      </c>
      <c r="H661">
        <v>2</v>
      </c>
      <c r="I661" s="8" t="s">
        <v>242</v>
      </c>
      <c r="J661" s="8" t="s">
        <v>257</v>
      </c>
    </row>
    <row r="662" spans="1:10" ht="15.75" customHeight="1">
      <c r="A662" t="s">
        <v>104</v>
      </c>
      <c r="B662" t="s">
        <v>1154</v>
      </c>
      <c r="C662" s="24">
        <v>44753</v>
      </c>
      <c r="D662" s="68" t="s">
        <v>1155</v>
      </c>
      <c r="E662" t="s">
        <v>35</v>
      </c>
      <c r="F662" t="s">
        <v>36</v>
      </c>
      <c r="G662" t="s">
        <v>34</v>
      </c>
      <c r="H662">
        <v>65</v>
      </c>
      <c r="I662" s="8" t="s">
        <v>265</v>
      </c>
      <c r="J662" s="8" t="s">
        <v>257</v>
      </c>
    </row>
    <row r="663" spans="1:10" ht="15.75" customHeight="1">
      <c r="A663" t="s">
        <v>104</v>
      </c>
      <c r="B663" t="s">
        <v>1156</v>
      </c>
      <c r="C663" s="24">
        <v>44755</v>
      </c>
      <c r="D663" s="68" t="s">
        <v>1157</v>
      </c>
      <c r="E663" t="s">
        <v>35</v>
      </c>
      <c r="F663" t="s">
        <v>36</v>
      </c>
      <c r="G663" t="s">
        <v>34</v>
      </c>
      <c r="H663">
        <v>50</v>
      </c>
      <c r="I663" s="8" t="s">
        <v>265</v>
      </c>
      <c r="J663" s="8" t="s">
        <v>257</v>
      </c>
    </row>
    <row r="664" spans="1:10" ht="15.75" customHeight="1">
      <c r="A664" t="s">
        <v>104</v>
      </c>
      <c r="B664" t="s">
        <v>1158</v>
      </c>
      <c r="C664" s="24">
        <v>44756</v>
      </c>
      <c r="D664" s="68" t="s">
        <v>1159</v>
      </c>
      <c r="E664" t="s">
        <v>18</v>
      </c>
      <c r="F664" t="s">
        <v>19</v>
      </c>
      <c r="G664" t="s">
        <v>17</v>
      </c>
      <c r="H664">
        <v>3</v>
      </c>
      <c r="I664" s="8" t="s">
        <v>261</v>
      </c>
      <c r="J664" s="8" t="s">
        <v>257</v>
      </c>
    </row>
    <row r="665" spans="1:10" ht="15.75" customHeight="1">
      <c r="A665" t="s">
        <v>104</v>
      </c>
      <c r="B665" t="s">
        <v>1160</v>
      </c>
      <c r="C665" s="24">
        <v>44756</v>
      </c>
      <c r="D665" s="68" t="s">
        <v>1161</v>
      </c>
      <c r="E665" t="s">
        <v>29</v>
      </c>
      <c r="F665" t="s">
        <v>19</v>
      </c>
      <c r="G665" t="s">
        <v>28</v>
      </c>
      <c r="H665">
        <v>2</v>
      </c>
      <c r="I665" s="8" t="s">
        <v>265</v>
      </c>
      <c r="J665" s="8" t="s">
        <v>257</v>
      </c>
    </row>
    <row r="666" spans="1:10" ht="15.75" customHeight="1">
      <c r="A666" t="s">
        <v>104</v>
      </c>
      <c r="B666" t="s">
        <v>1162</v>
      </c>
      <c r="C666" s="24">
        <v>44760</v>
      </c>
      <c r="D666" s="68" t="s">
        <v>1163</v>
      </c>
      <c r="E666" t="s">
        <v>35</v>
      </c>
      <c r="F666" t="s">
        <v>36</v>
      </c>
      <c r="G666" t="s">
        <v>34</v>
      </c>
      <c r="H666">
        <v>60</v>
      </c>
      <c r="I666" s="8" t="s">
        <v>261</v>
      </c>
      <c r="J666" s="8" t="s">
        <v>257</v>
      </c>
    </row>
    <row r="667" spans="1:10" ht="15.75" customHeight="1">
      <c r="A667" t="s">
        <v>104</v>
      </c>
      <c r="B667" t="s">
        <v>1164</v>
      </c>
      <c r="C667" s="24">
        <v>44763</v>
      </c>
      <c r="D667" s="68" t="s">
        <v>1165</v>
      </c>
      <c r="E667" t="s">
        <v>35</v>
      </c>
      <c r="F667" t="s">
        <v>36</v>
      </c>
      <c r="G667" t="s">
        <v>34</v>
      </c>
      <c r="H667">
        <v>50</v>
      </c>
      <c r="I667" s="8" t="s">
        <v>242</v>
      </c>
      <c r="J667" s="8" t="s">
        <v>257</v>
      </c>
    </row>
    <row r="668" spans="1:10" ht="15.75" customHeight="1">
      <c r="A668" t="s">
        <v>104</v>
      </c>
      <c r="B668" t="s">
        <v>1166</v>
      </c>
      <c r="C668" s="24">
        <v>44767</v>
      </c>
      <c r="D668" s="68" t="s">
        <v>1167</v>
      </c>
      <c r="E668" t="s">
        <v>35</v>
      </c>
      <c r="F668" t="s">
        <v>36</v>
      </c>
      <c r="G668" t="s">
        <v>34</v>
      </c>
      <c r="H668">
        <v>60</v>
      </c>
      <c r="I668" s="8" t="s">
        <v>261</v>
      </c>
      <c r="J668" s="8" t="s">
        <v>257</v>
      </c>
    </row>
    <row r="669" spans="1:10" ht="15.75" customHeight="1">
      <c r="A669" t="s">
        <v>104</v>
      </c>
      <c r="B669" t="s">
        <v>1168</v>
      </c>
      <c r="C669" s="24">
        <v>44769</v>
      </c>
      <c r="D669" s="68" t="s">
        <v>1169</v>
      </c>
      <c r="E669" t="s">
        <v>35</v>
      </c>
      <c r="F669" t="s">
        <v>36</v>
      </c>
      <c r="G669" t="s">
        <v>34</v>
      </c>
      <c r="H669">
        <v>50</v>
      </c>
      <c r="I669" s="8" t="s">
        <v>265</v>
      </c>
      <c r="J669" s="8" t="s">
        <v>257</v>
      </c>
    </row>
    <row r="670" spans="1:10" ht="15.75" customHeight="1">
      <c r="A670" t="s">
        <v>104</v>
      </c>
      <c r="B670" t="s">
        <v>1170</v>
      </c>
      <c r="C670" s="24">
        <v>44769</v>
      </c>
      <c r="D670" s="68" t="s">
        <v>1171</v>
      </c>
      <c r="E670" t="s">
        <v>18</v>
      </c>
      <c r="F670" t="s">
        <v>19</v>
      </c>
      <c r="G670" t="s">
        <v>17</v>
      </c>
      <c r="H670">
        <v>3</v>
      </c>
      <c r="I670" s="8" t="s">
        <v>261</v>
      </c>
      <c r="J670" s="8" t="s">
        <v>257</v>
      </c>
    </row>
    <row r="671" spans="1:10" ht="15.75" customHeight="1">
      <c r="A671" t="s">
        <v>104</v>
      </c>
      <c r="B671" t="s">
        <v>1172</v>
      </c>
      <c r="C671" s="24">
        <v>44769</v>
      </c>
      <c r="D671" s="68" t="s">
        <v>1173</v>
      </c>
      <c r="E671" t="s">
        <v>29</v>
      </c>
      <c r="F671" t="s">
        <v>19</v>
      </c>
      <c r="G671" t="s">
        <v>28</v>
      </c>
      <c r="H671">
        <v>3</v>
      </c>
      <c r="I671" s="8" t="s">
        <v>261</v>
      </c>
      <c r="J671" s="8" t="s">
        <v>257</v>
      </c>
    </row>
    <row r="672" spans="1:10" ht="15.75" customHeight="1">
      <c r="A672" t="s">
        <v>104</v>
      </c>
      <c r="B672" t="s">
        <v>1174</v>
      </c>
      <c r="C672" s="24">
        <v>44774</v>
      </c>
      <c r="D672" s="68" t="s">
        <v>1175</v>
      </c>
      <c r="E672" t="s">
        <v>35</v>
      </c>
      <c r="F672" t="s">
        <v>36</v>
      </c>
      <c r="G672" t="s">
        <v>34</v>
      </c>
      <c r="H672">
        <v>75</v>
      </c>
      <c r="I672" s="8" t="s">
        <v>261</v>
      </c>
      <c r="J672" s="8" t="s">
        <v>257</v>
      </c>
    </row>
    <row r="673" spans="1:10" ht="15.75" customHeight="1">
      <c r="A673" t="s">
        <v>104</v>
      </c>
      <c r="B673" t="s">
        <v>1176</v>
      </c>
      <c r="C673" s="24">
        <v>44774</v>
      </c>
      <c r="D673" s="68" t="s">
        <v>1177</v>
      </c>
      <c r="E673" t="s">
        <v>18</v>
      </c>
      <c r="F673" t="s">
        <v>19</v>
      </c>
      <c r="G673" t="s">
        <v>17</v>
      </c>
      <c r="H673">
        <v>3</v>
      </c>
      <c r="I673" s="8" t="s">
        <v>261</v>
      </c>
      <c r="J673" s="8" t="s">
        <v>257</v>
      </c>
    </row>
    <row r="674" spans="1:10" ht="15.75" customHeight="1">
      <c r="A674" t="s">
        <v>104</v>
      </c>
      <c r="B674" t="s">
        <v>1178</v>
      </c>
      <c r="C674" s="24">
        <v>44774</v>
      </c>
      <c r="D674" s="68" t="s">
        <v>1179</v>
      </c>
      <c r="E674" t="s">
        <v>35</v>
      </c>
      <c r="F674" t="s">
        <v>36</v>
      </c>
      <c r="G674" t="s">
        <v>34</v>
      </c>
      <c r="H674">
        <v>70</v>
      </c>
      <c r="I674" s="8" t="s">
        <v>225</v>
      </c>
      <c r="J674" s="8" t="s">
        <v>257</v>
      </c>
    </row>
    <row r="675" spans="1:10" ht="15.75" customHeight="1">
      <c r="A675" t="s">
        <v>104</v>
      </c>
      <c r="B675" t="s">
        <v>1180</v>
      </c>
      <c r="C675" s="24">
        <v>44775</v>
      </c>
      <c r="D675" s="68" t="s">
        <v>1181</v>
      </c>
      <c r="E675" t="s">
        <v>29</v>
      </c>
      <c r="F675" t="s">
        <v>19</v>
      </c>
      <c r="G675" t="s">
        <v>28</v>
      </c>
      <c r="H675">
        <v>4</v>
      </c>
      <c r="I675" s="8" t="s">
        <v>225</v>
      </c>
      <c r="J675" s="8" t="s">
        <v>234</v>
      </c>
    </row>
    <row r="676" spans="1:10" ht="15.75" customHeight="1">
      <c r="A676" t="s">
        <v>104</v>
      </c>
      <c r="B676" t="s">
        <v>1182</v>
      </c>
      <c r="C676" s="24">
        <v>44777</v>
      </c>
      <c r="D676" s="68" t="s">
        <v>1183</v>
      </c>
      <c r="E676" t="s">
        <v>18</v>
      </c>
      <c r="F676" t="s">
        <v>19</v>
      </c>
      <c r="G676" t="s">
        <v>17</v>
      </c>
      <c r="H676">
        <v>5</v>
      </c>
      <c r="I676" s="8" t="s">
        <v>240</v>
      </c>
      <c r="J676" s="8" t="s">
        <v>257</v>
      </c>
    </row>
    <row r="677" spans="1:10" ht="15.75" customHeight="1">
      <c r="A677" t="s">
        <v>104</v>
      </c>
      <c r="B677" t="s">
        <v>1184</v>
      </c>
      <c r="C677" s="24">
        <v>44776</v>
      </c>
      <c r="D677" s="68" t="s">
        <v>1185</v>
      </c>
      <c r="E677" t="s">
        <v>18</v>
      </c>
      <c r="F677" t="s">
        <v>19</v>
      </c>
      <c r="G677" t="s">
        <v>17</v>
      </c>
      <c r="H677">
        <v>6</v>
      </c>
      <c r="I677" s="8" t="s">
        <v>261</v>
      </c>
      <c r="J677" s="8" t="s">
        <v>234</v>
      </c>
    </row>
    <row r="678" spans="1:10" ht="15.75" customHeight="1">
      <c r="A678" t="s">
        <v>796</v>
      </c>
      <c r="B678" t="s">
        <v>1186</v>
      </c>
      <c r="C678" s="24">
        <v>44781</v>
      </c>
      <c r="D678" s="68" t="s">
        <v>1187</v>
      </c>
      <c r="E678" t="s">
        <v>35</v>
      </c>
      <c r="F678" t="s">
        <v>36</v>
      </c>
      <c r="G678" t="s">
        <v>34</v>
      </c>
      <c r="H678">
        <v>70</v>
      </c>
      <c r="I678" s="8" t="s">
        <v>261</v>
      </c>
      <c r="J678" s="8" t="s">
        <v>257</v>
      </c>
    </row>
    <row r="679" spans="1:10" ht="15.75" customHeight="1">
      <c r="A679" t="s">
        <v>796</v>
      </c>
      <c r="B679" t="s">
        <v>1188</v>
      </c>
      <c r="C679" s="24">
        <v>44782</v>
      </c>
      <c r="D679" s="68" t="s">
        <v>1189</v>
      </c>
      <c r="E679" t="s">
        <v>18</v>
      </c>
      <c r="F679" t="s">
        <v>19</v>
      </c>
      <c r="G679" t="s">
        <v>17</v>
      </c>
      <c r="H679">
        <v>3</v>
      </c>
      <c r="I679" s="8" t="s">
        <v>261</v>
      </c>
      <c r="J679" s="8" t="s">
        <v>257</v>
      </c>
    </row>
    <row r="680" spans="1:10" ht="15.75" customHeight="1">
      <c r="A680" t="s">
        <v>104</v>
      </c>
      <c r="B680" t="s">
        <v>1190</v>
      </c>
      <c r="C680" s="24">
        <v>44784</v>
      </c>
      <c r="D680" s="68" t="s">
        <v>1191</v>
      </c>
      <c r="E680" t="s">
        <v>35</v>
      </c>
      <c r="F680" t="s">
        <v>36</v>
      </c>
      <c r="G680" t="s">
        <v>34</v>
      </c>
      <c r="H680">
        <v>26</v>
      </c>
      <c r="I680" s="8" t="s">
        <v>261</v>
      </c>
      <c r="J680" s="8" t="s">
        <v>234</v>
      </c>
    </row>
    <row r="681" spans="1:10" ht="15.75" customHeight="1">
      <c r="A681" t="s">
        <v>104</v>
      </c>
      <c r="B681" t="s">
        <v>1192</v>
      </c>
      <c r="C681" s="24">
        <v>44783</v>
      </c>
      <c r="D681" s="68" t="s">
        <v>1193</v>
      </c>
      <c r="E681" t="s">
        <v>12</v>
      </c>
      <c r="F681" t="s">
        <v>13</v>
      </c>
      <c r="G681" t="s">
        <v>11</v>
      </c>
      <c r="H681">
        <v>5</v>
      </c>
      <c r="I681" s="8" t="s">
        <v>261</v>
      </c>
      <c r="J681" s="8" t="s">
        <v>252</v>
      </c>
    </row>
    <row r="682" spans="1:10" ht="15.75" customHeight="1">
      <c r="A682" t="s">
        <v>104</v>
      </c>
      <c r="B682" t="s">
        <v>1194</v>
      </c>
      <c r="C682" s="24">
        <v>44784</v>
      </c>
      <c r="D682" s="68" t="s">
        <v>1195</v>
      </c>
      <c r="E682" t="s">
        <v>18</v>
      </c>
      <c r="F682" t="s">
        <v>19</v>
      </c>
      <c r="G682" t="s">
        <v>17</v>
      </c>
      <c r="H682">
        <v>3</v>
      </c>
      <c r="I682" s="8" t="s">
        <v>225</v>
      </c>
      <c r="J682" s="8" t="s">
        <v>257</v>
      </c>
    </row>
    <row r="683" spans="1:10" ht="15.75" customHeight="1">
      <c r="A683" t="s">
        <v>104</v>
      </c>
      <c r="B683" t="s">
        <v>1196</v>
      </c>
      <c r="C683" s="24">
        <v>44784</v>
      </c>
      <c r="D683" s="68" t="s">
        <v>1197</v>
      </c>
      <c r="E683" t="s">
        <v>29</v>
      </c>
      <c r="F683" t="s">
        <v>19</v>
      </c>
      <c r="G683" t="s">
        <v>28</v>
      </c>
      <c r="H683">
        <v>2</v>
      </c>
      <c r="I683" s="8" t="s">
        <v>240</v>
      </c>
      <c r="J683" s="8" t="s">
        <v>257</v>
      </c>
    </row>
    <row r="684" spans="1:10" ht="15.75" customHeight="1">
      <c r="A684" t="s">
        <v>104</v>
      </c>
      <c r="B684" t="s">
        <v>1198</v>
      </c>
      <c r="C684" s="24">
        <v>44789</v>
      </c>
      <c r="D684" s="68" t="s">
        <v>1199</v>
      </c>
      <c r="E684" t="s">
        <v>35</v>
      </c>
      <c r="F684" t="s">
        <v>36</v>
      </c>
      <c r="G684" t="s">
        <v>34</v>
      </c>
      <c r="H684">
        <v>105</v>
      </c>
      <c r="I684" s="8" t="s">
        <v>225</v>
      </c>
      <c r="J684" s="8" t="s">
        <v>257</v>
      </c>
    </row>
    <row r="685" spans="1:10" ht="15.75" customHeight="1">
      <c r="A685" t="s">
        <v>104</v>
      </c>
      <c r="B685" t="s">
        <v>1200</v>
      </c>
      <c r="C685" s="24">
        <v>44788</v>
      </c>
      <c r="D685" s="68" t="s">
        <v>1201</v>
      </c>
      <c r="E685" t="s">
        <v>35</v>
      </c>
      <c r="F685" t="s">
        <v>36</v>
      </c>
      <c r="G685" t="s">
        <v>34</v>
      </c>
      <c r="H685">
        <v>70</v>
      </c>
      <c r="I685" s="8" t="s">
        <v>261</v>
      </c>
      <c r="J685" s="8" t="s">
        <v>257</v>
      </c>
    </row>
    <row r="686" spans="1:10" ht="15.75" customHeight="1">
      <c r="A686" t="s">
        <v>104</v>
      </c>
      <c r="B686" t="s">
        <v>1202</v>
      </c>
      <c r="C686" s="24">
        <v>44788</v>
      </c>
      <c r="D686" s="68" t="s">
        <v>1203</v>
      </c>
      <c r="E686" t="s">
        <v>12</v>
      </c>
      <c r="F686" t="s">
        <v>13</v>
      </c>
      <c r="G686" t="s">
        <v>11</v>
      </c>
      <c r="H686">
        <v>5</v>
      </c>
      <c r="I686" s="8" t="s">
        <v>225</v>
      </c>
      <c r="J686" s="8" t="s">
        <v>252</v>
      </c>
    </row>
    <row r="687" spans="1:10" ht="15.75" customHeight="1">
      <c r="A687" t="s">
        <v>104</v>
      </c>
      <c r="B687" t="s">
        <v>1204</v>
      </c>
      <c r="C687" s="24">
        <v>44788</v>
      </c>
      <c r="D687" s="68" t="s">
        <v>1205</v>
      </c>
      <c r="E687" t="s">
        <v>24</v>
      </c>
      <c r="F687" t="s">
        <v>13</v>
      </c>
      <c r="G687" t="s">
        <v>23</v>
      </c>
      <c r="H687">
        <v>5</v>
      </c>
      <c r="I687" s="8" t="s">
        <v>225</v>
      </c>
      <c r="J687" s="8" t="s">
        <v>234</v>
      </c>
    </row>
    <row r="688" spans="1:10" ht="15.75" customHeight="1">
      <c r="A688" t="s">
        <v>104</v>
      </c>
      <c r="B688" t="s">
        <v>1206</v>
      </c>
      <c r="C688" s="24">
        <v>44782</v>
      </c>
      <c r="D688" s="68" t="s">
        <v>1207</v>
      </c>
      <c r="E688" t="s">
        <v>12</v>
      </c>
      <c r="F688" t="s">
        <v>13</v>
      </c>
      <c r="G688" t="s">
        <v>11</v>
      </c>
      <c r="H688">
        <v>5</v>
      </c>
      <c r="I688" s="8" t="s">
        <v>261</v>
      </c>
      <c r="J688" s="8" t="s">
        <v>252</v>
      </c>
    </row>
    <row r="689" spans="1:10" ht="15.75" customHeight="1">
      <c r="A689" t="s">
        <v>104</v>
      </c>
      <c r="B689" t="s">
        <v>1208</v>
      </c>
      <c r="C689" s="24">
        <v>44782</v>
      </c>
      <c r="D689" s="68" t="s">
        <v>1209</v>
      </c>
      <c r="E689" t="s">
        <v>18</v>
      </c>
      <c r="F689" t="s">
        <v>19</v>
      </c>
      <c r="G689" t="s">
        <v>17</v>
      </c>
      <c r="H689">
        <v>4</v>
      </c>
      <c r="I689" s="8" t="s">
        <v>261</v>
      </c>
      <c r="J689" s="8" t="s">
        <v>234</v>
      </c>
    </row>
    <row r="690" spans="1:10" ht="15.75" customHeight="1">
      <c r="A690" t="s">
        <v>104</v>
      </c>
      <c r="B690" t="s">
        <v>1210</v>
      </c>
      <c r="C690" s="24">
        <v>44777</v>
      </c>
      <c r="D690" s="68" t="s">
        <v>1211</v>
      </c>
      <c r="E690" t="s">
        <v>35</v>
      </c>
      <c r="F690" t="s">
        <v>36</v>
      </c>
      <c r="G690" t="s">
        <v>34</v>
      </c>
      <c r="H690">
        <v>55</v>
      </c>
      <c r="I690" s="8" t="s">
        <v>261</v>
      </c>
      <c r="J690" s="8" t="s">
        <v>234</v>
      </c>
    </row>
    <row r="691" spans="1:10" ht="15.75" customHeight="1">
      <c r="A691" t="s">
        <v>104</v>
      </c>
      <c r="B691" t="s">
        <v>1212</v>
      </c>
      <c r="C691" s="24">
        <v>44781</v>
      </c>
      <c r="D691" s="68" t="s">
        <v>1213</v>
      </c>
      <c r="E691" t="s">
        <v>18</v>
      </c>
      <c r="F691" t="s">
        <v>19</v>
      </c>
      <c r="G691" t="s">
        <v>17</v>
      </c>
      <c r="H691">
        <v>4</v>
      </c>
      <c r="I691" s="8" t="s">
        <v>240</v>
      </c>
      <c r="J691" s="8" t="s">
        <v>257</v>
      </c>
    </row>
    <row r="692" spans="1:10" ht="15.75" customHeight="1">
      <c r="A692" t="s">
        <v>104</v>
      </c>
      <c r="B692" t="s">
        <v>1214</v>
      </c>
      <c r="C692" s="24">
        <v>44783</v>
      </c>
      <c r="D692" s="68" t="s">
        <v>1215</v>
      </c>
      <c r="E692" t="s">
        <v>29</v>
      </c>
      <c r="F692" t="s">
        <v>19</v>
      </c>
      <c r="G692" t="s">
        <v>28</v>
      </c>
      <c r="H692">
        <v>4</v>
      </c>
      <c r="I692" s="8" t="s">
        <v>242</v>
      </c>
      <c r="J692" s="8" t="s">
        <v>234</v>
      </c>
    </row>
    <row r="693" spans="1:10" ht="15.75" customHeight="1">
      <c r="A693" t="s">
        <v>104</v>
      </c>
      <c r="B693" t="s">
        <v>1216</v>
      </c>
      <c r="C693" s="24">
        <v>44776</v>
      </c>
      <c r="D693" s="68" t="s">
        <v>1217</v>
      </c>
      <c r="E693" t="s">
        <v>29</v>
      </c>
      <c r="F693" t="s">
        <v>19</v>
      </c>
      <c r="G693" t="s">
        <v>28</v>
      </c>
      <c r="H693">
        <v>5</v>
      </c>
      <c r="I693" s="8" t="s">
        <v>240</v>
      </c>
      <c r="J693" s="8" t="s">
        <v>257</v>
      </c>
    </row>
    <row r="694" spans="1:10" ht="15.75" customHeight="1">
      <c r="A694" t="s">
        <v>104</v>
      </c>
      <c r="B694" t="s">
        <v>1218</v>
      </c>
      <c r="C694" s="24">
        <v>44789</v>
      </c>
      <c r="D694" s="68" t="s">
        <v>1219</v>
      </c>
      <c r="E694" t="s">
        <v>29</v>
      </c>
      <c r="F694" t="s">
        <v>19</v>
      </c>
      <c r="G694" t="s">
        <v>28</v>
      </c>
      <c r="H694">
        <v>2</v>
      </c>
      <c r="I694" s="8" t="s">
        <v>225</v>
      </c>
      <c r="J694" s="8" t="s">
        <v>257</v>
      </c>
    </row>
    <row r="695" spans="1:10" ht="15.75" customHeight="1">
      <c r="A695" t="s">
        <v>104</v>
      </c>
      <c r="B695" t="s">
        <v>1220</v>
      </c>
      <c r="C695" s="24">
        <v>44791</v>
      </c>
      <c r="D695" s="68" t="s">
        <v>1221</v>
      </c>
      <c r="E695" t="s">
        <v>18</v>
      </c>
      <c r="F695" t="s">
        <v>19</v>
      </c>
      <c r="G695" t="s">
        <v>17</v>
      </c>
      <c r="H695">
        <v>4</v>
      </c>
      <c r="I695" s="8" t="s">
        <v>265</v>
      </c>
      <c r="J695" s="8" t="s">
        <v>257</v>
      </c>
    </row>
    <row r="696" spans="1:10" ht="15.75" customHeight="1">
      <c r="A696" t="s">
        <v>104</v>
      </c>
      <c r="B696" t="s">
        <v>1222</v>
      </c>
      <c r="C696" s="24">
        <v>44791</v>
      </c>
      <c r="D696" s="68" t="s">
        <v>1223</v>
      </c>
      <c r="E696" t="s">
        <v>29</v>
      </c>
      <c r="F696" t="s">
        <v>19</v>
      </c>
      <c r="G696" t="s">
        <v>28</v>
      </c>
      <c r="H696">
        <v>3</v>
      </c>
      <c r="I696" s="8" t="s">
        <v>261</v>
      </c>
      <c r="J696" s="8" t="s">
        <v>257</v>
      </c>
    </row>
    <row r="697" spans="1:10" ht="15.75" customHeight="1">
      <c r="A697" t="s">
        <v>104</v>
      </c>
      <c r="B697" t="s">
        <v>1224</v>
      </c>
      <c r="C697" s="24">
        <v>44795</v>
      </c>
      <c r="D697" s="68" t="s">
        <v>1225</v>
      </c>
      <c r="E697" t="s">
        <v>35</v>
      </c>
      <c r="F697" t="s">
        <v>36</v>
      </c>
      <c r="G697" t="s">
        <v>34</v>
      </c>
      <c r="H697">
        <v>80</v>
      </c>
      <c r="I697" s="8" t="s">
        <v>225</v>
      </c>
      <c r="J697" s="8" t="s">
        <v>257</v>
      </c>
    </row>
    <row r="698" spans="1:10" ht="15.75" customHeight="1">
      <c r="A698" t="s">
        <v>104</v>
      </c>
      <c r="B698" t="s">
        <v>1226</v>
      </c>
      <c r="C698" s="24">
        <v>44789</v>
      </c>
      <c r="D698" s="68" t="s">
        <v>1227</v>
      </c>
      <c r="E698" t="s">
        <v>18</v>
      </c>
      <c r="F698" t="s">
        <v>19</v>
      </c>
      <c r="G698" t="s">
        <v>17</v>
      </c>
      <c r="H698">
        <v>4</v>
      </c>
      <c r="I698" s="8" t="s">
        <v>261</v>
      </c>
      <c r="J698" s="8" t="s">
        <v>234</v>
      </c>
    </row>
    <row r="699" spans="1:10" ht="15.75" customHeight="1">
      <c r="A699" t="s">
        <v>104</v>
      </c>
      <c r="B699" t="s">
        <v>1228</v>
      </c>
      <c r="C699" s="24">
        <v>44775</v>
      </c>
      <c r="D699" s="68" t="s">
        <v>1229</v>
      </c>
      <c r="E699" t="s">
        <v>18</v>
      </c>
      <c r="F699" t="s">
        <v>19</v>
      </c>
      <c r="G699" t="s">
        <v>17</v>
      </c>
      <c r="H699">
        <v>3</v>
      </c>
      <c r="I699" s="8" t="s">
        <v>242</v>
      </c>
      <c r="J699" s="8" t="s">
        <v>234</v>
      </c>
    </row>
    <row r="700" spans="1:10" ht="15.75" customHeight="1">
      <c r="A700" t="s">
        <v>104</v>
      </c>
      <c r="B700" t="s">
        <v>1230</v>
      </c>
      <c r="C700" s="24">
        <v>44775</v>
      </c>
      <c r="D700" s="68" t="s">
        <v>1231</v>
      </c>
      <c r="E700" t="s">
        <v>35</v>
      </c>
      <c r="F700" t="s">
        <v>36</v>
      </c>
      <c r="G700" t="s">
        <v>34</v>
      </c>
      <c r="H700">
        <v>50</v>
      </c>
      <c r="I700" s="8" t="s">
        <v>238</v>
      </c>
      <c r="J700" s="8" t="s">
        <v>234</v>
      </c>
    </row>
    <row r="701" spans="1:10" ht="15.75" customHeight="1">
      <c r="A701" t="s">
        <v>104</v>
      </c>
      <c r="B701" t="s">
        <v>1232</v>
      </c>
      <c r="C701" s="24">
        <v>44797</v>
      </c>
      <c r="D701" s="68" t="s">
        <v>1233</v>
      </c>
      <c r="E701" t="s">
        <v>35</v>
      </c>
      <c r="F701" t="s">
        <v>36</v>
      </c>
      <c r="G701" t="s">
        <v>34</v>
      </c>
      <c r="H701">
        <v>80</v>
      </c>
      <c r="I701" s="8" t="s">
        <v>236</v>
      </c>
      <c r="J701" s="8" t="s">
        <v>257</v>
      </c>
    </row>
    <row r="702" spans="1:10" ht="15.75" customHeight="1">
      <c r="A702" t="s">
        <v>104</v>
      </c>
      <c r="B702" t="s">
        <v>1234</v>
      </c>
      <c r="C702" s="24">
        <v>44796</v>
      </c>
      <c r="D702" s="68" t="s">
        <v>1235</v>
      </c>
      <c r="E702" t="s">
        <v>35</v>
      </c>
      <c r="F702" t="s">
        <v>36</v>
      </c>
      <c r="G702" t="s">
        <v>34</v>
      </c>
      <c r="H702">
        <v>60</v>
      </c>
      <c r="I702" s="8" t="s">
        <v>261</v>
      </c>
      <c r="J702" s="8" t="s">
        <v>234</v>
      </c>
    </row>
    <row r="703" spans="1:10" ht="15.75" customHeight="1">
      <c r="A703" t="s">
        <v>104</v>
      </c>
      <c r="B703" t="s">
        <v>1236</v>
      </c>
      <c r="C703" s="24">
        <v>44795</v>
      </c>
      <c r="D703" s="68" t="s">
        <v>1237</v>
      </c>
      <c r="E703" t="s">
        <v>35</v>
      </c>
      <c r="F703" t="s">
        <v>36</v>
      </c>
      <c r="G703" t="s">
        <v>34</v>
      </c>
      <c r="H703">
        <v>61</v>
      </c>
      <c r="I703" s="8" t="s">
        <v>261</v>
      </c>
      <c r="J703" s="8" t="s">
        <v>257</v>
      </c>
    </row>
    <row r="704" spans="1:10" ht="15.75" customHeight="1">
      <c r="A704" t="s">
        <v>104</v>
      </c>
      <c r="B704" t="s">
        <v>1238</v>
      </c>
      <c r="C704" s="24">
        <v>44796</v>
      </c>
      <c r="D704" s="68" t="s">
        <v>1239</v>
      </c>
      <c r="E704" t="s">
        <v>29</v>
      </c>
      <c r="F704" t="s">
        <v>19</v>
      </c>
      <c r="G704" t="s">
        <v>28</v>
      </c>
      <c r="H704">
        <v>3</v>
      </c>
      <c r="I704" s="8" t="s">
        <v>242</v>
      </c>
      <c r="J704" s="8" t="s">
        <v>234</v>
      </c>
    </row>
    <row r="705" spans="1:10" ht="15.75" customHeight="1">
      <c r="A705" t="s">
        <v>104</v>
      </c>
      <c r="B705" t="s">
        <v>1240</v>
      </c>
      <c r="C705" s="24">
        <v>44797</v>
      </c>
      <c r="D705" s="68" t="s">
        <v>1241</v>
      </c>
      <c r="E705" t="s">
        <v>29</v>
      </c>
      <c r="F705" t="s">
        <v>19</v>
      </c>
      <c r="G705" t="s">
        <v>28</v>
      </c>
      <c r="H705">
        <v>1</v>
      </c>
      <c r="I705" s="8" t="s">
        <v>240</v>
      </c>
      <c r="J705" s="8" t="s">
        <v>257</v>
      </c>
    </row>
    <row r="706" spans="1:10" ht="15.75" customHeight="1">
      <c r="A706" t="s">
        <v>104</v>
      </c>
      <c r="B706" t="s">
        <v>1242</v>
      </c>
      <c r="C706" s="24">
        <v>44796</v>
      </c>
      <c r="D706" s="68" t="s">
        <v>1243</v>
      </c>
      <c r="E706" t="s">
        <v>26</v>
      </c>
      <c r="F706" t="s">
        <v>27</v>
      </c>
      <c r="G706" t="s">
        <v>25</v>
      </c>
      <c r="H706">
        <v>1</v>
      </c>
      <c r="I706" s="8" t="s">
        <v>238</v>
      </c>
      <c r="J706" s="8" t="s">
        <v>234</v>
      </c>
    </row>
    <row r="707" spans="1:10" ht="15.75" customHeight="1">
      <c r="A707" t="s">
        <v>104</v>
      </c>
      <c r="B707" t="s">
        <v>1244</v>
      </c>
      <c r="C707" s="24">
        <v>44802</v>
      </c>
      <c r="D707" s="68" t="s">
        <v>1245</v>
      </c>
      <c r="E707" t="s">
        <v>26</v>
      </c>
      <c r="F707" t="s">
        <v>27</v>
      </c>
      <c r="G707" t="s">
        <v>25</v>
      </c>
      <c r="H707">
        <v>1</v>
      </c>
      <c r="I707" s="8" t="s">
        <v>225</v>
      </c>
      <c r="J707" s="8" t="s">
        <v>257</v>
      </c>
    </row>
    <row r="708" spans="1:10" ht="15.75" customHeight="1">
      <c r="A708" t="s">
        <v>104</v>
      </c>
      <c r="B708" t="s">
        <v>1246</v>
      </c>
      <c r="C708" s="24">
        <v>44802</v>
      </c>
      <c r="D708" s="68" t="s">
        <v>1247</v>
      </c>
      <c r="E708" t="s">
        <v>35</v>
      </c>
      <c r="F708" t="s">
        <v>36</v>
      </c>
      <c r="G708" t="s">
        <v>34</v>
      </c>
      <c r="H708">
        <v>100</v>
      </c>
      <c r="I708" s="8" t="s">
        <v>242</v>
      </c>
      <c r="J708" s="8" t="s">
        <v>234</v>
      </c>
    </row>
    <row r="709" spans="1:10" ht="15.75" customHeight="1">
      <c r="A709" t="s">
        <v>104</v>
      </c>
      <c r="B709" t="s">
        <v>1248</v>
      </c>
      <c r="C709" s="24">
        <v>44803</v>
      </c>
      <c r="D709" s="68" t="s">
        <v>1249</v>
      </c>
      <c r="E709" t="s">
        <v>35</v>
      </c>
      <c r="F709" t="s">
        <v>36</v>
      </c>
      <c r="G709" t="s">
        <v>34</v>
      </c>
      <c r="H709">
        <v>80</v>
      </c>
      <c r="I709" s="8" t="s">
        <v>225</v>
      </c>
      <c r="J709" s="8" t="s">
        <v>257</v>
      </c>
    </row>
    <row r="710" spans="1:10" ht="15.75" customHeight="1">
      <c r="A710" t="s">
        <v>104</v>
      </c>
      <c r="B710" t="s">
        <v>1250</v>
      </c>
      <c r="C710" s="24">
        <v>44803</v>
      </c>
      <c r="D710" s="68" t="s">
        <v>1251</v>
      </c>
      <c r="E710" t="s">
        <v>12</v>
      </c>
      <c r="F710" t="s">
        <v>13</v>
      </c>
      <c r="G710" t="s">
        <v>11</v>
      </c>
      <c r="H710">
        <v>5</v>
      </c>
      <c r="I710" s="8" t="s">
        <v>225</v>
      </c>
      <c r="J710" s="8" t="s">
        <v>252</v>
      </c>
    </row>
    <row r="711" spans="1:10" ht="15.75" customHeight="1">
      <c r="A711" t="s">
        <v>104</v>
      </c>
      <c r="B711" t="s">
        <v>1252</v>
      </c>
      <c r="C711" s="24">
        <v>44809</v>
      </c>
      <c r="D711" s="68" t="s">
        <v>1253</v>
      </c>
      <c r="E711" t="s">
        <v>35</v>
      </c>
      <c r="F711" t="s">
        <v>36</v>
      </c>
      <c r="G711" t="s">
        <v>34</v>
      </c>
      <c r="H711">
        <v>84</v>
      </c>
      <c r="I711" s="8" t="s">
        <v>225</v>
      </c>
      <c r="J711" s="8" t="s">
        <v>257</v>
      </c>
    </row>
    <row r="712" spans="1:10" ht="15.75" customHeight="1">
      <c r="A712" t="s">
        <v>104</v>
      </c>
      <c r="B712" t="s">
        <v>1254</v>
      </c>
      <c r="C712" s="24">
        <v>44809</v>
      </c>
      <c r="D712" s="68" t="s">
        <v>1255</v>
      </c>
      <c r="E712" t="s">
        <v>18</v>
      </c>
      <c r="F712" t="s">
        <v>19</v>
      </c>
      <c r="G712" t="s">
        <v>17</v>
      </c>
      <c r="H712">
        <v>2</v>
      </c>
      <c r="I712" s="8" t="s">
        <v>238</v>
      </c>
      <c r="J712" s="8" t="s">
        <v>234</v>
      </c>
    </row>
    <row r="713" spans="1:10" ht="15.75" customHeight="1">
      <c r="A713" t="s">
        <v>104</v>
      </c>
      <c r="B713" t="s">
        <v>1256</v>
      </c>
      <c r="C713" s="24">
        <v>44805</v>
      </c>
      <c r="D713" s="68" t="s">
        <v>1257</v>
      </c>
      <c r="E713" t="s">
        <v>18</v>
      </c>
      <c r="F713" t="s">
        <v>19</v>
      </c>
      <c r="G713" t="s">
        <v>17</v>
      </c>
      <c r="H713">
        <v>2</v>
      </c>
      <c r="I713" s="8" t="s">
        <v>242</v>
      </c>
      <c r="J713" s="8" t="s">
        <v>234</v>
      </c>
    </row>
    <row r="714" spans="1:10" ht="15.75" customHeight="1">
      <c r="A714" t="s">
        <v>104</v>
      </c>
      <c r="B714" t="s">
        <v>1258</v>
      </c>
      <c r="C714" s="24">
        <v>44805</v>
      </c>
      <c r="D714" s="68" t="s">
        <v>1259</v>
      </c>
      <c r="E714" t="s">
        <v>26</v>
      </c>
      <c r="F714" t="s">
        <v>27</v>
      </c>
      <c r="G714" t="s">
        <v>25</v>
      </c>
      <c r="H714">
        <v>1</v>
      </c>
      <c r="I714" s="8" t="s">
        <v>225</v>
      </c>
      <c r="J714" s="8" t="s">
        <v>234</v>
      </c>
    </row>
    <row r="715" spans="1:10" ht="15.75" customHeight="1">
      <c r="A715" t="s">
        <v>104</v>
      </c>
      <c r="B715" t="s">
        <v>1260</v>
      </c>
      <c r="C715" s="24">
        <v>44799</v>
      </c>
      <c r="D715" s="68" t="s">
        <v>1261</v>
      </c>
      <c r="E715" t="s">
        <v>26</v>
      </c>
      <c r="F715" t="s">
        <v>27</v>
      </c>
      <c r="G715" t="s">
        <v>25</v>
      </c>
      <c r="H715">
        <v>1</v>
      </c>
      <c r="I715" s="8" t="s">
        <v>261</v>
      </c>
      <c r="J715" s="8" t="s">
        <v>257</v>
      </c>
    </row>
    <row r="716" spans="1:10" ht="15.75" customHeight="1">
      <c r="A716" t="s">
        <v>104</v>
      </c>
      <c r="B716" t="s">
        <v>1262</v>
      </c>
      <c r="C716" s="24">
        <v>44797</v>
      </c>
      <c r="D716" s="68" t="s">
        <v>1263</v>
      </c>
      <c r="E716" t="s">
        <v>12</v>
      </c>
      <c r="F716" t="s">
        <v>13</v>
      </c>
      <c r="G716" t="s">
        <v>11</v>
      </c>
      <c r="H716">
        <v>5</v>
      </c>
      <c r="I716" s="8" t="s">
        <v>225</v>
      </c>
      <c r="J716" s="8" t="s">
        <v>252</v>
      </c>
    </row>
    <row r="717" spans="1:10" ht="15.75" customHeight="1">
      <c r="A717" t="s">
        <v>104</v>
      </c>
      <c r="B717" t="s">
        <v>1264</v>
      </c>
      <c r="C717" s="24">
        <v>44795</v>
      </c>
      <c r="D717" s="68" t="s">
        <v>1265</v>
      </c>
      <c r="E717" t="s">
        <v>24</v>
      </c>
      <c r="F717" t="s">
        <v>13</v>
      </c>
      <c r="G717" t="s">
        <v>23</v>
      </c>
      <c r="H717">
        <v>5</v>
      </c>
      <c r="I717" s="8" t="s">
        <v>242</v>
      </c>
      <c r="J717" s="8" t="s">
        <v>257</v>
      </c>
    </row>
    <row r="718" spans="1:10" ht="15.75" customHeight="1">
      <c r="A718" t="s">
        <v>104</v>
      </c>
      <c r="B718" t="s">
        <v>1266</v>
      </c>
      <c r="C718" s="24">
        <v>44809</v>
      </c>
      <c r="D718" s="68" t="s">
        <v>1267</v>
      </c>
      <c r="E718" t="s">
        <v>12</v>
      </c>
      <c r="F718" t="s">
        <v>13</v>
      </c>
      <c r="G718" t="s">
        <v>11</v>
      </c>
      <c r="H718">
        <v>5</v>
      </c>
      <c r="I718" s="8" t="s">
        <v>225</v>
      </c>
      <c r="J718" s="8" t="s">
        <v>252</v>
      </c>
    </row>
    <row r="719" spans="1:10" ht="15.75" customHeight="1">
      <c r="A719" t="s">
        <v>104</v>
      </c>
      <c r="B719" t="s">
        <v>1268</v>
      </c>
      <c r="C719" s="24">
        <v>44809</v>
      </c>
      <c r="D719" s="68" t="s">
        <v>1269</v>
      </c>
      <c r="E719" t="s">
        <v>29</v>
      </c>
      <c r="F719" t="s">
        <v>19</v>
      </c>
      <c r="G719" t="s">
        <v>28</v>
      </c>
      <c r="H719">
        <v>3</v>
      </c>
      <c r="I719" s="8" t="s">
        <v>265</v>
      </c>
      <c r="J719" s="8" t="s">
        <v>234</v>
      </c>
    </row>
    <row r="720" spans="1:10" ht="15.75" customHeight="1">
      <c r="A720" t="s">
        <v>104</v>
      </c>
      <c r="B720" t="s">
        <v>1270</v>
      </c>
      <c r="C720" s="24">
        <v>44802</v>
      </c>
      <c r="D720" s="68" t="s">
        <v>1271</v>
      </c>
      <c r="E720" t="s">
        <v>29</v>
      </c>
      <c r="F720" t="s">
        <v>19</v>
      </c>
      <c r="G720" t="s">
        <v>28</v>
      </c>
      <c r="H720">
        <v>4</v>
      </c>
      <c r="I720" s="8" t="s">
        <v>240</v>
      </c>
      <c r="J720" s="8" t="s">
        <v>257</v>
      </c>
    </row>
    <row r="721" spans="1:10" ht="15.75" customHeight="1">
      <c r="A721" t="s">
        <v>104</v>
      </c>
      <c r="B721" t="s">
        <v>1272</v>
      </c>
      <c r="C721" s="24">
        <v>44782</v>
      </c>
      <c r="D721" s="68" t="s">
        <v>1273</v>
      </c>
      <c r="E721" t="s">
        <v>29</v>
      </c>
      <c r="F721" t="s">
        <v>19</v>
      </c>
      <c r="G721" t="s">
        <v>28</v>
      </c>
      <c r="H721">
        <v>2</v>
      </c>
      <c r="I721" s="8" t="s">
        <v>242</v>
      </c>
      <c r="J721" s="8" t="s">
        <v>234</v>
      </c>
    </row>
    <row r="722" spans="1:10" ht="15.75" customHeight="1">
      <c r="A722" t="s">
        <v>104</v>
      </c>
      <c r="B722" t="s">
        <v>1274</v>
      </c>
      <c r="C722" s="24">
        <v>44777</v>
      </c>
      <c r="D722" s="68" t="s">
        <v>1275</v>
      </c>
      <c r="E722" t="s">
        <v>12</v>
      </c>
      <c r="F722" t="s">
        <v>13</v>
      </c>
      <c r="G722" t="s">
        <v>11</v>
      </c>
      <c r="H722">
        <v>5</v>
      </c>
      <c r="I722" s="8" t="s">
        <v>240</v>
      </c>
      <c r="J722" s="8" t="s">
        <v>252</v>
      </c>
    </row>
    <row r="723" spans="1:10" ht="15.75" customHeight="1">
      <c r="A723" t="s">
        <v>104</v>
      </c>
      <c r="B723" t="s">
        <v>1276</v>
      </c>
      <c r="C723" s="24">
        <v>44811</v>
      </c>
      <c r="D723" s="68" t="s">
        <v>1277</v>
      </c>
      <c r="E723" t="s">
        <v>35</v>
      </c>
      <c r="F723" t="s">
        <v>36</v>
      </c>
      <c r="G723" t="s">
        <v>34</v>
      </c>
      <c r="H723">
        <v>100</v>
      </c>
      <c r="I723" s="8" t="s">
        <v>225</v>
      </c>
      <c r="J723" s="8" t="s">
        <v>257</v>
      </c>
    </row>
    <row r="724" spans="1:10" ht="15.75" customHeight="1">
      <c r="A724" t="s">
        <v>99</v>
      </c>
      <c r="B724" t="s">
        <v>1278</v>
      </c>
      <c r="C724" s="24">
        <v>44816</v>
      </c>
      <c r="D724" s="68" t="s">
        <v>1279</v>
      </c>
      <c r="E724" t="s">
        <v>35</v>
      </c>
      <c r="F724" t="s">
        <v>36</v>
      </c>
      <c r="G724" t="s">
        <v>34</v>
      </c>
      <c r="H724">
        <v>120</v>
      </c>
      <c r="I724" s="8" t="s">
        <v>225</v>
      </c>
      <c r="J724" s="8" t="s">
        <v>234</v>
      </c>
    </row>
    <row r="725" spans="1:10" ht="15.75" customHeight="1">
      <c r="C725" s="24"/>
      <c r="I725" s="8"/>
      <c r="J725" s="8"/>
    </row>
    <row r="726" spans="1:10" ht="15.75" customHeight="1">
      <c r="A726" t="s">
        <v>104</v>
      </c>
      <c r="B726" t="s">
        <v>1280</v>
      </c>
      <c r="C726" s="24">
        <v>44809</v>
      </c>
      <c r="D726" s="68" t="s">
        <v>1281</v>
      </c>
      <c r="E726" t="s">
        <v>26</v>
      </c>
      <c r="F726" t="s">
        <v>27</v>
      </c>
      <c r="G726" t="s">
        <v>25</v>
      </c>
      <c r="H726">
        <v>1</v>
      </c>
      <c r="I726" s="8" t="s">
        <v>238</v>
      </c>
      <c r="J726" s="8" t="s">
        <v>234</v>
      </c>
    </row>
    <row r="727" spans="1:10" ht="15.75" customHeight="1">
      <c r="A727" t="s">
        <v>104</v>
      </c>
      <c r="B727" t="s">
        <v>1282</v>
      </c>
      <c r="C727" s="24">
        <v>44818</v>
      </c>
      <c r="D727" s="68" t="s">
        <v>1283</v>
      </c>
      <c r="E727" t="s">
        <v>35</v>
      </c>
      <c r="F727" t="s">
        <v>36</v>
      </c>
      <c r="G727" t="s">
        <v>34</v>
      </c>
      <c r="H727">
        <v>100</v>
      </c>
      <c r="I727" s="8" t="s">
        <v>225</v>
      </c>
      <c r="J727" s="8" t="s">
        <v>257</v>
      </c>
    </row>
    <row r="728" spans="1:10" ht="15.75" customHeight="1">
      <c r="A728" t="s">
        <v>104</v>
      </c>
      <c r="B728" t="s">
        <v>1284</v>
      </c>
      <c r="C728" s="24">
        <v>44818</v>
      </c>
      <c r="D728" s="68" t="s">
        <v>1285</v>
      </c>
      <c r="E728" t="s">
        <v>29</v>
      </c>
      <c r="F728" t="s">
        <v>19</v>
      </c>
      <c r="G728" t="s">
        <v>28</v>
      </c>
      <c r="H728">
        <v>4</v>
      </c>
      <c r="I728" s="8" t="s">
        <v>240</v>
      </c>
      <c r="J728" s="8" t="s">
        <v>257</v>
      </c>
    </row>
    <row r="729" spans="1:10" ht="15.75" customHeight="1">
      <c r="A729" t="s">
        <v>104</v>
      </c>
      <c r="B729" t="s">
        <v>1286</v>
      </c>
      <c r="C729" s="24">
        <v>44798</v>
      </c>
      <c r="D729" s="68" t="s">
        <v>1287</v>
      </c>
      <c r="E729" t="s">
        <v>35</v>
      </c>
      <c r="F729" t="s">
        <v>36</v>
      </c>
      <c r="G729" t="s">
        <v>34</v>
      </c>
      <c r="H729">
        <v>50</v>
      </c>
      <c r="I729" s="8" t="s">
        <v>261</v>
      </c>
      <c r="J729" s="8" t="s">
        <v>257</v>
      </c>
    </row>
    <row r="730" spans="1:10" ht="15.75" customHeight="1">
      <c r="A730" t="s">
        <v>104</v>
      </c>
      <c r="B730" t="s">
        <v>1288</v>
      </c>
      <c r="C730" s="24">
        <v>44802</v>
      </c>
      <c r="D730" s="68" t="s">
        <v>1289</v>
      </c>
      <c r="E730" t="s">
        <v>35</v>
      </c>
      <c r="F730" t="s">
        <v>36</v>
      </c>
      <c r="G730" t="s">
        <v>34</v>
      </c>
      <c r="H730">
        <v>70</v>
      </c>
      <c r="I730" s="8" t="s">
        <v>261</v>
      </c>
      <c r="J730" s="8" t="s">
        <v>257</v>
      </c>
    </row>
    <row r="731" spans="1:10" ht="15.75" customHeight="1">
      <c r="A731" t="s">
        <v>104</v>
      </c>
      <c r="B731" t="s">
        <v>1290</v>
      </c>
      <c r="C731" s="24">
        <v>44805</v>
      </c>
      <c r="D731" s="68" t="s">
        <v>1291</v>
      </c>
      <c r="E731" t="s">
        <v>35</v>
      </c>
      <c r="F731" t="s">
        <v>36</v>
      </c>
      <c r="G731" t="s">
        <v>34</v>
      </c>
      <c r="H731">
        <v>65</v>
      </c>
      <c r="I731" s="8" t="s">
        <v>261</v>
      </c>
      <c r="J731" s="8" t="s">
        <v>257</v>
      </c>
    </row>
    <row r="732" spans="1:10" ht="15.75" customHeight="1">
      <c r="A732" t="s">
        <v>104</v>
      </c>
      <c r="B732" t="s">
        <v>1292</v>
      </c>
      <c r="C732" s="24">
        <v>44809</v>
      </c>
      <c r="D732" s="68" t="s">
        <v>1293</v>
      </c>
      <c r="E732" t="s">
        <v>35</v>
      </c>
      <c r="F732" t="s">
        <v>36</v>
      </c>
      <c r="G732" t="s">
        <v>34</v>
      </c>
      <c r="H732">
        <v>70</v>
      </c>
      <c r="I732" s="8" t="s">
        <v>242</v>
      </c>
      <c r="J732" s="8" t="s">
        <v>257</v>
      </c>
    </row>
    <row r="733" spans="1:10" ht="15.75" customHeight="1">
      <c r="A733" t="s">
        <v>104</v>
      </c>
      <c r="B733" t="s">
        <v>1294</v>
      </c>
      <c r="C733" s="24">
        <v>44812</v>
      </c>
      <c r="D733" s="68" t="s">
        <v>1295</v>
      </c>
      <c r="E733" t="s">
        <v>35</v>
      </c>
      <c r="F733" t="s">
        <v>36</v>
      </c>
      <c r="G733" t="s">
        <v>34</v>
      </c>
      <c r="H733">
        <v>50</v>
      </c>
      <c r="I733" s="8" t="s">
        <v>242</v>
      </c>
      <c r="J733" s="8" t="s">
        <v>257</v>
      </c>
    </row>
    <row r="734" spans="1:10" ht="15.75" customHeight="1">
      <c r="A734" t="s">
        <v>104</v>
      </c>
      <c r="B734" t="s">
        <v>1296</v>
      </c>
      <c r="C734" s="24">
        <v>44816</v>
      </c>
      <c r="D734" s="68" t="s">
        <v>1297</v>
      </c>
      <c r="E734" t="s">
        <v>35</v>
      </c>
      <c r="F734" t="s">
        <v>36</v>
      </c>
      <c r="G734" t="s">
        <v>34</v>
      </c>
      <c r="H734">
        <v>65</v>
      </c>
      <c r="I734" s="8" t="s">
        <v>261</v>
      </c>
      <c r="J734" s="8" t="s">
        <v>257</v>
      </c>
    </row>
    <row r="735" spans="1:10" ht="15.75" customHeight="1">
      <c r="A735" t="s">
        <v>104</v>
      </c>
      <c r="B735" t="s">
        <v>1298</v>
      </c>
      <c r="C735" s="24">
        <v>44812</v>
      </c>
      <c r="D735" s="68" t="s">
        <v>1299</v>
      </c>
      <c r="E735" t="s">
        <v>29</v>
      </c>
      <c r="F735" t="s">
        <v>19</v>
      </c>
      <c r="G735" t="s">
        <v>28</v>
      </c>
      <c r="H735">
        <v>4</v>
      </c>
      <c r="I735" s="8" t="s">
        <v>242</v>
      </c>
      <c r="J735" s="8" t="s">
        <v>257</v>
      </c>
    </row>
    <row r="736" spans="1:10" ht="15.75" customHeight="1">
      <c r="A736" t="s">
        <v>104</v>
      </c>
      <c r="B736" t="s">
        <v>1300</v>
      </c>
      <c r="C736" s="24">
        <v>44810</v>
      </c>
      <c r="D736" s="68" t="s">
        <v>1301</v>
      </c>
      <c r="E736" t="s">
        <v>29</v>
      </c>
      <c r="F736" t="s">
        <v>19</v>
      </c>
      <c r="G736" t="s">
        <v>28</v>
      </c>
      <c r="H736">
        <v>4</v>
      </c>
      <c r="I736" s="8" t="s">
        <v>240</v>
      </c>
      <c r="J736" s="8" t="s">
        <v>234</v>
      </c>
    </row>
    <row r="737" spans="1:10" ht="15.75" customHeight="1">
      <c r="A737" t="s">
        <v>104</v>
      </c>
      <c r="B737" t="s">
        <v>1302</v>
      </c>
      <c r="C737" s="24">
        <v>44823</v>
      </c>
      <c r="D737" s="68" t="s">
        <v>1303</v>
      </c>
      <c r="E737" t="s">
        <v>35</v>
      </c>
      <c r="F737" t="s">
        <v>36</v>
      </c>
      <c r="G737" t="s">
        <v>34</v>
      </c>
      <c r="H737">
        <v>100</v>
      </c>
      <c r="I737" s="8" t="s">
        <v>225</v>
      </c>
      <c r="J737" s="8" t="s">
        <v>257</v>
      </c>
    </row>
    <row r="738" spans="1:10" ht="15.75" customHeight="1">
      <c r="A738" t="s">
        <v>104</v>
      </c>
      <c r="B738" t="s">
        <v>1304</v>
      </c>
      <c r="C738" s="24">
        <v>44823</v>
      </c>
      <c r="D738" s="68" t="s">
        <v>1305</v>
      </c>
      <c r="E738" t="s">
        <v>35</v>
      </c>
      <c r="F738" t="s">
        <v>36</v>
      </c>
      <c r="G738" t="s">
        <v>34</v>
      </c>
      <c r="H738">
        <v>15</v>
      </c>
      <c r="I738" s="8" t="s">
        <v>261</v>
      </c>
      <c r="J738" s="8" t="s">
        <v>234</v>
      </c>
    </row>
    <row r="739" spans="1:10" ht="15.75" customHeight="1">
      <c r="A739" t="s">
        <v>104</v>
      </c>
      <c r="B739" t="s">
        <v>1306</v>
      </c>
      <c r="C739" s="24">
        <v>44826</v>
      </c>
      <c r="D739" s="68" t="s">
        <v>1307</v>
      </c>
      <c r="E739" t="s">
        <v>35</v>
      </c>
      <c r="F739" t="s">
        <v>36</v>
      </c>
      <c r="G739" t="s">
        <v>34</v>
      </c>
      <c r="H739">
        <v>84</v>
      </c>
      <c r="I739" s="8" t="s">
        <v>225</v>
      </c>
      <c r="J739" s="8" t="s">
        <v>257</v>
      </c>
    </row>
    <row r="740" spans="1:10" ht="15.75" customHeight="1">
      <c r="A740" t="s">
        <v>104</v>
      </c>
      <c r="B740" t="s">
        <v>1308</v>
      </c>
      <c r="C740" s="24">
        <v>44810</v>
      </c>
      <c r="D740" s="68" t="s">
        <v>1309</v>
      </c>
      <c r="E740" t="s">
        <v>35</v>
      </c>
      <c r="F740" t="s">
        <v>36</v>
      </c>
      <c r="G740" t="s">
        <v>34</v>
      </c>
      <c r="H740">
        <v>50</v>
      </c>
      <c r="I740" s="8" t="s">
        <v>261</v>
      </c>
      <c r="J740" s="8" t="s">
        <v>234</v>
      </c>
    </row>
    <row r="741" spans="1:10" ht="15.75" customHeight="1">
      <c r="A741" t="s">
        <v>104</v>
      </c>
      <c r="B741" t="s">
        <v>1310</v>
      </c>
      <c r="C741" s="24">
        <v>44811</v>
      </c>
      <c r="D741" s="68" t="s">
        <v>1311</v>
      </c>
      <c r="E741" t="s">
        <v>26</v>
      </c>
      <c r="F741" t="s">
        <v>27</v>
      </c>
      <c r="G741" t="s">
        <v>25</v>
      </c>
      <c r="H741">
        <v>1</v>
      </c>
      <c r="I741" s="8" t="s">
        <v>225</v>
      </c>
      <c r="J741" s="8" t="s">
        <v>257</v>
      </c>
    </row>
    <row r="742" spans="1:10" ht="15.75" customHeight="1">
      <c r="A742" t="s">
        <v>104</v>
      </c>
      <c r="B742" t="s">
        <v>1312</v>
      </c>
      <c r="C742" s="24">
        <v>44819</v>
      </c>
      <c r="D742" s="68" t="s">
        <v>1313</v>
      </c>
      <c r="E742" t="s">
        <v>26</v>
      </c>
      <c r="F742" t="s">
        <v>27</v>
      </c>
      <c r="G742" t="s">
        <v>25</v>
      </c>
      <c r="H742">
        <v>1</v>
      </c>
      <c r="I742" s="8" t="s">
        <v>261</v>
      </c>
      <c r="J742" s="8" t="s">
        <v>257</v>
      </c>
    </row>
    <row r="743" spans="1:10" ht="15.75" customHeight="1">
      <c r="A743" t="s">
        <v>104</v>
      </c>
      <c r="B743" t="s">
        <v>1314</v>
      </c>
      <c r="C743" s="24">
        <v>44819</v>
      </c>
      <c r="D743" s="68" t="s">
        <v>1315</v>
      </c>
      <c r="E743" t="s">
        <v>35</v>
      </c>
      <c r="F743" t="s">
        <v>36</v>
      </c>
      <c r="G743" t="s">
        <v>34</v>
      </c>
      <c r="H743">
        <v>50</v>
      </c>
      <c r="I743" s="8" t="s">
        <v>261</v>
      </c>
      <c r="J743" s="8" t="s">
        <v>234</v>
      </c>
    </row>
    <row r="744" spans="1:10" ht="15.75" customHeight="1">
      <c r="A744" t="s">
        <v>104</v>
      </c>
      <c r="B744" t="s">
        <v>1316</v>
      </c>
      <c r="C744" s="24">
        <v>44824</v>
      </c>
      <c r="D744" s="68" t="s">
        <v>1317</v>
      </c>
      <c r="E744" t="s">
        <v>26</v>
      </c>
      <c r="F744" t="s">
        <v>27</v>
      </c>
      <c r="G744" t="s">
        <v>25</v>
      </c>
      <c r="H744">
        <v>1</v>
      </c>
      <c r="I744" s="8" t="s">
        <v>238</v>
      </c>
      <c r="J744" s="8" t="s">
        <v>234</v>
      </c>
    </row>
    <row r="745" spans="1:10" ht="15.75" customHeight="1">
      <c r="A745" t="s">
        <v>104</v>
      </c>
      <c r="B745" t="s">
        <v>1318</v>
      </c>
      <c r="C745" s="24">
        <v>44824</v>
      </c>
      <c r="D745" s="68" t="s">
        <v>1319</v>
      </c>
      <c r="E745" t="s">
        <v>35</v>
      </c>
      <c r="F745" t="s">
        <v>36</v>
      </c>
      <c r="G745" t="s">
        <v>34</v>
      </c>
      <c r="H745">
        <v>35</v>
      </c>
      <c r="I745" s="8" t="s">
        <v>236</v>
      </c>
      <c r="J745" s="8" t="s">
        <v>234</v>
      </c>
    </row>
    <row r="746" spans="1:10" ht="15.75" customHeight="1">
      <c r="A746" t="s">
        <v>104</v>
      </c>
      <c r="B746" t="s">
        <v>1320</v>
      </c>
      <c r="C746" s="24">
        <v>44820</v>
      </c>
      <c r="D746" s="68" t="s">
        <v>1321</v>
      </c>
      <c r="E746" t="s">
        <v>35</v>
      </c>
      <c r="F746" t="s">
        <v>36</v>
      </c>
      <c r="G746" t="s">
        <v>34</v>
      </c>
      <c r="H746">
        <v>60</v>
      </c>
      <c r="I746" s="8" t="s">
        <v>261</v>
      </c>
      <c r="J746" s="8" t="s">
        <v>257</v>
      </c>
    </row>
    <row r="747" spans="1:10" ht="15.75" customHeight="1">
      <c r="A747" t="s">
        <v>104</v>
      </c>
      <c r="B747" t="s">
        <v>1322</v>
      </c>
      <c r="C747" s="24">
        <v>44830</v>
      </c>
      <c r="D747" s="68" t="s">
        <v>1323</v>
      </c>
      <c r="E747" t="s">
        <v>35</v>
      </c>
      <c r="F747" t="s">
        <v>36</v>
      </c>
      <c r="G747" t="s">
        <v>34</v>
      </c>
      <c r="H747">
        <v>100</v>
      </c>
      <c r="I747" s="8" t="s">
        <v>225</v>
      </c>
      <c r="J747" s="8" t="s">
        <v>257</v>
      </c>
    </row>
    <row r="748" spans="1:10" ht="15.75" customHeight="1">
      <c r="A748" t="s">
        <v>104</v>
      </c>
      <c r="B748" t="s">
        <v>1324</v>
      </c>
      <c r="C748" s="24">
        <v>44825</v>
      </c>
      <c r="D748" s="68" t="s">
        <v>1325</v>
      </c>
      <c r="E748" t="s">
        <v>26</v>
      </c>
      <c r="F748" t="s">
        <v>27</v>
      </c>
      <c r="G748" t="s">
        <v>25</v>
      </c>
      <c r="H748">
        <v>1</v>
      </c>
      <c r="I748" s="8" t="s">
        <v>249</v>
      </c>
      <c r="J748" s="8" t="s">
        <v>234</v>
      </c>
    </row>
    <row r="749" spans="1:10" ht="15.75" customHeight="1">
      <c r="A749" t="s">
        <v>104</v>
      </c>
      <c r="B749" t="s">
        <v>1326</v>
      </c>
      <c r="C749" s="24">
        <v>44830</v>
      </c>
      <c r="D749" s="68" t="s">
        <v>1327</v>
      </c>
      <c r="E749" t="s">
        <v>26</v>
      </c>
      <c r="F749" t="s">
        <v>27</v>
      </c>
      <c r="G749" t="s">
        <v>25</v>
      </c>
      <c r="H749">
        <v>2</v>
      </c>
      <c r="I749" s="8" t="s">
        <v>225</v>
      </c>
      <c r="J749" s="8" t="s">
        <v>257</v>
      </c>
    </row>
    <row r="750" spans="1:10" ht="15.75" customHeight="1">
      <c r="A750" t="s">
        <v>104</v>
      </c>
      <c r="B750" t="s">
        <v>1328</v>
      </c>
      <c r="C750" s="24">
        <v>44833</v>
      </c>
      <c r="D750" s="68" t="s">
        <v>1329</v>
      </c>
      <c r="E750" t="s">
        <v>35</v>
      </c>
      <c r="F750" t="s">
        <v>36</v>
      </c>
      <c r="G750" t="s">
        <v>34</v>
      </c>
      <c r="H750">
        <v>105</v>
      </c>
      <c r="I750" s="8" t="s">
        <v>225</v>
      </c>
      <c r="J750" s="8" t="s">
        <v>257</v>
      </c>
    </row>
    <row r="751" spans="1:10" ht="15.75" customHeight="1">
      <c r="A751" t="s">
        <v>104</v>
      </c>
      <c r="B751" t="s">
        <v>1330</v>
      </c>
      <c r="C751" s="24">
        <v>44832</v>
      </c>
      <c r="D751" s="68" t="s">
        <v>1331</v>
      </c>
      <c r="E751" t="s">
        <v>35</v>
      </c>
      <c r="F751" t="s">
        <v>36</v>
      </c>
      <c r="G751" t="s">
        <v>34</v>
      </c>
      <c r="H751">
        <v>70</v>
      </c>
      <c r="I751" s="8" t="s">
        <v>261</v>
      </c>
      <c r="J751" s="8" t="s">
        <v>257</v>
      </c>
    </row>
    <row r="752" spans="1:10" ht="15.75" customHeight="1">
      <c r="A752" t="s">
        <v>104</v>
      </c>
      <c r="B752" t="s">
        <v>1332</v>
      </c>
      <c r="C752" s="24">
        <v>44837</v>
      </c>
      <c r="D752" s="68" t="s">
        <v>1333</v>
      </c>
      <c r="E752" t="s">
        <v>35</v>
      </c>
      <c r="F752" t="s">
        <v>36</v>
      </c>
      <c r="G752" t="s">
        <v>34</v>
      </c>
      <c r="H752">
        <v>75</v>
      </c>
      <c r="I752" s="8" t="s">
        <v>261</v>
      </c>
      <c r="J752" s="8" t="s">
        <v>257</v>
      </c>
    </row>
    <row r="753" spans="1:10" ht="15.75" customHeight="1">
      <c r="A753" t="s">
        <v>104</v>
      </c>
      <c r="B753" t="s">
        <v>1334</v>
      </c>
      <c r="C753" s="24">
        <v>44837</v>
      </c>
      <c r="D753" s="68" t="s">
        <v>1335</v>
      </c>
      <c r="E753" t="s">
        <v>35</v>
      </c>
      <c r="F753" t="s">
        <v>36</v>
      </c>
      <c r="G753" t="s">
        <v>34</v>
      </c>
      <c r="H753">
        <v>30</v>
      </c>
      <c r="I753" s="8" t="s">
        <v>225</v>
      </c>
      <c r="J753" s="8" t="s">
        <v>257</v>
      </c>
    </row>
    <row r="754" spans="1:10" ht="15.75" customHeight="1">
      <c r="A754" t="s">
        <v>104</v>
      </c>
      <c r="B754" t="s">
        <v>1336</v>
      </c>
      <c r="C754" s="24">
        <v>44838</v>
      </c>
      <c r="D754" s="68" t="s">
        <v>1337</v>
      </c>
      <c r="E754" t="s">
        <v>26</v>
      </c>
      <c r="F754" t="s">
        <v>27</v>
      </c>
      <c r="G754" t="s">
        <v>25</v>
      </c>
      <c r="H754">
        <v>1</v>
      </c>
      <c r="I754" s="8" t="s">
        <v>225</v>
      </c>
      <c r="J754" s="8" t="s">
        <v>257</v>
      </c>
    </row>
    <row r="755" spans="1:10" ht="15.75" customHeight="1">
      <c r="A755" t="s">
        <v>104</v>
      </c>
      <c r="B755" t="s">
        <v>1338</v>
      </c>
      <c r="C755" s="24">
        <v>44831</v>
      </c>
      <c r="D755" s="68" t="s">
        <v>1339</v>
      </c>
      <c r="E755" t="s">
        <v>26</v>
      </c>
      <c r="F755" t="s">
        <v>27</v>
      </c>
      <c r="G755" t="s">
        <v>25</v>
      </c>
      <c r="H755">
        <v>1</v>
      </c>
      <c r="I755" s="8" t="s">
        <v>261</v>
      </c>
      <c r="J755" s="8" t="s">
        <v>234</v>
      </c>
    </row>
    <row r="756" spans="1:10" ht="15.75" customHeight="1">
      <c r="A756" t="s">
        <v>104</v>
      </c>
      <c r="B756" t="s">
        <v>1340</v>
      </c>
      <c r="C756" s="24">
        <v>44839</v>
      </c>
      <c r="D756" s="68" t="s">
        <v>1341</v>
      </c>
      <c r="E756" t="s">
        <v>35</v>
      </c>
      <c r="F756" t="s">
        <v>36</v>
      </c>
      <c r="G756" t="s">
        <v>34</v>
      </c>
      <c r="H756">
        <v>50</v>
      </c>
      <c r="I756" s="8" t="s">
        <v>225</v>
      </c>
      <c r="J756" s="8" t="s">
        <v>257</v>
      </c>
    </row>
    <row r="757" spans="1:10" ht="15.75" customHeight="1">
      <c r="A757" t="s">
        <v>104</v>
      </c>
      <c r="B757" t="s">
        <v>1342</v>
      </c>
      <c r="C757" s="24">
        <v>44838</v>
      </c>
      <c r="D757" s="68" t="s">
        <v>1343</v>
      </c>
      <c r="E757" t="s">
        <v>26</v>
      </c>
      <c r="F757" t="s">
        <v>27</v>
      </c>
      <c r="G757" t="s">
        <v>25</v>
      </c>
      <c r="H757">
        <v>1</v>
      </c>
      <c r="I757" s="8" t="s">
        <v>249</v>
      </c>
      <c r="J757" s="8" t="s">
        <v>234</v>
      </c>
    </row>
    <row r="758" spans="1:10" ht="15.75" customHeight="1">
      <c r="A758" t="s">
        <v>104</v>
      </c>
      <c r="B758" t="s">
        <v>1344</v>
      </c>
      <c r="C758" s="24">
        <v>44837</v>
      </c>
      <c r="D758" s="68" t="s">
        <v>1345</v>
      </c>
      <c r="E758" t="s">
        <v>29</v>
      </c>
      <c r="F758" t="s">
        <v>19</v>
      </c>
      <c r="G758" t="s">
        <v>28</v>
      </c>
      <c r="H758">
        <v>4</v>
      </c>
      <c r="I758" s="8" t="s">
        <v>261</v>
      </c>
      <c r="J758" s="8" t="s">
        <v>234</v>
      </c>
    </row>
    <row r="759" spans="1:10" ht="15.75" customHeight="1">
      <c r="A759" t="s">
        <v>104</v>
      </c>
      <c r="B759" t="s">
        <v>1346</v>
      </c>
      <c r="C759" s="24">
        <v>44830</v>
      </c>
      <c r="D759" s="68" t="s">
        <v>1347</v>
      </c>
      <c r="E759" t="s">
        <v>29</v>
      </c>
      <c r="F759" t="s">
        <v>19</v>
      </c>
      <c r="G759" t="s">
        <v>28</v>
      </c>
      <c r="H759">
        <v>3</v>
      </c>
      <c r="I759" s="8" t="s">
        <v>225</v>
      </c>
      <c r="J759" s="8" t="s">
        <v>257</v>
      </c>
    </row>
    <row r="760" spans="1:10" ht="15.75" customHeight="1">
      <c r="A760" t="s">
        <v>104</v>
      </c>
      <c r="B760" t="s">
        <v>1348</v>
      </c>
      <c r="C760" s="24">
        <v>44839</v>
      </c>
      <c r="D760" s="68" t="s">
        <v>1349</v>
      </c>
      <c r="E760" t="s">
        <v>29</v>
      </c>
      <c r="F760" t="s">
        <v>19</v>
      </c>
      <c r="G760" t="s">
        <v>28</v>
      </c>
      <c r="H760">
        <v>3</v>
      </c>
      <c r="I760" s="8" t="s">
        <v>242</v>
      </c>
      <c r="J760" s="8" t="s">
        <v>257</v>
      </c>
    </row>
    <row r="761" spans="1:10" ht="15.75" customHeight="1">
      <c r="A761" t="s">
        <v>104</v>
      </c>
      <c r="B761" t="s">
        <v>1350</v>
      </c>
      <c r="C761" s="24">
        <v>44840</v>
      </c>
      <c r="D761" s="68" t="s">
        <v>1351</v>
      </c>
      <c r="E761" t="s">
        <v>12</v>
      </c>
      <c r="F761" t="s">
        <v>13</v>
      </c>
      <c r="G761" t="s">
        <v>11</v>
      </c>
      <c r="H761">
        <v>5</v>
      </c>
      <c r="I761" s="8" t="s">
        <v>225</v>
      </c>
      <c r="J761" s="8" t="s">
        <v>252</v>
      </c>
    </row>
    <row r="762" spans="1:10" ht="15.75" customHeight="1">
      <c r="A762" t="s">
        <v>104</v>
      </c>
      <c r="B762" t="s">
        <v>1352</v>
      </c>
      <c r="C762" s="24">
        <v>44830</v>
      </c>
      <c r="D762" s="68" t="s">
        <v>1353</v>
      </c>
      <c r="E762" t="s">
        <v>12</v>
      </c>
      <c r="F762" t="s">
        <v>13</v>
      </c>
      <c r="G762" t="s">
        <v>11</v>
      </c>
      <c r="H762">
        <v>5</v>
      </c>
      <c r="I762" s="8" t="s">
        <v>261</v>
      </c>
      <c r="J762" s="8" t="s">
        <v>252</v>
      </c>
    </row>
    <row r="763" spans="1:10" ht="15.75" customHeight="1">
      <c r="A763" t="s">
        <v>104</v>
      </c>
      <c r="B763" t="s">
        <v>1354</v>
      </c>
      <c r="C763" s="24">
        <v>44824</v>
      </c>
      <c r="D763" s="68" t="s">
        <v>1355</v>
      </c>
      <c r="E763" t="s">
        <v>12</v>
      </c>
      <c r="F763" t="s">
        <v>13</v>
      </c>
      <c r="G763" t="s">
        <v>11</v>
      </c>
      <c r="H763">
        <v>5</v>
      </c>
      <c r="I763" s="8" t="s">
        <v>236</v>
      </c>
      <c r="J763" s="8" t="s">
        <v>252</v>
      </c>
    </row>
    <row r="764" spans="1:10" ht="15.75" customHeight="1">
      <c r="A764" t="s">
        <v>104</v>
      </c>
      <c r="B764" t="s">
        <v>1356</v>
      </c>
      <c r="C764" s="24">
        <v>44841</v>
      </c>
      <c r="D764" s="68" t="s">
        <v>1357</v>
      </c>
      <c r="E764" t="s">
        <v>35</v>
      </c>
      <c r="F764" t="s">
        <v>36</v>
      </c>
      <c r="G764" t="s">
        <v>34</v>
      </c>
      <c r="H764">
        <v>40</v>
      </c>
      <c r="I764" s="8" t="s">
        <v>225</v>
      </c>
      <c r="J764" s="8" t="s">
        <v>257</v>
      </c>
    </row>
    <row r="765" spans="1:10" ht="15.75" customHeight="1">
      <c r="A765" t="s">
        <v>104</v>
      </c>
      <c r="B765" t="s">
        <v>1358</v>
      </c>
      <c r="C765" s="24">
        <v>44840</v>
      </c>
      <c r="D765" s="68" t="s">
        <v>1359</v>
      </c>
      <c r="E765" t="s">
        <v>35</v>
      </c>
      <c r="F765" t="s">
        <v>36</v>
      </c>
      <c r="G765" t="s">
        <v>34</v>
      </c>
      <c r="H765">
        <v>50</v>
      </c>
      <c r="I765" s="8" t="s">
        <v>261</v>
      </c>
      <c r="J765" s="8" t="s">
        <v>257</v>
      </c>
    </row>
    <row r="766" spans="1:10" ht="15.75" customHeight="1">
      <c r="A766" t="s">
        <v>104</v>
      </c>
      <c r="B766" t="s">
        <v>1360</v>
      </c>
      <c r="C766" s="24">
        <v>44830</v>
      </c>
      <c r="D766" s="68" t="s">
        <v>1361</v>
      </c>
      <c r="E766" t="s">
        <v>35</v>
      </c>
      <c r="F766" t="s">
        <v>36</v>
      </c>
      <c r="G766" t="s">
        <v>34</v>
      </c>
      <c r="H766">
        <v>51</v>
      </c>
      <c r="I766" s="8" t="s">
        <v>261</v>
      </c>
      <c r="J766" s="8" t="s">
        <v>234</v>
      </c>
    </row>
    <row r="767" spans="1:10" ht="15.75" customHeight="1">
      <c r="A767" t="s">
        <v>104</v>
      </c>
      <c r="B767" t="s">
        <v>1362</v>
      </c>
      <c r="C767" s="24">
        <v>44834</v>
      </c>
      <c r="D767" s="68" t="s">
        <v>1363</v>
      </c>
      <c r="E767" t="s">
        <v>35</v>
      </c>
      <c r="F767" t="s">
        <v>36</v>
      </c>
      <c r="G767" t="s">
        <v>34</v>
      </c>
      <c r="H767">
        <v>50</v>
      </c>
      <c r="I767" s="8" t="s">
        <v>236</v>
      </c>
      <c r="J767" s="8" t="s">
        <v>234</v>
      </c>
    </row>
    <row r="768" spans="1:10" ht="15.75" customHeight="1">
      <c r="A768" t="s">
        <v>104</v>
      </c>
      <c r="B768" t="s">
        <v>1364</v>
      </c>
      <c r="C768" s="24">
        <v>44847</v>
      </c>
      <c r="D768" s="68" t="s">
        <v>1365</v>
      </c>
      <c r="E768" t="s">
        <v>35</v>
      </c>
      <c r="F768" t="s">
        <v>36</v>
      </c>
      <c r="G768" t="s">
        <v>34</v>
      </c>
      <c r="H768">
        <v>100</v>
      </c>
      <c r="I768" s="8" t="s">
        <v>236</v>
      </c>
      <c r="J768" s="8" t="s">
        <v>257</v>
      </c>
    </row>
    <row r="769" spans="1:10" ht="15.75" customHeight="1">
      <c r="A769" t="s">
        <v>104</v>
      </c>
      <c r="B769" t="s">
        <v>1366</v>
      </c>
      <c r="C769" s="24">
        <v>44845</v>
      </c>
      <c r="D769" s="68" t="s">
        <v>1367</v>
      </c>
      <c r="E769" t="s">
        <v>35</v>
      </c>
      <c r="F769" t="s">
        <v>36</v>
      </c>
      <c r="G769" t="s">
        <v>34</v>
      </c>
      <c r="H769">
        <v>100</v>
      </c>
      <c r="I769" s="8" t="s">
        <v>261</v>
      </c>
      <c r="J769" s="8" t="s">
        <v>257</v>
      </c>
    </row>
    <row r="770" spans="1:10" ht="15.75" customHeight="1">
      <c r="A770" t="s">
        <v>104</v>
      </c>
      <c r="B770" t="s">
        <v>1368</v>
      </c>
      <c r="C770" s="24">
        <v>44845</v>
      </c>
      <c r="D770" s="68" t="s">
        <v>1369</v>
      </c>
      <c r="E770" t="s">
        <v>35</v>
      </c>
      <c r="F770" t="s">
        <v>36</v>
      </c>
      <c r="G770" t="s">
        <v>34</v>
      </c>
      <c r="H770">
        <v>35</v>
      </c>
      <c r="I770" s="8" t="s">
        <v>261</v>
      </c>
      <c r="J770" s="8" t="s">
        <v>234</v>
      </c>
    </row>
    <row r="771" spans="1:10" ht="15.75" customHeight="1">
      <c r="A771" t="s">
        <v>104</v>
      </c>
      <c r="B771" t="s">
        <v>1370</v>
      </c>
      <c r="C771" s="24">
        <v>44852</v>
      </c>
      <c r="D771" s="68" t="s">
        <v>1371</v>
      </c>
      <c r="E771" t="s">
        <v>29</v>
      </c>
      <c r="F771" t="s">
        <v>19</v>
      </c>
      <c r="G771" t="s">
        <v>28</v>
      </c>
      <c r="H771">
        <v>5</v>
      </c>
      <c r="I771" s="8" t="s">
        <v>249</v>
      </c>
      <c r="J771" s="8" t="s">
        <v>234</v>
      </c>
    </row>
    <row r="772" spans="1:10" ht="15.75" customHeight="1">
      <c r="A772" t="s">
        <v>104</v>
      </c>
      <c r="B772" t="s">
        <v>1372</v>
      </c>
      <c r="C772" s="24">
        <v>44852</v>
      </c>
      <c r="D772" s="68" t="s">
        <v>1373</v>
      </c>
      <c r="E772" t="s">
        <v>18</v>
      </c>
      <c r="F772" t="s">
        <v>19</v>
      </c>
      <c r="G772" t="s">
        <v>17</v>
      </c>
      <c r="H772">
        <v>4</v>
      </c>
      <c r="I772" s="8" t="s">
        <v>225</v>
      </c>
      <c r="J772" s="8" t="s">
        <v>257</v>
      </c>
    </row>
    <row r="773" spans="1:10" ht="15.75" customHeight="1">
      <c r="A773" t="s">
        <v>104</v>
      </c>
      <c r="B773" t="s">
        <v>1374</v>
      </c>
      <c r="C773" s="24">
        <v>44853</v>
      </c>
      <c r="D773" s="68" t="s">
        <v>1375</v>
      </c>
      <c r="E773" t="s">
        <v>35</v>
      </c>
      <c r="F773" t="s">
        <v>36</v>
      </c>
      <c r="G773" t="s">
        <v>34</v>
      </c>
      <c r="H773">
        <v>100</v>
      </c>
      <c r="I773" s="8" t="s">
        <v>225</v>
      </c>
      <c r="J773" s="8" t="s">
        <v>257</v>
      </c>
    </row>
    <row r="774" spans="1:10" ht="15.75" customHeight="1">
      <c r="A774" t="s">
        <v>104</v>
      </c>
      <c r="B774" t="s">
        <v>1376</v>
      </c>
      <c r="C774" s="24">
        <v>44853</v>
      </c>
      <c r="D774" s="68" t="s">
        <v>1377</v>
      </c>
      <c r="E774" t="s">
        <v>18</v>
      </c>
      <c r="F774" t="s">
        <v>19</v>
      </c>
      <c r="G774" t="s">
        <v>17</v>
      </c>
      <c r="H774">
        <v>4</v>
      </c>
      <c r="I774" s="8" t="s">
        <v>265</v>
      </c>
      <c r="J774" s="8" t="s">
        <v>234</v>
      </c>
    </row>
    <row r="775" spans="1:10" ht="15.75" customHeight="1">
      <c r="A775" t="s">
        <v>104</v>
      </c>
      <c r="B775" t="s">
        <v>1378</v>
      </c>
      <c r="C775" s="24">
        <v>44855</v>
      </c>
      <c r="D775" s="68" t="s">
        <v>1379</v>
      </c>
      <c r="E775" t="s">
        <v>35</v>
      </c>
      <c r="F775" t="s">
        <v>36</v>
      </c>
      <c r="G775" t="s">
        <v>34</v>
      </c>
      <c r="H775">
        <v>100</v>
      </c>
      <c r="I775" s="8" t="s">
        <v>261</v>
      </c>
      <c r="J775" s="8" t="s">
        <v>234</v>
      </c>
    </row>
    <row r="776" spans="1:10" ht="15.75" customHeight="1">
      <c r="A776" t="s">
        <v>104</v>
      </c>
      <c r="B776" t="s">
        <v>1380</v>
      </c>
      <c r="C776" s="24">
        <v>44858</v>
      </c>
      <c r="D776" s="68" t="s">
        <v>1381</v>
      </c>
      <c r="E776" t="s">
        <v>35</v>
      </c>
      <c r="F776" t="s">
        <v>36</v>
      </c>
      <c r="G776" t="s">
        <v>34</v>
      </c>
      <c r="H776">
        <v>80</v>
      </c>
      <c r="I776" s="8" t="s">
        <v>225</v>
      </c>
      <c r="J776" s="8" t="s">
        <v>257</v>
      </c>
    </row>
    <row r="777" spans="1:10" ht="15.75" customHeight="1">
      <c r="A777" t="s">
        <v>104</v>
      </c>
      <c r="B777" t="s">
        <v>1382</v>
      </c>
      <c r="C777" s="24">
        <v>44858</v>
      </c>
      <c r="D777" s="68" t="s">
        <v>1383</v>
      </c>
      <c r="E777" t="s">
        <v>35</v>
      </c>
      <c r="F777" t="s">
        <v>36</v>
      </c>
      <c r="G777" t="s">
        <v>34</v>
      </c>
      <c r="H777">
        <v>80</v>
      </c>
      <c r="I777" s="8" t="s">
        <v>261</v>
      </c>
      <c r="J777" s="8" t="s">
        <v>257</v>
      </c>
    </row>
    <row r="778" spans="1:10" ht="15.75" customHeight="1">
      <c r="A778" t="s">
        <v>104</v>
      </c>
      <c r="B778" t="s">
        <v>1384</v>
      </c>
      <c r="C778" s="24">
        <v>44858</v>
      </c>
      <c r="D778" s="68" t="s">
        <v>1385</v>
      </c>
      <c r="E778" t="s">
        <v>29</v>
      </c>
      <c r="F778" t="s">
        <v>19</v>
      </c>
      <c r="G778" t="s">
        <v>28</v>
      </c>
      <c r="H778">
        <v>3</v>
      </c>
      <c r="I778" s="8" t="s">
        <v>240</v>
      </c>
      <c r="J778" s="8" t="s">
        <v>257</v>
      </c>
    </row>
    <row r="779" spans="1:10" ht="15.75" customHeight="1">
      <c r="A779" t="s">
        <v>104</v>
      </c>
      <c r="B779" t="s">
        <v>1386</v>
      </c>
      <c r="C779" s="24">
        <v>44847</v>
      </c>
      <c r="D779" s="68" t="s">
        <v>1387</v>
      </c>
      <c r="E779" t="s">
        <v>26</v>
      </c>
      <c r="F779" t="s">
        <v>27</v>
      </c>
      <c r="G779" t="s">
        <v>25</v>
      </c>
      <c r="H779">
        <v>1</v>
      </c>
      <c r="I779" s="8" t="s">
        <v>242</v>
      </c>
      <c r="J779" s="8" t="s">
        <v>234</v>
      </c>
    </row>
    <row r="780" spans="1:10" ht="15.75" customHeight="1">
      <c r="A780" t="s">
        <v>104</v>
      </c>
      <c r="B780" t="s">
        <v>1388</v>
      </c>
      <c r="C780" s="24">
        <v>44854</v>
      </c>
      <c r="D780" s="68" t="s">
        <v>1389</v>
      </c>
      <c r="E780" t="s">
        <v>26</v>
      </c>
      <c r="F780" t="s">
        <v>27</v>
      </c>
      <c r="G780" t="s">
        <v>25</v>
      </c>
      <c r="H780">
        <v>1</v>
      </c>
      <c r="I780" s="8" t="s">
        <v>225</v>
      </c>
      <c r="J780" s="8" t="s">
        <v>257</v>
      </c>
    </row>
    <row r="781" spans="1:10" ht="15.75" customHeight="1">
      <c r="A781" t="s">
        <v>104</v>
      </c>
      <c r="B781" t="s">
        <v>1390</v>
      </c>
      <c r="C781" s="24">
        <v>44854</v>
      </c>
      <c r="D781" s="68" t="s">
        <v>1391</v>
      </c>
      <c r="E781" t="s">
        <v>35</v>
      </c>
      <c r="F781" t="s">
        <v>36</v>
      </c>
      <c r="G781" t="s">
        <v>34</v>
      </c>
      <c r="H781">
        <v>70</v>
      </c>
      <c r="I781" s="8" t="s">
        <v>261</v>
      </c>
      <c r="J781" s="8" t="s">
        <v>257</v>
      </c>
    </row>
    <row r="782" spans="1:10" ht="15.75" customHeight="1">
      <c r="A782" t="s">
        <v>104</v>
      </c>
      <c r="B782" t="s">
        <v>1392</v>
      </c>
      <c r="C782" s="24">
        <v>44858</v>
      </c>
      <c r="D782" s="68" t="s">
        <v>1393</v>
      </c>
      <c r="E782" t="s">
        <v>26</v>
      </c>
      <c r="F782" t="s">
        <v>27</v>
      </c>
      <c r="G782" t="s">
        <v>25</v>
      </c>
      <c r="H782">
        <v>1</v>
      </c>
      <c r="I782" s="8" t="s">
        <v>225</v>
      </c>
      <c r="J782" s="8" t="s">
        <v>257</v>
      </c>
    </row>
    <row r="783" spans="1:10" ht="15.75" customHeight="1">
      <c r="A783" t="s">
        <v>104</v>
      </c>
      <c r="B783" t="s">
        <v>1394</v>
      </c>
      <c r="C783" s="24">
        <v>44858</v>
      </c>
      <c r="D783" s="68" t="s">
        <v>1395</v>
      </c>
      <c r="E783" t="s">
        <v>18</v>
      </c>
      <c r="F783" t="s">
        <v>19</v>
      </c>
      <c r="G783" t="s">
        <v>17</v>
      </c>
      <c r="H783">
        <v>3</v>
      </c>
      <c r="I783" s="8" t="s">
        <v>261</v>
      </c>
      <c r="J783" s="8" t="s">
        <v>257</v>
      </c>
    </row>
    <row r="784" spans="1:10" ht="15.75" customHeight="1">
      <c r="A784" t="s">
        <v>104</v>
      </c>
      <c r="B784" t="s">
        <v>1396</v>
      </c>
      <c r="C784" s="24">
        <v>44859</v>
      </c>
      <c r="D784" s="68" t="s">
        <v>1397</v>
      </c>
      <c r="E784" t="s">
        <v>18</v>
      </c>
      <c r="F784" t="s">
        <v>19</v>
      </c>
      <c r="G784" t="s">
        <v>17</v>
      </c>
      <c r="H784">
        <v>3</v>
      </c>
      <c r="I784" s="8" t="s">
        <v>261</v>
      </c>
      <c r="J784" s="8" t="s">
        <v>234</v>
      </c>
    </row>
    <row r="785" spans="1:10" ht="15.75" customHeight="1">
      <c r="A785" t="s">
        <v>104</v>
      </c>
      <c r="B785" t="s">
        <v>1398</v>
      </c>
      <c r="C785" s="24">
        <v>44859</v>
      </c>
      <c r="D785" s="68" t="s">
        <v>1399</v>
      </c>
      <c r="E785" t="s">
        <v>35</v>
      </c>
      <c r="F785" t="s">
        <v>36</v>
      </c>
      <c r="G785" t="s">
        <v>34</v>
      </c>
      <c r="H785">
        <v>40</v>
      </c>
      <c r="I785" s="8" t="s">
        <v>261</v>
      </c>
      <c r="J785" s="8" t="s">
        <v>234</v>
      </c>
    </row>
    <row r="786" spans="1:10" ht="15.75" customHeight="1">
      <c r="A786" t="s">
        <v>104</v>
      </c>
      <c r="B786" t="s">
        <v>1400</v>
      </c>
      <c r="C786" s="24">
        <v>44853</v>
      </c>
      <c r="D786" s="68" t="s">
        <v>1401</v>
      </c>
      <c r="E786" t="s">
        <v>35</v>
      </c>
      <c r="F786" t="s">
        <v>36</v>
      </c>
      <c r="G786" t="s">
        <v>34</v>
      </c>
      <c r="H786">
        <v>100</v>
      </c>
      <c r="I786" s="8" t="s">
        <v>240</v>
      </c>
      <c r="J786" s="8" t="s">
        <v>234</v>
      </c>
    </row>
    <row r="787" spans="1:10" ht="15.75" customHeight="1">
      <c r="A787" t="s">
        <v>104</v>
      </c>
      <c r="B787" t="s">
        <v>1402</v>
      </c>
      <c r="C787" s="24">
        <v>44860</v>
      </c>
      <c r="D787" s="68" t="s">
        <v>1403</v>
      </c>
      <c r="E787" t="s">
        <v>35</v>
      </c>
      <c r="F787" t="s">
        <v>36</v>
      </c>
      <c r="G787" t="s">
        <v>34</v>
      </c>
      <c r="H787">
        <v>70</v>
      </c>
      <c r="I787" s="8" t="s">
        <v>261</v>
      </c>
      <c r="J787" s="8" t="s">
        <v>257</v>
      </c>
    </row>
    <row r="788" spans="1:10" ht="15.75" customHeight="1">
      <c r="A788" t="s">
        <v>104</v>
      </c>
      <c r="B788" t="s">
        <v>1404</v>
      </c>
      <c r="C788" s="24">
        <v>44860</v>
      </c>
      <c r="D788" s="68" t="s">
        <v>1405</v>
      </c>
      <c r="E788" t="s">
        <v>35</v>
      </c>
      <c r="F788" t="s">
        <v>36</v>
      </c>
      <c r="G788" t="s">
        <v>34</v>
      </c>
      <c r="H788">
        <v>100</v>
      </c>
      <c r="I788" s="8" t="s">
        <v>225</v>
      </c>
      <c r="J788" s="8" t="s">
        <v>257</v>
      </c>
    </row>
    <row r="789" spans="1:10" ht="15.75" customHeight="1">
      <c r="A789" t="s">
        <v>104</v>
      </c>
      <c r="B789" t="s">
        <v>1406</v>
      </c>
      <c r="C789" s="24">
        <v>44861</v>
      </c>
      <c r="D789" s="68" t="s">
        <v>1407</v>
      </c>
      <c r="E789" t="s">
        <v>26</v>
      </c>
      <c r="F789" t="s">
        <v>27</v>
      </c>
      <c r="G789" t="s">
        <v>25</v>
      </c>
      <c r="H789">
        <v>1</v>
      </c>
      <c r="I789" s="8" t="s">
        <v>225</v>
      </c>
      <c r="J789" s="8" t="s">
        <v>234</v>
      </c>
    </row>
    <row r="790" spans="1:10" ht="15.75" customHeight="1">
      <c r="A790" t="s">
        <v>104</v>
      </c>
      <c r="B790" t="s">
        <v>1408</v>
      </c>
      <c r="C790" s="24">
        <v>44865</v>
      </c>
      <c r="D790" s="68" t="s">
        <v>1409</v>
      </c>
      <c r="E790" t="s">
        <v>35</v>
      </c>
      <c r="F790" t="s">
        <v>36</v>
      </c>
      <c r="G790" t="s">
        <v>34</v>
      </c>
      <c r="H790">
        <v>120</v>
      </c>
      <c r="I790" s="8" t="s">
        <v>261</v>
      </c>
      <c r="J790" s="8" t="s">
        <v>234</v>
      </c>
    </row>
    <row r="791" spans="1:10" ht="15.75" customHeight="1">
      <c r="A791" t="s">
        <v>104</v>
      </c>
      <c r="B791" t="s">
        <v>1410</v>
      </c>
      <c r="C791" s="24">
        <v>44865</v>
      </c>
      <c r="D791" s="68" t="s">
        <v>1411</v>
      </c>
      <c r="E791" t="s">
        <v>35</v>
      </c>
      <c r="F791" t="s">
        <v>36</v>
      </c>
      <c r="G791" t="s">
        <v>34</v>
      </c>
      <c r="H791">
        <v>85</v>
      </c>
      <c r="I791" s="8" t="s">
        <v>225</v>
      </c>
      <c r="J791" s="8" t="s">
        <v>257</v>
      </c>
    </row>
    <row r="792" spans="1:10" ht="15.75" customHeight="1">
      <c r="A792" t="s">
        <v>104</v>
      </c>
      <c r="B792" t="s">
        <v>1412</v>
      </c>
      <c r="C792" s="24">
        <v>44865</v>
      </c>
      <c r="D792" s="68" t="s">
        <v>1413</v>
      </c>
      <c r="E792" t="s">
        <v>26</v>
      </c>
      <c r="F792" t="s">
        <v>27</v>
      </c>
      <c r="G792" t="s">
        <v>25</v>
      </c>
      <c r="H792">
        <v>1</v>
      </c>
      <c r="I792" s="8" t="s">
        <v>261</v>
      </c>
      <c r="J792" s="8" t="s">
        <v>257</v>
      </c>
    </row>
    <row r="793" spans="1:10" ht="15.75" customHeight="1">
      <c r="A793" t="s">
        <v>104</v>
      </c>
      <c r="B793" t="s">
        <v>1414</v>
      </c>
      <c r="C793" s="24">
        <v>44854</v>
      </c>
      <c r="D793" s="68" t="s">
        <v>1415</v>
      </c>
      <c r="E793" t="s">
        <v>12</v>
      </c>
      <c r="F793" t="s">
        <v>13</v>
      </c>
      <c r="G793" t="s">
        <v>11</v>
      </c>
      <c r="H793">
        <v>5</v>
      </c>
      <c r="I793" s="8" t="s">
        <v>225</v>
      </c>
      <c r="J793" s="8" t="s">
        <v>252</v>
      </c>
    </row>
    <row r="794" spans="1:10" ht="15.75" customHeight="1">
      <c r="A794" t="s">
        <v>104</v>
      </c>
      <c r="B794" t="s">
        <v>1416</v>
      </c>
      <c r="C794" s="24">
        <v>44859</v>
      </c>
      <c r="D794" s="68" t="s">
        <v>1417</v>
      </c>
      <c r="E794" t="s">
        <v>12</v>
      </c>
      <c r="F794" t="s">
        <v>13</v>
      </c>
      <c r="G794" t="s">
        <v>11</v>
      </c>
      <c r="H794">
        <v>5</v>
      </c>
      <c r="I794" s="8" t="s">
        <v>261</v>
      </c>
      <c r="J794" s="8" t="s">
        <v>252</v>
      </c>
    </row>
    <row r="795" spans="1:10" ht="15.75" customHeight="1">
      <c r="A795" t="s">
        <v>104</v>
      </c>
      <c r="B795" t="s">
        <v>1418</v>
      </c>
      <c r="C795" s="24">
        <v>44855</v>
      </c>
      <c r="D795" s="68" t="s">
        <v>1419</v>
      </c>
      <c r="E795" t="s">
        <v>35</v>
      </c>
      <c r="F795" t="s">
        <v>36</v>
      </c>
      <c r="G795" t="s">
        <v>34</v>
      </c>
      <c r="H795">
        <v>100</v>
      </c>
      <c r="I795" s="8" t="s">
        <v>225</v>
      </c>
      <c r="J795" s="8" t="s">
        <v>234</v>
      </c>
    </row>
    <row r="796" spans="1:10" ht="15.75" customHeight="1">
      <c r="A796" t="s">
        <v>104</v>
      </c>
      <c r="B796" t="s">
        <v>1420</v>
      </c>
      <c r="C796" s="24">
        <v>44867</v>
      </c>
      <c r="D796" s="68" t="s">
        <v>1421</v>
      </c>
      <c r="E796" t="s">
        <v>35</v>
      </c>
      <c r="F796" t="s">
        <v>36</v>
      </c>
      <c r="G796" t="s">
        <v>34</v>
      </c>
      <c r="H796">
        <v>70</v>
      </c>
      <c r="I796" s="8" t="s">
        <v>261</v>
      </c>
      <c r="J796" s="8" t="s">
        <v>257</v>
      </c>
    </row>
    <row r="797" spans="1:10" ht="15.75" customHeight="1">
      <c r="A797" t="s">
        <v>104</v>
      </c>
      <c r="B797" t="s">
        <v>1422</v>
      </c>
      <c r="C797" s="24">
        <v>44867</v>
      </c>
      <c r="D797" s="68" t="s">
        <v>1423</v>
      </c>
      <c r="E797" t="s">
        <v>35</v>
      </c>
      <c r="F797" t="s">
        <v>36</v>
      </c>
      <c r="G797" t="s">
        <v>34</v>
      </c>
      <c r="H797">
        <v>70</v>
      </c>
      <c r="I797" s="8" t="s">
        <v>225</v>
      </c>
      <c r="J797" s="8" t="s">
        <v>257</v>
      </c>
    </row>
    <row r="798" spans="1:10" ht="15.75" customHeight="1">
      <c r="A798" t="s">
        <v>104</v>
      </c>
      <c r="B798" t="s">
        <v>1424</v>
      </c>
      <c r="C798" s="24">
        <v>44867</v>
      </c>
      <c r="D798" s="68" t="s">
        <v>1425</v>
      </c>
      <c r="E798" t="s">
        <v>18</v>
      </c>
      <c r="F798" t="s">
        <v>19</v>
      </c>
      <c r="G798" t="s">
        <v>17</v>
      </c>
      <c r="H798">
        <v>3</v>
      </c>
      <c r="I798" s="8" t="s">
        <v>240</v>
      </c>
      <c r="J798" s="8" t="s">
        <v>257</v>
      </c>
    </row>
    <row r="799" spans="1:10" ht="15.75" customHeight="1">
      <c r="A799" t="s">
        <v>104</v>
      </c>
      <c r="B799" t="s">
        <v>1426</v>
      </c>
      <c r="C799" s="24">
        <v>44867</v>
      </c>
      <c r="D799" s="68" t="s">
        <v>1427</v>
      </c>
      <c r="E799" t="s">
        <v>29</v>
      </c>
      <c r="F799" t="s">
        <v>19</v>
      </c>
      <c r="G799" t="s">
        <v>28</v>
      </c>
      <c r="H799">
        <v>3</v>
      </c>
      <c r="I799" s="8" t="s">
        <v>238</v>
      </c>
      <c r="J799" s="8" t="s">
        <v>257</v>
      </c>
    </row>
    <row r="800" spans="1:10" ht="15.75" customHeight="1">
      <c r="A800" t="s">
        <v>104</v>
      </c>
      <c r="B800" t="s">
        <v>1428</v>
      </c>
      <c r="C800" s="24">
        <v>44866</v>
      </c>
      <c r="D800" s="68" t="s">
        <v>1429</v>
      </c>
      <c r="E800" t="s">
        <v>29</v>
      </c>
      <c r="F800" t="s">
        <v>19</v>
      </c>
      <c r="G800" t="s">
        <v>28</v>
      </c>
      <c r="H800">
        <v>5</v>
      </c>
      <c r="I800" s="8" t="s">
        <v>236</v>
      </c>
      <c r="J800" s="8" t="s">
        <v>234</v>
      </c>
    </row>
    <row r="801" spans="1:10" ht="15.75" customHeight="1">
      <c r="A801" t="s">
        <v>104</v>
      </c>
      <c r="B801" t="s">
        <v>1430</v>
      </c>
      <c r="C801" s="24">
        <v>44867</v>
      </c>
      <c r="D801" s="68" t="s">
        <v>1431</v>
      </c>
      <c r="E801" t="s">
        <v>35</v>
      </c>
      <c r="F801" t="s">
        <v>36</v>
      </c>
      <c r="G801" t="s">
        <v>34</v>
      </c>
      <c r="H801">
        <v>80</v>
      </c>
      <c r="I801" s="8" t="s">
        <v>261</v>
      </c>
      <c r="J801" s="8" t="s">
        <v>234</v>
      </c>
    </row>
    <row r="802" spans="1:10" ht="15.75" customHeight="1">
      <c r="A802" t="s">
        <v>104</v>
      </c>
      <c r="B802" t="s">
        <v>1432</v>
      </c>
      <c r="C802" s="24">
        <v>44872</v>
      </c>
      <c r="D802" s="68" t="s">
        <v>1433</v>
      </c>
      <c r="E802" t="s">
        <v>35</v>
      </c>
      <c r="F802" t="s">
        <v>36</v>
      </c>
      <c r="G802" t="s">
        <v>34</v>
      </c>
      <c r="H802">
        <v>100</v>
      </c>
      <c r="I802" s="8" t="s">
        <v>225</v>
      </c>
      <c r="J802" s="8" t="s">
        <v>257</v>
      </c>
    </row>
    <row r="803" spans="1:10" ht="15.75" customHeight="1">
      <c r="A803" t="s">
        <v>104</v>
      </c>
      <c r="B803" t="s">
        <v>1434</v>
      </c>
      <c r="C803" s="24">
        <v>44872</v>
      </c>
      <c r="D803" s="68" t="s">
        <v>1435</v>
      </c>
      <c r="E803" t="s">
        <v>26</v>
      </c>
      <c r="F803" t="s">
        <v>27</v>
      </c>
      <c r="G803" t="s">
        <v>25</v>
      </c>
      <c r="H803">
        <v>1</v>
      </c>
      <c r="I803" s="8" t="s">
        <v>236</v>
      </c>
      <c r="J803" s="8" t="s">
        <v>257</v>
      </c>
    </row>
    <row r="804" spans="1:10" ht="15.75" customHeight="1">
      <c r="A804" t="s">
        <v>104</v>
      </c>
      <c r="B804" t="s">
        <v>1436</v>
      </c>
      <c r="C804" s="24">
        <v>44869</v>
      </c>
      <c r="D804" s="68" t="s">
        <v>1437</v>
      </c>
      <c r="E804" t="s">
        <v>26</v>
      </c>
      <c r="F804" t="s">
        <v>27</v>
      </c>
      <c r="G804" t="s">
        <v>25</v>
      </c>
      <c r="H804">
        <v>1</v>
      </c>
      <c r="I804" s="8" t="s">
        <v>261</v>
      </c>
      <c r="J804" s="8" t="s">
        <v>257</v>
      </c>
    </row>
    <row r="805" spans="1:10" ht="15.75" customHeight="1">
      <c r="A805" t="s">
        <v>104</v>
      </c>
      <c r="B805" t="s">
        <v>1438</v>
      </c>
      <c r="C805" s="24">
        <v>44872</v>
      </c>
      <c r="D805" s="68" t="s">
        <v>1439</v>
      </c>
      <c r="E805" t="s">
        <v>12</v>
      </c>
      <c r="F805" t="s">
        <v>13</v>
      </c>
      <c r="G805" t="s">
        <v>11</v>
      </c>
      <c r="H805">
        <v>5</v>
      </c>
      <c r="I805" s="8" t="s">
        <v>225</v>
      </c>
      <c r="J805" s="8" t="s">
        <v>252</v>
      </c>
    </row>
    <row r="806" spans="1:10" ht="15.75" customHeight="1">
      <c r="A806" t="s">
        <v>104</v>
      </c>
      <c r="B806" t="s">
        <v>1440</v>
      </c>
      <c r="C806" s="24">
        <v>44872</v>
      </c>
      <c r="D806" s="68" t="s">
        <v>1441</v>
      </c>
      <c r="E806" t="s">
        <v>35</v>
      </c>
      <c r="F806" t="s">
        <v>36</v>
      </c>
      <c r="G806" t="s">
        <v>34</v>
      </c>
      <c r="H806">
        <v>90</v>
      </c>
      <c r="I806" s="8" t="s">
        <v>261</v>
      </c>
      <c r="J806" s="8" t="s">
        <v>257</v>
      </c>
    </row>
    <row r="807" spans="1:10" ht="15.75" customHeight="1">
      <c r="A807" t="s">
        <v>104</v>
      </c>
      <c r="B807" t="s">
        <v>1442</v>
      </c>
      <c r="C807" s="24">
        <v>44872</v>
      </c>
      <c r="D807" s="68" t="s">
        <v>1443</v>
      </c>
      <c r="E807" t="s">
        <v>18</v>
      </c>
      <c r="F807" t="s">
        <v>19</v>
      </c>
      <c r="G807" t="s">
        <v>17</v>
      </c>
      <c r="H807">
        <v>3</v>
      </c>
      <c r="I807" s="8" t="s">
        <v>261</v>
      </c>
      <c r="J807" s="8" t="s">
        <v>257</v>
      </c>
    </row>
    <row r="808" spans="1:10" ht="15.75" customHeight="1">
      <c r="A808" t="s">
        <v>104</v>
      </c>
      <c r="B808" t="s">
        <v>1444</v>
      </c>
      <c r="C808" s="24">
        <v>44872</v>
      </c>
      <c r="D808" s="68" t="s">
        <v>1445</v>
      </c>
      <c r="E808" t="s">
        <v>29</v>
      </c>
      <c r="F808" t="s">
        <v>19</v>
      </c>
      <c r="G808" t="s">
        <v>28</v>
      </c>
      <c r="H808">
        <v>4</v>
      </c>
      <c r="I808" s="8" t="s">
        <v>261</v>
      </c>
      <c r="J808" s="8" t="s">
        <v>257</v>
      </c>
    </row>
    <row r="809" spans="1:10" ht="15.75" customHeight="1">
      <c r="A809" t="s">
        <v>104</v>
      </c>
      <c r="B809" t="s">
        <v>1446</v>
      </c>
      <c r="C809" s="24">
        <v>44874</v>
      </c>
      <c r="D809" s="68" t="s">
        <v>1447</v>
      </c>
      <c r="E809" t="s">
        <v>35</v>
      </c>
      <c r="F809" t="s">
        <v>36</v>
      </c>
      <c r="G809" t="s">
        <v>34</v>
      </c>
      <c r="H809">
        <v>90</v>
      </c>
      <c r="I809" s="8" t="s">
        <v>225</v>
      </c>
      <c r="J809" s="8" t="s">
        <v>257</v>
      </c>
    </row>
    <row r="810" spans="1:10" ht="15.75" customHeight="1">
      <c r="A810" t="s">
        <v>104</v>
      </c>
      <c r="B810" t="s">
        <v>1448</v>
      </c>
      <c r="C810" s="24">
        <v>44874</v>
      </c>
      <c r="D810" s="68" t="s">
        <v>1449</v>
      </c>
      <c r="E810" t="s">
        <v>35</v>
      </c>
      <c r="F810" t="s">
        <v>36</v>
      </c>
      <c r="G810" t="s">
        <v>34</v>
      </c>
      <c r="H810">
        <v>20</v>
      </c>
      <c r="I810" s="8" t="s">
        <v>261</v>
      </c>
      <c r="J810" s="8" t="s">
        <v>234</v>
      </c>
    </row>
    <row r="811" spans="1:10" ht="15.75" customHeight="1">
      <c r="A811" t="s">
        <v>104</v>
      </c>
      <c r="B811" t="s">
        <v>1450</v>
      </c>
      <c r="C811" s="24">
        <v>44874</v>
      </c>
      <c r="D811" s="68" t="s">
        <v>1451</v>
      </c>
      <c r="E811" t="s">
        <v>24</v>
      </c>
      <c r="F811" t="s">
        <v>13</v>
      </c>
      <c r="G811" t="s">
        <v>23</v>
      </c>
      <c r="H811">
        <v>5</v>
      </c>
      <c r="I811" s="8" t="s">
        <v>225</v>
      </c>
      <c r="J811" s="8" t="s">
        <v>252</v>
      </c>
    </row>
    <row r="812" spans="1:10" ht="15.75" customHeight="1">
      <c r="A812" t="s">
        <v>104</v>
      </c>
      <c r="B812" t="s">
        <v>1452</v>
      </c>
      <c r="C812" s="24">
        <v>44874</v>
      </c>
      <c r="D812" s="68" t="s">
        <v>1453</v>
      </c>
      <c r="E812" t="s">
        <v>12</v>
      </c>
      <c r="F812" t="s">
        <v>13</v>
      </c>
      <c r="G812" t="s">
        <v>11</v>
      </c>
      <c r="H812">
        <v>5</v>
      </c>
      <c r="I812" s="8" t="s">
        <v>261</v>
      </c>
      <c r="J812" s="8" t="s">
        <v>252</v>
      </c>
    </row>
    <row r="813" spans="1:10" ht="15.75" customHeight="1">
      <c r="A813" t="s">
        <v>104</v>
      </c>
      <c r="B813" t="s">
        <v>1454</v>
      </c>
      <c r="C813" s="24">
        <v>44872</v>
      </c>
      <c r="D813" s="68" t="s">
        <v>1455</v>
      </c>
      <c r="E813" t="s">
        <v>18</v>
      </c>
      <c r="F813" t="s">
        <v>19</v>
      </c>
      <c r="G813" t="s">
        <v>17</v>
      </c>
      <c r="H813">
        <v>4</v>
      </c>
      <c r="I813" s="8" t="s">
        <v>225</v>
      </c>
      <c r="J813" s="8" t="s">
        <v>234</v>
      </c>
    </row>
    <row r="814" spans="1:10" ht="15.75" customHeight="1">
      <c r="A814" t="s">
        <v>104</v>
      </c>
      <c r="B814" t="s">
        <v>1456</v>
      </c>
      <c r="C814" s="24">
        <v>44874</v>
      </c>
      <c r="D814" s="68" t="s">
        <v>1457</v>
      </c>
      <c r="E814" t="s">
        <v>18</v>
      </c>
      <c r="F814" t="s">
        <v>19</v>
      </c>
      <c r="G814" t="s">
        <v>17</v>
      </c>
      <c r="H814">
        <v>4</v>
      </c>
      <c r="I814" s="8" t="s">
        <v>240</v>
      </c>
      <c r="J814" s="8" t="s">
        <v>257</v>
      </c>
    </row>
    <row r="815" spans="1:10" ht="15.75" customHeight="1">
      <c r="A815" t="s">
        <v>104</v>
      </c>
      <c r="B815" t="s">
        <v>1458</v>
      </c>
      <c r="C815" s="24">
        <v>44869</v>
      </c>
      <c r="D815" s="68" t="s">
        <v>1459</v>
      </c>
      <c r="E815" t="s">
        <v>18</v>
      </c>
      <c r="F815" t="s">
        <v>19</v>
      </c>
      <c r="G815" t="s">
        <v>17</v>
      </c>
      <c r="H815">
        <v>4</v>
      </c>
      <c r="I815" s="8" t="s">
        <v>261</v>
      </c>
      <c r="J815" s="8" t="s">
        <v>257</v>
      </c>
    </row>
    <row r="816" spans="1:10" ht="15.75" customHeight="1">
      <c r="A816" t="s">
        <v>104</v>
      </c>
      <c r="B816" t="s">
        <v>1460</v>
      </c>
      <c r="C816" s="24">
        <v>44865</v>
      </c>
      <c r="D816" s="68" t="s">
        <v>1461</v>
      </c>
      <c r="E816" t="s">
        <v>18</v>
      </c>
      <c r="F816" t="s">
        <v>19</v>
      </c>
      <c r="G816" t="s">
        <v>17</v>
      </c>
      <c r="H816">
        <v>4</v>
      </c>
      <c r="I816" s="8" t="s">
        <v>265</v>
      </c>
      <c r="J816" s="8" t="s">
        <v>234</v>
      </c>
    </row>
    <row r="817" spans="1:10" ht="15.75" customHeight="1">
      <c r="A817" t="s">
        <v>104</v>
      </c>
      <c r="B817" t="s">
        <v>1462</v>
      </c>
      <c r="C817" s="24">
        <v>44861</v>
      </c>
      <c r="D817" s="68" t="s">
        <v>1463</v>
      </c>
      <c r="E817" t="s">
        <v>29</v>
      </c>
      <c r="F817" t="s">
        <v>19</v>
      </c>
      <c r="G817" t="s">
        <v>28</v>
      </c>
      <c r="H817">
        <v>4</v>
      </c>
      <c r="I817" s="8" t="s">
        <v>236</v>
      </c>
      <c r="J817" s="8" t="s">
        <v>257</v>
      </c>
    </row>
    <row r="818" spans="1:10" ht="15.75" customHeight="1">
      <c r="A818" t="s">
        <v>104</v>
      </c>
      <c r="B818" t="s">
        <v>1464</v>
      </c>
      <c r="C818" s="24">
        <v>44859</v>
      </c>
      <c r="D818" s="68" t="s">
        <v>1465</v>
      </c>
      <c r="E818" t="s">
        <v>29</v>
      </c>
      <c r="F818" t="s">
        <v>19</v>
      </c>
      <c r="G818" t="s">
        <v>28</v>
      </c>
      <c r="H818">
        <v>4</v>
      </c>
      <c r="I818" s="8" t="s">
        <v>225</v>
      </c>
      <c r="J818" s="8" t="s">
        <v>257</v>
      </c>
    </row>
    <row r="819" spans="1:10" ht="15.75" customHeight="1">
      <c r="A819" t="s">
        <v>104</v>
      </c>
      <c r="B819" t="s">
        <v>1466</v>
      </c>
      <c r="C819" s="24">
        <v>44876</v>
      </c>
      <c r="D819" s="68" t="s">
        <v>1467</v>
      </c>
      <c r="E819" t="s">
        <v>35</v>
      </c>
      <c r="F819" t="s">
        <v>36</v>
      </c>
      <c r="G819" t="s">
        <v>34</v>
      </c>
      <c r="H819">
        <v>55</v>
      </c>
      <c r="I819" s="8" t="s">
        <v>225</v>
      </c>
      <c r="J819" s="8" t="s">
        <v>257</v>
      </c>
    </row>
    <row r="820" spans="1:10" ht="15.75" customHeight="1">
      <c r="A820" t="s">
        <v>104</v>
      </c>
      <c r="B820" t="s">
        <v>1468</v>
      </c>
      <c r="C820" s="24">
        <v>44876</v>
      </c>
      <c r="D820" s="68" t="s">
        <v>1469</v>
      </c>
      <c r="E820" t="s">
        <v>26</v>
      </c>
      <c r="F820" t="s">
        <v>27</v>
      </c>
      <c r="G820" t="s">
        <v>25</v>
      </c>
      <c r="H820">
        <v>1</v>
      </c>
      <c r="I820" s="8" t="s">
        <v>242</v>
      </c>
      <c r="J820" s="8" t="s">
        <v>234</v>
      </c>
    </row>
    <row r="821" spans="1:10" ht="15.75" customHeight="1">
      <c r="A821" t="s">
        <v>104</v>
      </c>
      <c r="B821" t="s">
        <v>1470</v>
      </c>
      <c r="C821" s="24">
        <v>44866</v>
      </c>
      <c r="D821" s="68" t="s">
        <v>1471</v>
      </c>
      <c r="E821" t="s">
        <v>24</v>
      </c>
      <c r="F821" t="s">
        <v>13</v>
      </c>
      <c r="G821" t="s">
        <v>23</v>
      </c>
      <c r="H821">
        <v>5</v>
      </c>
      <c r="I821" s="8" t="s">
        <v>240</v>
      </c>
      <c r="J821" s="8" t="s">
        <v>257</v>
      </c>
    </row>
    <row r="822" spans="1:10" ht="15.75" customHeight="1">
      <c r="A822" t="s">
        <v>104</v>
      </c>
      <c r="B822" t="s">
        <v>1472</v>
      </c>
      <c r="C822" s="24">
        <v>44875</v>
      </c>
      <c r="D822" s="68" t="s">
        <v>1473</v>
      </c>
      <c r="E822" t="s">
        <v>35</v>
      </c>
      <c r="F822" t="s">
        <v>36</v>
      </c>
      <c r="G822" t="s">
        <v>34</v>
      </c>
      <c r="H822">
        <v>75</v>
      </c>
      <c r="I822" s="8" t="s">
        <v>261</v>
      </c>
      <c r="J822" s="8" t="s">
        <v>257</v>
      </c>
    </row>
    <row r="823" spans="1:10" ht="15.75" customHeight="1">
      <c r="A823" t="s">
        <v>104</v>
      </c>
      <c r="B823" t="s">
        <v>1474</v>
      </c>
      <c r="C823" s="24">
        <v>44876</v>
      </c>
      <c r="D823" s="68" t="s">
        <v>1475</v>
      </c>
      <c r="E823" t="s">
        <v>18</v>
      </c>
      <c r="F823" t="s">
        <v>19</v>
      </c>
      <c r="G823" t="s">
        <v>17</v>
      </c>
      <c r="H823">
        <v>4</v>
      </c>
      <c r="I823" s="8" t="s">
        <v>261</v>
      </c>
      <c r="J823" s="8" t="s">
        <v>257</v>
      </c>
    </row>
    <row r="824" spans="1:10" ht="15.75" customHeight="1">
      <c r="A824" t="s">
        <v>104</v>
      </c>
      <c r="B824" t="s">
        <v>1476</v>
      </c>
      <c r="C824" s="24">
        <v>44848</v>
      </c>
      <c r="D824" s="68" t="s">
        <v>1477</v>
      </c>
      <c r="E824" t="s">
        <v>29</v>
      </c>
      <c r="F824" t="s">
        <v>19</v>
      </c>
      <c r="G824" t="s">
        <v>28</v>
      </c>
      <c r="H824">
        <v>5</v>
      </c>
      <c r="I824" s="8" t="s">
        <v>265</v>
      </c>
      <c r="J824" s="8" t="s">
        <v>234</v>
      </c>
    </row>
    <row r="825" spans="1:10" ht="15.75" customHeight="1">
      <c r="A825" t="s">
        <v>104</v>
      </c>
      <c r="B825" t="s">
        <v>1478</v>
      </c>
      <c r="C825" s="24">
        <v>44848</v>
      </c>
      <c r="D825" s="68" t="s">
        <v>1479</v>
      </c>
      <c r="E825" t="s">
        <v>29</v>
      </c>
      <c r="F825" t="s">
        <v>19</v>
      </c>
      <c r="G825" t="s">
        <v>28</v>
      </c>
      <c r="H825">
        <v>5</v>
      </c>
      <c r="I825" s="8" t="s">
        <v>240</v>
      </c>
      <c r="J825" s="8" t="s">
        <v>257</v>
      </c>
    </row>
    <row r="826" spans="1:10" ht="15.75" customHeight="1">
      <c r="A826" t="s">
        <v>104</v>
      </c>
      <c r="B826" t="s">
        <v>1480</v>
      </c>
      <c r="C826" s="24">
        <v>44851</v>
      </c>
      <c r="D826" s="68" t="s">
        <v>1481</v>
      </c>
      <c r="E826" t="s">
        <v>24</v>
      </c>
      <c r="F826" t="s">
        <v>13</v>
      </c>
      <c r="G826" t="s">
        <v>23</v>
      </c>
      <c r="H826">
        <v>5</v>
      </c>
      <c r="I826" s="8" t="s">
        <v>261</v>
      </c>
      <c r="J826" s="8" t="s">
        <v>252</v>
      </c>
    </row>
    <row r="827" spans="1:10" ht="15.75" customHeight="1">
      <c r="A827" t="s">
        <v>104</v>
      </c>
      <c r="B827" t="s">
        <v>1482</v>
      </c>
      <c r="C827" s="24">
        <v>44851</v>
      </c>
      <c r="D827" s="68" t="s">
        <v>1483</v>
      </c>
      <c r="E827" t="s">
        <v>12</v>
      </c>
      <c r="F827" t="s">
        <v>13</v>
      </c>
      <c r="G827" t="s">
        <v>11</v>
      </c>
      <c r="H827">
        <v>5</v>
      </c>
      <c r="I827" s="8" t="s">
        <v>240</v>
      </c>
      <c r="J827" s="8" t="s">
        <v>252</v>
      </c>
    </row>
    <row r="828" spans="1:10" ht="15.75" customHeight="1">
      <c r="A828" t="s">
        <v>104</v>
      </c>
      <c r="B828" t="s">
        <v>1484</v>
      </c>
      <c r="C828" s="24">
        <v>44854</v>
      </c>
      <c r="D828" s="68" t="s">
        <v>1485</v>
      </c>
      <c r="E828" t="s">
        <v>18</v>
      </c>
      <c r="F828" t="s">
        <v>19</v>
      </c>
      <c r="G828" t="s">
        <v>17</v>
      </c>
      <c r="H828">
        <v>3</v>
      </c>
      <c r="I828" s="8" t="s">
        <v>265</v>
      </c>
      <c r="J828" s="8" t="s">
        <v>234</v>
      </c>
    </row>
    <row r="829" spans="1:10" ht="15.75" customHeight="1">
      <c r="A829" t="s">
        <v>104</v>
      </c>
      <c r="B829" t="s">
        <v>1486</v>
      </c>
      <c r="C829" s="24">
        <v>44876</v>
      </c>
      <c r="D829" s="68" t="s">
        <v>1487</v>
      </c>
      <c r="E829" t="s">
        <v>35</v>
      </c>
      <c r="F829" t="s">
        <v>36</v>
      </c>
      <c r="G829" t="s">
        <v>34</v>
      </c>
      <c r="H829">
        <v>10</v>
      </c>
      <c r="I829" s="8" t="s">
        <v>261</v>
      </c>
      <c r="J829" s="8" t="s">
        <v>234</v>
      </c>
    </row>
    <row r="830" spans="1:10" ht="15.75" customHeight="1">
      <c r="A830" t="s">
        <v>104</v>
      </c>
      <c r="B830" t="s">
        <v>1488</v>
      </c>
      <c r="C830" s="24">
        <v>44875</v>
      </c>
      <c r="D830" s="68" t="s">
        <v>1489</v>
      </c>
      <c r="E830" t="s">
        <v>29</v>
      </c>
      <c r="F830" t="s">
        <v>19</v>
      </c>
      <c r="G830" t="s">
        <v>28</v>
      </c>
      <c r="H830">
        <v>6</v>
      </c>
      <c r="I830" s="8" t="s">
        <v>242</v>
      </c>
      <c r="J830" s="8" t="s">
        <v>234</v>
      </c>
    </row>
    <row r="831" spans="1:10" ht="15.75" customHeight="1">
      <c r="A831" t="s">
        <v>104</v>
      </c>
      <c r="B831" t="s">
        <v>1490</v>
      </c>
      <c r="C831" s="24">
        <v>44873</v>
      </c>
      <c r="D831" s="68" t="s">
        <v>1491</v>
      </c>
      <c r="E831" t="s">
        <v>35</v>
      </c>
      <c r="F831" t="s">
        <v>36</v>
      </c>
      <c r="G831" t="s">
        <v>34</v>
      </c>
      <c r="H831">
        <v>60</v>
      </c>
      <c r="I831" s="8" t="s">
        <v>261</v>
      </c>
      <c r="J831" s="8" t="s">
        <v>257</v>
      </c>
    </row>
    <row r="832" spans="1:10" ht="15.75" customHeight="1">
      <c r="A832" t="s">
        <v>104</v>
      </c>
      <c r="B832" t="s">
        <v>1492</v>
      </c>
      <c r="C832" s="24">
        <v>44873</v>
      </c>
      <c r="D832" s="68" t="s">
        <v>1493</v>
      </c>
      <c r="E832" t="s">
        <v>18</v>
      </c>
      <c r="F832" t="s">
        <v>19</v>
      </c>
      <c r="G832" t="s">
        <v>17</v>
      </c>
      <c r="H832">
        <v>3</v>
      </c>
      <c r="I832" s="8" t="s">
        <v>242</v>
      </c>
      <c r="J832" s="8" t="s">
        <v>234</v>
      </c>
    </row>
    <row r="833" spans="1:10" ht="15.75" customHeight="1">
      <c r="A833" t="s">
        <v>104</v>
      </c>
      <c r="B833" t="s">
        <v>1494</v>
      </c>
      <c r="C833" s="24">
        <v>44874</v>
      </c>
      <c r="D833" s="68" t="s">
        <v>1495</v>
      </c>
      <c r="E833" t="s">
        <v>18</v>
      </c>
      <c r="F833" t="s">
        <v>19</v>
      </c>
      <c r="G833" t="s">
        <v>17</v>
      </c>
      <c r="H833">
        <v>2</v>
      </c>
      <c r="I833" s="8" t="s">
        <v>265</v>
      </c>
      <c r="J833" s="8" t="s">
        <v>257</v>
      </c>
    </row>
    <row r="834" spans="1:10" ht="15.75" customHeight="1">
      <c r="A834" t="s">
        <v>104</v>
      </c>
      <c r="B834" t="s">
        <v>1496</v>
      </c>
      <c r="C834" s="24">
        <v>44887</v>
      </c>
      <c r="D834" s="68" t="s">
        <v>1497</v>
      </c>
      <c r="E834" t="s">
        <v>35</v>
      </c>
      <c r="F834" t="s">
        <v>36</v>
      </c>
      <c r="G834" t="s">
        <v>34</v>
      </c>
      <c r="H834">
        <v>200</v>
      </c>
      <c r="I834" s="8" t="s">
        <v>261</v>
      </c>
      <c r="J834" s="8" t="s">
        <v>257</v>
      </c>
    </row>
    <row r="835" spans="1:10" ht="15.75" customHeight="1">
      <c r="A835" t="s">
        <v>104</v>
      </c>
      <c r="B835" t="s">
        <v>1498</v>
      </c>
      <c r="C835" s="24">
        <v>44887</v>
      </c>
      <c r="D835" s="68" t="s">
        <v>1499</v>
      </c>
      <c r="E835" t="s">
        <v>35</v>
      </c>
      <c r="F835" t="s">
        <v>36</v>
      </c>
      <c r="G835" t="s">
        <v>34</v>
      </c>
      <c r="H835">
        <v>100</v>
      </c>
      <c r="I835" s="8" t="s">
        <v>225</v>
      </c>
      <c r="J835" s="8" t="s">
        <v>257</v>
      </c>
    </row>
    <row r="836" spans="1:10" ht="15.75" customHeight="1">
      <c r="A836" t="s">
        <v>104</v>
      </c>
      <c r="B836" t="s">
        <v>1500</v>
      </c>
      <c r="C836" s="24">
        <v>44889</v>
      </c>
      <c r="D836" s="68" t="s">
        <v>1501</v>
      </c>
      <c r="E836" t="s">
        <v>35</v>
      </c>
      <c r="F836" t="s">
        <v>36</v>
      </c>
      <c r="G836" t="s">
        <v>34</v>
      </c>
      <c r="H836">
        <v>73</v>
      </c>
      <c r="I836" s="8" t="s">
        <v>261</v>
      </c>
      <c r="J836" s="8" t="s">
        <v>234</v>
      </c>
    </row>
    <row r="837" spans="1:10" ht="15.75" customHeight="1">
      <c r="A837" t="s">
        <v>104</v>
      </c>
      <c r="B837" t="s">
        <v>1502</v>
      </c>
      <c r="C837" s="24">
        <v>44887</v>
      </c>
      <c r="D837" s="68" t="s">
        <v>1503</v>
      </c>
      <c r="E837" t="s">
        <v>26</v>
      </c>
      <c r="F837" t="s">
        <v>27</v>
      </c>
      <c r="G837" t="s">
        <v>25</v>
      </c>
      <c r="H837">
        <v>1</v>
      </c>
      <c r="I837" s="8" t="s">
        <v>261</v>
      </c>
      <c r="J837" s="8" t="s">
        <v>257</v>
      </c>
    </row>
    <row r="838" spans="1:10" ht="15.75" customHeight="1">
      <c r="A838" t="s">
        <v>104</v>
      </c>
      <c r="B838" t="s">
        <v>1504</v>
      </c>
      <c r="C838" s="24">
        <v>44880</v>
      </c>
      <c r="D838" s="68" t="s">
        <v>1505</v>
      </c>
      <c r="E838" t="s">
        <v>26</v>
      </c>
      <c r="F838" t="s">
        <v>27</v>
      </c>
      <c r="G838" t="s">
        <v>25</v>
      </c>
      <c r="H838">
        <v>1</v>
      </c>
      <c r="I838" s="8" t="s">
        <v>225</v>
      </c>
      <c r="J838" s="8" t="s">
        <v>257</v>
      </c>
    </row>
    <row r="839" spans="1:10" ht="15.75" customHeight="1">
      <c r="A839" t="s">
        <v>104</v>
      </c>
      <c r="B839" t="s">
        <v>1506</v>
      </c>
      <c r="C839" s="24">
        <v>44889</v>
      </c>
      <c r="D839" s="68" t="s">
        <v>1507</v>
      </c>
      <c r="E839" t="s">
        <v>29</v>
      </c>
      <c r="F839" t="s">
        <v>19</v>
      </c>
      <c r="G839" t="s">
        <v>28</v>
      </c>
      <c r="H839">
        <v>5</v>
      </c>
      <c r="I839" s="8" t="s">
        <v>240</v>
      </c>
      <c r="J839" s="8" t="s">
        <v>257</v>
      </c>
    </row>
    <row r="840" spans="1:10" ht="15.75" customHeight="1">
      <c r="A840" t="s">
        <v>104</v>
      </c>
      <c r="B840" t="s">
        <v>1508</v>
      </c>
      <c r="C840" s="24">
        <v>44894</v>
      </c>
      <c r="D840" s="68" t="s">
        <v>1509</v>
      </c>
      <c r="E840" t="s">
        <v>35</v>
      </c>
      <c r="F840" t="s">
        <v>36</v>
      </c>
      <c r="G840" t="s">
        <v>34</v>
      </c>
      <c r="H840">
        <v>100</v>
      </c>
      <c r="I840" s="8" t="s">
        <v>225</v>
      </c>
      <c r="J840" s="8" t="s">
        <v>257</v>
      </c>
    </row>
    <row r="841" spans="1:10" ht="15.75" customHeight="1">
      <c r="A841" t="s">
        <v>104</v>
      </c>
      <c r="B841" t="s">
        <v>1510</v>
      </c>
      <c r="C841" s="24">
        <v>44894</v>
      </c>
      <c r="D841" s="68" t="s">
        <v>1511</v>
      </c>
      <c r="E841" t="s">
        <v>29</v>
      </c>
      <c r="F841" t="s">
        <v>19</v>
      </c>
      <c r="G841" t="s">
        <v>28</v>
      </c>
      <c r="H841">
        <v>3</v>
      </c>
      <c r="I841" s="8" t="s">
        <v>240</v>
      </c>
      <c r="J841" s="8" t="s">
        <v>257</v>
      </c>
    </row>
    <row r="842" spans="1:10" ht="15.75" customHeight="1">
      <c r="A842" t="s">
        <v>104</v>
      </c>
      <c r="B842" t="s">
        <v>1512</v>
      </c>
      <c r="C842" s="24">
        <v>44893</v>
      </c>
      <c r="D842" s="68" t="s">
        <v>1513</v>
      </c>
      <c r="E842" t="s">
        <v>12</v>
      </c>
      <c r="F842" t="s">
        <v>13</v>
      </c>
      <c r="G842" t="s">
        <v>11</v>
      </c>
      <c r="H842">
        <v>5</v>
      </c>
      <c r="I842" s="8" t="s">
        <v>225</v>
      </c>
      <c r="J842" s="8" t="s">
        <v>252</v>
      </c>
    </row>
    <row r="843" spans="1:10" ht="15.75" customHeight="1">
      <c r="A843" t="s">
        <v>104</v>
      </c>
      <c r="B843" t="s">
        <v>1514</v>
      </c>
      <c r="C843" s="24">
        <v>44893</v>
      </c>
      <c r="D843" s="68" t="s">
        <v>1515</v>
      </c>
      <c r="E843" t="s">
        <v>35</v>
      </c>
      <c r="F843" t="s">
        <v>36</v>
      </c>
      <c r="G843" t="s">
        <v>34</v>
      </c>
      <c r="H843">
        <v>80</v>
      </c>
      <c r="I843" s="8" t="s">
        <v>261</v>
      </c>
      <c r="J843" s="8" t="s">
        <v>257</v>
      </c>
    </row>
    <row r="844" spans="1:10" ht="15.75" customHeight="1">
      <c r="A844" t="s">
        <v>104</v>
      </c>
      <c r="B844" t="s">
        <v>1516</v>
      </c>
      <c r="C844" s="24">
        <v>44897</v>
      </c>
      <c r="D844" s="68" t="s">
        <v>1517</v>
      </c>
      <c r="E844" t="s">
        <v>35</v>
      </c>
      <c r="F844" t="s">
        <v>36</v>
      </c>
      <c r="G844" t="s">
        <v>34</v>
      </c>
      <c r="H844">
        <v>50</v>
      </c>
      <c r="I844" s="8" t="s">
        <v>261</v>
      </c>
      <c r="J844" s="8" t="s">
        <v>257</v>
      </c>
    </row>
    <row r="845" spans="1:10" ht="15.75" customHeight="1">
      <c r="A845" t="s">
        <v>104</v>
      </c>
      <c r="B845" t="s">
        <v>1518</v>
      </c>
      <c r="C845" s="24">
        <v>44897</v>
      </c>
      <c r="D845" s="68" t="s">
        <v>1519</v>
      </c>
      <c r="E845" t="s">
        <v>29</v>
      </c>
      <c r="F845" t="s">
        <v>19</v>
      </c>
      <c r="G845" t="s">
        <v>28</v>
      </c>
      <c r="H845">
        <v>3</v>
      </c>
      <c r="I845" s="8" t="s">
        <v>261</v>
      </c>
      <c r="J845" s="8" t="s">
        <v>257</v>
      </c>
    </row>
    <row r="846" spans="1:10" ht="15.75" customHeight="1">
      <c r="A846" t="s">
        <v>104</v>
      </c>
      <c r="B846" t="s">
        <v>1520</v>
      </c>
      <c r="C846" s="24">
        <v>44897</v>
      </c>
      <c r="D846" s="68" t="s">
        <v>1521</v>
      </c>
      <c r="E846" t="s">
        <v>35</v>
      </c>
      <c r="F846" t="s">
        <v>36</v>
      </c>
      <c r="G846" t="s">
        <v>34</v>
      </c>
      <c r="H846">
        <v>60</v>
      </c>
      <c r="I846" s="8" t="s">
        <v>236</v>
      </c>
      <c r="J846" s="8" t="s">
        <v>257</v>
      </c>
    </row>
    <row r="847" spans="1:10" ht="15.75" customHeight="1">
      <c r="A847" t="s">
        <v>104</v>
      </c>
      <c r="B847" t="s">
        <v>1522</v>
      </c>
      <c r="C847" s="24">
        <v>44897</v>
      </c>
      <c r="D847" s="68" t="s">
        <v>1523</v>
      </c>
      <c r="E847" t="s">
        <v>29</v>
      </c>
      <c r="F847" t="s">
        <v>19</v>
      </c>
      <c r="G847" t="s">
        <v>28</v>
      </c>
      <c r="H847">
        <v>3</v>
      </c>
      <c r="I847" s="8" t="s">
        <v>240</v>
      </c>
      <c r="J847" s="8" t="s">
        <v>257</v>
      </c>
    </row>
    <row r="848" spans="1:10" ht="15.75" customHeight="1">
      <c r="A848" t="s">
        <v>104</v>
      </c>
      <c r="B848" t="s">
        <v>1524</v>
      </c>
      <c r="C848" s="24">
        <v>44900</v>
      </c>
      <c r="D848" s="68" t="s">
        <v>1525</v>
      </c>
      <c r="E848" t="s">
        <v>35</v>
      </c>
      <c r="F848" t="s">
        <v>36</v>
      </c>
      <c r="G848" t="s">
        <v>34</v>
      </c>
      <c r="H848">
        <v>100</v>
      </c>
      <c r="I848" s="8" t="s">
        <v>261</v>
      </c>
      <c r="J848" s="8" t="s">
        <v>234</v>
      </c>
    </row>
    <row r="849" spans="1:10" ht="15.75" customHeight="1">
      <c r="A849" t="s">
        <v>104</v>
      </c>
      <c r="B849" t="s">
        <v>1526</v>
      </c>
      <c r="C849" s="24">
        <v>44900</v>
      </c>
      <c r="D849" s="68" t="s">
        <v>1527</v>
      </c>
      <c r="E849" t="s">
        <v>24</v>
      </c>
      <c r="F849" t="s">
        <v>13</v>
      </c>
      <c r="G849" t="s">
        <v>23</v>
      </c>
      <c r="H849">
        <v>5</v>
      </c>
      <c r="I849" s="8" t="s">
        <v>225</v>
      </c>
      <c r="J849" s="8" t="s">
        <v>234</v>
      </c>
    </row>
    <row r="850" spans="1:10" ht="15.75" customHeight="1">
      <c r="A850" t="s">
        <v>104</v>
      </c>
      <c r="B850" t="s">
        <v>1528</v>
      </c>
      <c r="C850" s="24">
        <v>44900</v>
      </c>
      <c r="D850" s="68" t="s">
        <v>1529</v>
      </c>
      <c r="E850" t="s">
        <v>12</v>
      </c>
      <c r="F850" t="s">
        <v>13</v>
      </c>
      <c r="G850" t="s">
        <v>11</v>
      </c>
      <c r="H850">
        <v>5</v>
      </c>
      <c r="I850" s="8" t="s">
        <v>240</v>
      </c>
      <c r="J850" s="8" t="s">
        <v>252</v>
      </c>
    </row>
    <row r="851" spans="1:10" ht="15.75" customHeight="1">
      <c r="A851" t="s">
        <v>104</v>
      </c>
      <c r="B851" t="s">
        <v>1530</v>
      </c>
      <c r="C851" s="24">
        <v>44880</v>
      </c>
      <c r="D851" s="68" t="s">
        <v>1531</v>
      </c>
      <c r="E851" t="s">
        <v>24</v>
      </c>
      <c r="F851" t="s">
        <v>13</v>
      </c>
      <c r="G851" t="s">
        <v>23</v>
      </c>
      <c r="H851">
        <v>5</v>
      </c>
      <c r="I851" s="8" t="s">
        <v>238</v>
      </c>
      <c r="J851" s="8" t="s">
        <v>257</v>
      </c>
    </row>
    <row r="852" spans="1:10" ht="15.75" customHeight="1">
      <c r="A852" t="s">
        <v>104</v>
      </c>
      <c r="B852" t="s">
        <v>1532</v>
      </c>
      <c r="C852" s="24">
        <v>44880</v>
      </c>
      <c r="D852" s="68" t="s">
        <v>1533</v>
      </c>
      <c r="E852" t="s">
        <v>29</v>
      </c>
      <c r="F852" t="s">
        <v>19</v>
      </c>
      <c r="G852" t="s">
        <v>28</v>
      </c>
      <c r="H852">
        <v>4</v>
      </c>
      <c r="I852" s="8" t="s">
        <v>240</v>
      </c>
      <c r="J852" s="8" t="s">
        <v>234</v>
      </c>
    </row>
    <row r="853" spans="1:10" ht="15.75" customHeight="1">
      <c r="A853" t="s">
        <v>104</v>
      </c>
      <c r="B853" t="s">
        <v>1534</v>
      </c>
      <c r="C853" s="24">
        <v>44888</v>
      </c>
      <c r="D853" s="68" t="s">
        <v>1535</v>
      </c>
      <c r="E853" t="s">
        <v>29</v>
      </c>
      <c r="F853" t="s">
        <v>19</v>
      </c>
      <c r="G853" t="s">
        <v>28</v>
      </c>
      <c r="H853">
        <v>4</v>
      </c>
      <c r="I853" s="8" t="s">
        <v>265</v>
      </c>
      <c r="J853" s="8" t="s">
        <v>257</v>
      </c>
    </row>
    <row r="854" spans="1:10" ht="15.75" customHeight="1">
      <c r="A854" t="s">
        <v>104</v>
      </c>
      <c r="B854" t="s">
        <v>1536</v>
      </c>
      <c r="C854" s="24">
        <v>44901</v>
      </c>
      <c r="D854" s="68" t="s">
        <v>1537</v>
      </c>
      <c r="E854" t="s">
        <v>35</v>
      </c>
      <c r="F854" t="s">
        <v>36</v>
      </c>
      <c r="G854" t="s">
        <v>34</v>
      </c>
      <c r="H854">
        <v>100</v>
      </c>
      <c r="I854" s="8" t="s">
        <v>225</v>
      </c>
      <c r="J854" s="8" t="s">
        <v>257</v>
      </c>
    </row>
    <row r="855" spans="1:10" ht="15.75" customHeight="1">
      <c r="A855" t="s">
        <v>104</v>
      </c>
      <c r="B855" t="s">
        <v>1538</v>
      </c>
      <c r="C855" s="24">
        <v>44893</v>
      </c>
      <c r="D855" s="68" t="s">
        <v>1539</v>
      </c>
      <c r="E855" t="s">
        <v>35</v>
      </c>
      <c r="F855" t="s">
        <v>36</v>
      </c>
      <c r="G855" t="s">
        <v>34</v>
      </c>
      <c r="H855">
        <v>37</v>
      </c>
      <c r="I855" s="8" t="s">
        <v>261</v>
      </c>
      <c r="J855" s="8" t="s">
        <v>234</v>
      </c>
    </row>
    <row r="856" spans="1:10" ht="15.75" customHeight="1">
      <c r="A856" t="s">
        <v>104</v>
      </c>
      <c r="B856" t="s">
        <v>1540</v>
      </c>
      <c r="C856" s="24">
        <v>44903</v>
      </c>
      <c r="D856" s="68" t="s">
        <v>1541</v>
      </c>
      <c r="E856" t="s">
        <v>35</v>
      </c>
      <c r="F856" t="s">
        <v>36</v>
      </c>
      <c r="G856" t="s">
        <v>34</v>
      </c>
      <c r="H856">
        <v>100</v>
      </c>
      <c r="I856" s="8" t="s">
        <v>261</v>
      </c>
      <c r="J856" s="8" t="s">
        <v>257</v>
      </c>
    </row>
    <row r="857" spans="1:10" ht="15.75" customHeight="1">
      <c r="A857" t="s">
        <v>104</v>
      </c>
      <c r="B857" t="s">
        <v>1542</v>
      </c>
      <c r="C857" s="24">
        <v>44902</v>
      </c>
      <c r="D857" s="68" t="s">
        <v>1543</v>
      </c>
      <c r="E857" t="s">
        <v>26</v>
      </c>
      <c r="F857" t="s">
        <v>27</v>
      </c>
      <c r="G857" t="s">
        <v>25</v>
      </c>
      <c r="H857">
        <v>1</v>
      </c>
      <c r="I857" s="8" t="s">
        <v>240</v>
      </c>
      <c r="J857" s="8" t="s">
        <v>257</v>
      </c>
    </row>
    <row r="858" spans="1:10" ht="15.75" customHeight="1">
      <c r="A858" t="s">
        <v>104</v>
      </c>
      <c r="B858" t="s">
        <v>1544</v>
      </c>
      <c r="C858" s="24">
        <v>44903</v>
      </c>
      <c r="D858" s="68" t="s">
        <v>1545</v>
      </c>
      <c r="E858" t="s">
        <v>26</v>
      </c>
      <c r="F858" t="s">
        <v>27</v>
      </c>
      <c r="G858" t="s">
        <v>25</v>
      </c>
      <c r="H858">
        <v>1</v>
      </c>
      <c r="I858" s="8" t="s">
        <v>249</v>
      </c>
      <c r="J858" s="8" t="s">
        <v>226</v>
      </c>
    </row>
    <row r="859" spans="1:10" ht="15.75" customHeight="1">
      <c r="A859" t="s">
        <v>104</v>
      </c>
      <c r="B859" t="s">
        <v>1546</v>
      </c>
      <c r="C859" s="24">
        <v>44903</v>
      </c>
      <c r="D859" s="68" t="s">
        <v>1547</v>
      </c>
      <c r="E859" t="s">
        <v>35</v>
      </c>
      <c r="F859" t="s">
        <v>36</v>
      </c>
      <c r="G859" t="s">
        <v>34</v>
      </c>
      <c r="H859">
        <v>70</v>
      </c>
      <c r="I859" s="8" t="s">
        <v>225</v>
      </c>
      <c r="J859" s="8" t="s">
        <v>257</v>
      </c>
    </row>
    <row r="860" spans="1:10" ht="15.75" customHeight="1">
      <c r="A860" t="s">
        <v>104</v>
      </c>
      <c r="B860" t="s">
        <v>1548</v>
      </c>
      <c r="C860" s="24">
        <v>44908</v>
      </c>
      <c r="D860" s="68" t="s">
        <v>1549</v>
      </c>
      <c r="E860" t="s">
        <v>35</v>
      </c>
      <c r="F860" t="s">
        <v>36</v>
      </c>
      <c r="G860" t="s">
        <v>34</v>
      </c>
      <c r="H860">
        <v>110</v>
      </c>
      <c r="I860" s="8" t="s">
        <v>240</v>
      </c>
      <c r="J860" s="8" t="s">
        <v>257</v>
      </c>
    </row>
    <row r="861" spans="1:10" ht="15.75" customHeight="1">
      <c r="A861" t="s">
        <v>104</v>
      </c>
      <c r="B861" t="s">
        <v>1550</v>
      </c>
      <c r="C861" s="24">
        <v>44908</v>
      </c>
      <c r="D861" s="68" t="s">
        <v>1551</v>
      </c>
      <c r="E861" t="s">
        <v>35</v>
      </c>
      <c r="F861" t="s">
        <v>36</v>
      </c>
      <c r="G861" t="s">
        <v>34</v>
      </c>
      <c r="H861">
        <v>100</v>
      </c>
      <c r="I861" s="8" t="s">
        <v>261</v>
      </c>
      <c r="J861" s="8" t="s">
        <v>234</v>
      </c>
    </row>
    <row r="862" spans="1:10" ht="15.75" customHeight="1">
      <c r="A862" t="s">
        <v>104</v>
      </c>
      <c r="B862" t="s">
        <v>1552</v>
      </c>
      <c r="C862" s="24">
        <v>44908</v>
      </c>
      <c r="D862" s="68" t="s">
        <v>1553</v>
      </c>
      <c r="E862" t="s">
        <v>12</v>
      </c>
      <c r="F862" t="s">
        <v>13</v>
      </c>
      <c r="G862" t="s">
        <v>11</v>
      </c>
      <c r="H862">
        <v>5</v>
      </c>
      <c r="I862" s="8" t="s">
        <v>225</v>
      </c>
      <c r="J862" s="8" t="s">
        <v>252</v>
      </c>
    </row>
    <row r="863" spans="1:10" ht="15.75" customHeight="1">
      <c r="A863" t="s">
        <v>104</v>
      </c>
      <c r="B863" t="s">
        <v>1554</v>
      </c>
      <c r="C863" s="24">
        <v>44907</v>
      </c>
      <c r="D863" s="68" t="s">
        <v>1555</v>
      </c>
      <c r="E863" t="s">
        <v>26</v>
      </c>
      <c r="F863" t="s">
        <v>27</v>
      </c>
      <c r="G863" t="s">
        <v>25</v>
      </c>
      <c r="H863">
        <v>1</v>
      </c>
      <c r="I863" s="8" t="s">
        <v>242</v>
      </c>
      <c r="J863" s="8" t="s">
        <v>234</v>
      </c>
    </row>
    <row r="864" spans="1:10" ht="15.75" customHeight="1">
      <c r="A864" t="s">
        <v>104</v>
      </c>
      <c r="B864" t="s">
        <v>1556</v>
      </c>
      <c r="C864" s="24">
        <v>44914</v>
      </c>
      <c r="D864" s="68" t="s">
        <v>1557</v>
      </c>
      <c r="E864" t="s">
        <v>35</v>
      </c>
      <c r="F864" t="s">
        <v>36</v>
      </c>
      <c r="G864" t="s">
        <v>34</v>
      </c>
      <c r="H864">
        <v>100</v>
      </c>
      <c r="I864" s="8" t="s">
        <v>225</v>
      </c>
      <c r="J864" s="8" t="s">
        <v>257</v>
      </c>
    </row>
    <row r="865" spans="1:10" ht="15.75" customHeight="1">
      <c r="A865" t="s">
        <v>104</v>
      </c>
      <c r="B865" t="s">
        <v>1558</v>
      </c>
      <c r="C865" s="24">
        <v>44914</v>
      </c>
      <c r="D865" s="68" t="s">
        <v>1559</v>
      </c>
      <c r="E865" t="s">
        <v>26</v>
      </c>
      <c r="F865" t="s">
        <v>27</v>
      </c>
      <c r="G865" t="s">
        <v>25</v>
      </c>
      <c r="H865">
        <v>1</v>
      </c>
      <c r="I865" s="8" t="s">
        <v>236</v>
      </c>
      <c r="J865" s="8" t="s">
        <v>257</v>
      </c>
    </row>
    <row r="866" spans="1:10" ht="15.75" customHeight="1">
      <c r="A866" t="s">
        <v>104</v>
      </c>
      <c r="B866" t="s">
        <v>1560</v>
      </c>
      <c r="C866" s="24">
        <v>44914</v>
      </c>
      <c r="D866" s="68" t="s">
        <v>1561</v>
      </c>
      <c r="E866" t="s">
        <v>29</v>
      </c>
      <c r="F866" t="s">
        <v>19</v>
      </c>
      <c r="G866" t="s">
        <v>28</v>
      </c>
      <c r="H866">
        <v>5</v>
      </c>
      <c r="I866" s="8" t="s">
        <v>240</v>
      </c>
      <c r="J866" s="8" t="s">
        <v>257</v>
      </c>
    </row>
    <row r="867" spans="1:10" ht="15.75" customHeight="1">
      <c r="A867" t="s">
        <v>104</v>
      </c>
      <c r="B867" t="s">
        <v>1562</v>
      </c>
      <c r="C867" s="24">
        <v>44914</v>
      </c>
      <c r="D867" s="68" t="s">
        <v>1563</v>
      </c>
      <c r="E867" t="s">
        <v>35</v>
      </c>
      <c r="F867" t="s">
        <v>36</v>
      </c>
      <c r="G867" t="s">
        <v>34</v>
      </c>
      <c r="H867">
        <v>100</v>
      </c>
      <c r="I867" s="8" t="s">
        <v>261</v>
      </c>
      <c r="J867" s="8" t="s">
        <v>257</v>
      </c>
    </row>
    <row r="868" spans="1:10" ht="15.75" customHeight="1">
      <c r="A868" t="s">
        <v>104</v>
      </c>
      <c r="B868" t="s">
        <v>1564</v>
      </c>
      <c r="C868" s="24">
        <v>44914</v>
      </c>
      <c r="D868" s="68" t="s">
        <v>1565</v>
      </c>
      <c r="E868" t="s">
        <v>29</v>
      </c>
      <c r="F868" t="s">
        <v>19</v>
      </c>
      <c r="G868" t="s">
        <v>28</v>
      </c>
      <c r="H868">
        <v>5</v>
      </c>
      <c r="I868" s="8" t="s">
        <v>242</v>
      </c>
      <c r="J868" s="8" t="s">
        <v>234</v>
      </c>
    </row>
    <row r="869" spans="1:10" ht="15.75" customHeight="1">
      <c r="A869" t="s">
        <v>104</v>
      </c>
      <c r="B869" t="s">
        <v>1566</v>
      </c>
      <c r="C869" s="24">
        <v>44907</v>
      </c>
      <c r="D869" s="68" t="s">
        <v>1567</v>
      </c>
      <c r="E869" t="s">
        <v>35</v>
      </c>
      <c r="F869" t="s">
        <v>36</v>
      </c>
      <c r="G869" t="s">
        <v>34</v>
      </c>
      <c r="H869">
        <v>80</v>
      </c>
      <c r="I869" s="8" t="s">
        <v>261</v>
      </c>
      <c r="J869" s="8" t="s">
        <v>257</v>
      </c>
    </row>
    <row r="870" spans="1:10" ht="15.75" customHeight="1">
      <c r="A870" t="s">
        <v>104</v>
      </c>
      <c r="B870" t="s">
        <v>1568</v>
      </c>
      <c r="C870" s="24">
        <v>44901</v>
      </c>
      <c r="D870" s="68" t="s">
        <v>1569</v>
      </c>
      <c r="E870" t="s">
        <v>35</v>
      </c>
      <c r="F870" t="s">
        <v>36</v>
      </c>
      <c r="G870" t="s">
        <v>34</v>
      </c>
      <c r="H870">
        <v>80</v>
      </c>
      <c r="I870" s="8" t="s">
        <v>261</v>
      </c>
      <c r="J870" s="8" t="s">
        <v>234</v>
      </c>
    </row>
    <row r="871" spans="1:10" ht="15.75" customHeight="1">
      <c r="A871" t="s">
        <v>104</v>
      </c>
      <c r="B871" t="s">
        <v>1570</v>
      </c>
      <c r="C871" s="24">
        <v>44910</v>
      </c>
      <c r="D871" s="68" t="s">
        <v>1571</v>
      </c>
      <c r="E871" t="s">
        <v>35</v>
      </c>
      <c r="F871" t="s">
        <v>36</v>
      </c>
      <c r="G871" t="s">
        <v>34</v>
      </c>
      <c r="H871">
        <v>60</v>
      </c>
      <c r="I871" s="8" t="s">
        <v>261</v>
      </c>
      <c r="J871" s="8" t="s">
        <v>234</v>
      </c>
    </row>
    <row r="872" spans="1:10" ht="15.75" customHeight="1">
      <c r="A872" t="s">
        <v>104</v>
      </c>
      <c r="B872" t="s">
        <v>1572</v>
      </c>
      <c r="C872" s="24">
        <v>44902</v>
      </c>
      <c r="D872" s="68" t="s">
        <v>1573</v>
      </c>
      <c r="E872" t="s">
        <v>26</v>
      </c>
      <c r="F872" t="s">
        <v>27</v>
      </c>
      <c r="G872" t="s">
        <v>25</v>
      </c>
      <c r="H872">
        <v>1</v>
      </c>
      <c r="I872" s="8" t="s">
        <v>240</v>
      </c>
      <c r="J872" s="8" t="s">
        <v>234</v>
      </c>
    </row>
    <row r="873" spans="1:10" ht="15.75" customHeight="1">
      <c r="A873" t="s">
        <v>104</v>
      </c>
      <c r="B873" t="s">
        <v>1574</v>
      </c>
      <c r="C873" s="24">
        <v>44904</v>
      </c>
      <c r="D873" s="68" t="s">
        <v>1575</v>
      </c>
      <c r="E873" t="s">
        <v>29</v>
      </c>
      <c r="F873" t="s">
        <v>19</v>
      </c>
      <c r="G873" t="s">
        <v>28</v>
      </c>
      <c r="H873">
        <v>2</v>
      </c>
      <c r="I873" s="8" t="s">
        <v>225</v>
      </c>
      <c r="J873" s="8" t="s">
        <v>257</v>
      </c>
    </row>
    <row r="874" spans="1:10" ht="15.75" customHeight="1">
      <c r="A874" t="s">
        <v>104</v>
      </c>
      <c r="B874" t="s">
        <v>1576</v>
      </c>
      <c r="C874" s="24">
        <v>44909</v>
      </c>
      <c r="D874" s="68" t="s">
        <v>1577</v>
      </c>
      <c r="E874" t="s">
        <v>29</v>
      </c>
      <c r="F874" t="s">
        <v>19</v>
      </c>
      <c r="G874" t="s">
        <v>28</v>
      </c>
      <c r="H874">
        <v>4</v>
      </c>
      <c r="I874" s="8" t="s">
        <v>240</v>
      </c>
      <c r="J874" s="8" t="s">
        <v>257</v>
      </c>
    </row>
    <row r="875" spans="1:10" ht="15.75" customHeight="1">
      <c r="A875" t="s">
        <v>104</v>
      </c>
      <c r="B875" t="s">
        <v>1578</v>
      </c>
      <c r="C875" s="24">
        <v>44917</v>
      </c>
      <c r="D875" s="68" t="s">
        <v>1579</v>
      </c>
      <c r="E875" t="s">
        <v>18</v>
      </c>
      <c r="F875" t="s">
        <v>19</v>
      </c>
      <c r="G875" t="s">
        <v>17</v>
      </c>
      <c r="H875">
        <v>5</v>
      </c>
      <c r="I875" s="8" t="s">
        <v>236</v>
      </c>
      <c r="J875" s="8" t="s">
        <v>257</v>
      </c>
    </row>
    <row r="876" spans="1:10" ht="15.75" customHeight="1">
      <c r="A876" t="s">
        <v>104</v>
      </c>
      <c r="B876" t="s">
        <v>1580</v>
      </c>
      <c r="C876" s="24">
        <v>44917</v>
      </c>
      <c r="D876" s="68" t="s">
        <v>1581</v>
      </c>
      <c r="E876" t="s">
        <v>35</v>
      </c>
      <c r="F876" t="s">
        <v>36</v>
      </c>
      <c r="G876" t="s">
        <v>34</v>
      </c>
      <c r="H876">
        <v>100</v>
      </c>
      <c r="I876" s="8" t="s">
        <v>236</v>
      </c>
      <c r="J876" s="8" t="s">
        <v>257</v>
      </c>
    </row>
    <row r="877" spans="1:10" ht="15.75" customHeight="1">
      <c r="A877" t="s">
        <v>104</v>
      </c>
      <c r="B877" t="s">
        <v>1582</v>
      </c>
      <c r="C877" s="24">
        <v>44915</v>
      </c>
      <c r="D877" s="68" t="s">
        <v>1583</v>
      </c>
      <c r="E877" t="s">
        <v>18</v>
      </c>
      <c r="F877" t="s">
        <v>19</v>
      </c>
      <c r="G877" t="s">
        <v>17</v>
      </c>
      <c r="H877">
        <v>5</v>
      </c>
      <c r="I877" s="8" t="s">
        <v>225</v>
      </c>
      <c r="J877" s="8" t="s">
        <v>234</v>
      </c>
    </row>
    <row r="878" spans="1:10" ht="15.75" customHeight="1">
      <c r="A878" t="s">
        <v>104</v>
      </c>
      <c r="B878" t="s">
        <v>1584</v>
      </c>
      <c r="C878" s="24">
        <v>44915</v>
      </c>
      <c r="D878" s="68" t="s">
        <v>1585</v>
      </c>
      <c r="E878" t="s">
        <v>18</v>
      </c>
      <c r="F878" t="s">
        <v>19</v>
      </c>
      <c r="G878" t="s">
        <v>17</v>
      </c>
      <c r="H878">
        <v>2</v>
      </c>
      <c r="I878" s="8" t="s">
        <v>261</v>
      </c>
      <c r="J878" s="8" t="s">
        <v>257</v>
      </c>
    </row>
    <row r="879" spans="1:10" ht="15.75" customHeight="1">
      <c r="A879" t="s">
        <v>104</v>
      </c>
      <c r="B879" t="s">
        <v>1586</v>
      </c>
      <c r="C879" s="24">
        <v>44921</v>
      </c>
      <c r="D879" s="68" t="s">
        <v>1587</v>
      </c>
      <c r="E879" t="s">
        <v>35</v>
      </c>
      <c r="F879" t="s">
        <v>36</v>
      </c>
      <c r="G879" t="s">
        <v>34</v>
      </c>
      <c r="H879">
        <v>64</v>
      </c>
      <c r="I879" s="8" t="s">
        <v>240</v>
      </c>
      <c r="J879" s="8" t="s">
        <v>257</v>
      </c>
    </row>
    <row r="880" spans="1:10" ht="15.75" customHeight="1">
      <c r="A880" t="s">
        <v>104</v>
      </c>
      <c r="B880" t="s">
        <v>1588</v>
      </c>
      <c r="C880" s="24">
        <v>44921</v>
      </c>
      <c r="D880" s="68" t="s">
        <v>1589</v>
      </c>
      <c r="E880" t="s">
        <v>18</v>
      </c>
      <c r="F880" t="s">
        <v>19</v>
      </c>
      <c r="G880" t="s">
        <v>17</v>
      </c>
      <c r="H880">
        <v>3</v>
      </c>
      <c r="I880" s="8" t="s">
        <v>242</v>
      </c>
      <c r="J880" s="8" t="s">
        <v>234</v>
      </c>
    </row>
    <row r="881" spans="1:11" ht="15.75" customHeight="1">
      <c r="A881" t="s">
        <v>104</v>
      </c>
      <c r="B881" t="s">
        <v>1590</v>
      </c>
      <c r="C881" s="24">
        <v>44921</v>
      </c>
      <c r="D881" s="68" t="s">
        <v>1591</v>
      </c>
      <c r="E881" t="s">
        <v>29</v>
      </c>
      <c r="F881" t="s">
        <v>19</v>
      </c>
      <c r="G881" t="s">
        <v>28</v>
      </c>
      <c r="H881">
        <v>2</v>
      </c>
      <c r="I881" s="8" t="s">
        <v>261</v>
      </c>
      <c r="J881" s="8" t="s">
        <v>234</v>
      </c>
    </row>
    <row r="882" spans="1:11" ht="15.75" customHeight="1">
      <c r="A882" t="s">
        <v>104</v>
      </c>
      <c r="B882" t="s">
        <v>1592</v>
      </c>
      <c r="C882" s="24">
        <v>44922</v>
      </c>
      <c r="D882" s="68" t="s">
        <v>1593</v>
      </c>
      <c r="E882" t="s">
        <v>35</v>
      </c>
      <c r="F882" t="s">
        <v>36</v>
      </c>
      <c r="G882" t="s">
        <v>34</v>
      </c>
      <c r="H882">
        <v>90</v>
      </c>
      <c r="I882" s="8" t="s">
        <v>261</v>
      </c>
      <c r="J882" s="8" t="s">
        <v>257</v>
      </c>
    </row>
    <row r="883" spans="1:11" ht="15.75" customHeight="1">
      <c r="A883" t="s">
        <v>104</v>
      </c>
      <c r="B883" t="s">
        <v>1594</v>
      </c>
      <c r="C883" s="24">
        <v>44921</v>
      </c>
      <c r="D883" s="68" t="s">
        <v>1595</v>
      </c>
      <c r="E883" t="s">
        <v>18</v>
      </c>
      <c r="F883" t="s">
        <v>19</v>
      </c>
      <c r="G883" t="s">
        <v>17</v>
      </c>
      <c r="H883">
        <v>4</v>
      </c>
      <c r="I883" s="8" t="s">
        <v>261</v>
      </c>
      <c r="J883" s="8" t="s">
        <v>257</v>
      </c>
    </row>
    <row r="884" spans="1:11" ht="15.75" customHeight="1">
      <c r="A884" t="s">
        <v>104</v>
      </c>
      <c r="B884" t="s">
        <v>1596</v>
      </c>
      <c r="C884" s="24">
        <v>44922</v>
      </c>
      <c r="D884" s="68" t="s">
        <v>1597</v>
      </c>
      <c r="E884" t="s">
        <v>29</v>
      </c>
      <c r="F884" t="s">
        <v>19</v>
      </c>
      <c r="G884" t="s">
        <v>28</v>
      </c>
      <c r="H884">
        <v>3</v>
      </c>
      <c r="I884" s="8" t="s">
        <v>265</v>
      </c>
      <c r="J884" s="8" t="s">
        <v>234</v>
      </c>
    </row>
    <row r="885" spans="1:11" ht="15.75" customHeight="1">
      <c r="A885" t="s">
        <v>104</v>
      </c>
      <c r="B885" t="s">
        <v>1598</v>
      </c>
      <c r="C885" s="24">
        <v>44903</v>
      </c>
      <c r="D885" s="68" t="s">
        <v>1599</v>
      </c>
      <c r="E885" t="s">
        <v>24</v>
      </c>
      <c r="F885" t="s">
        <v>13</v>
      </c>
      <c r="G885" t="s">
        <v>23</v>
      </c>
      <c r="H885">
        <v>5</v>
      </c>
      <c r="I885" s="8" t="s">
        <v>249</v>
      </c>
      <c r="J885" s="8" t="s">
        <v>226</v>
      </c>
    </row>
    <row r="886" spans="1:11" ht="15.75" customHeight="1">
      <c r="A886" t="s">
        <v>104</v>
      </c>
      <c r="B886" t="s">
        <v>1600</v>
      </c>
      <c r="C886" s="24">
        <v>44923</v>
      </c>
      <c r="D886" s="68" t="s">
        <v>1601</v>
      </c>
      <c r="E886" t="s">
        <v>29</v>
      </c>
      <c r="F886" t="s">
        <v>19</v>
      </c>
      <c r="G886" t="s">
        <v>28</v>
      </c>
      <c r="H886">
        <v>2</v>
      </c>
      <c r="I886" s="8" t="s">
        <v>240</v>
      </c>
      <c r="J886" s="8" t="s">
        <v>257</v>
      </c>
    </row>
    <row r="887" spans="1:11" ht="15.75" customHeight="1">
      <c r="A887" t="s">
        <v>104</v>
      </c>
      <c r="B887" t="s">
        <v>1602</v>
      </c>
      <c r="C887" s="24">
        <v>44923</v>
      </c>
      <c r="D887" s="68" t="s">
        <v>1603</v>
      </c>
      <c r="E887" t="s">
        <v>24</v>
      </c>
      <c r="F887" t="s">
        <v>13</v>
      </c>
      <c r="G887" t="s">
        <v>23</v>
      </c>
      <c r="H887">
        <v>5</v>
      </c>
      <c r="I887" s="8" t="s">
        <v>225</v>
      </c>
      <c r="J887" s="8" t="s">
        <v>234</v>
      </c>
    </row>
    <row r="888" spans="1:11" ht="15.75" customHeight="1">
      <c r="A888" t="s">
        <v>104</v>
      </c>
      <c r="B888" t="s">
        <v>1604</v>
      </c>
      <c r="C888" s="24">
        <v>44921</v>
      </c>
      <c r="D888" s="68" t="s">
        <v>1605</v>
      </c>
      <c r="E888" t="s">
        <v>12</v>
      </c>
      <c r="F888" t="s">
        <v>13</v>
      </c>
      <c r="G888" t="s">
        <v>11</v>
      </c>
      <c r="H888">
        <v>5</v>
      </c>
      <c r="I888" s="8" t="s">
        <v>225</v>
      </c>
      <c r="J888" s="8" t="s">
        <v>252</v>
      </c>
    </row>
    <row r="889" spans="1:11" ht="15.75" customHeight="1">
      <c r="A889" t="s">
        <v>104</v>
      </c>
      <c r="B889" t="s">
        <v>1606</v>
      </c>
      <c r="C889" s="24">
        <v>44915</v>
      </c>
      <c r="D889" s="68" t="s">
        <v>1607</v>
      </c>
      <c r="E889" t="s">
        <v>35</v>
      </c>
      <c r="F889" t="s">
        <v>36</v>
      </c>
      <c r="G889" t="s">
        <v>34</v>
      </c>
      <c r="H889">
        <v>46</v>
      </c>
      <c r="I889" s="8" t="s">
        <v>261</v>
      </c>
      <c r="J889" s="8" t="s">
        <v>234</v>
      </c>
    </row>
    <row r="890" spans="1:11" ht="15.75" customHeight="1">
      <c r="A890" t="s">
        <v>104</v>
      </c>
      <c r="B890" t="s">
        <v>1608</v>
      </c>
      <c r="C890" s="24">
        <v>44914</v>
      </c>
      <c r="D890" s="68" t="s">
        <v>1609</v>
      </c>
      <c r="E890" t="s">
        <v>12</v>
      </c>
      <c r="F890" t="s">
        <v>13</v>
      </c>
      <c r="G890" t="s">
        <v>11</v>
      </c>
      <c r="H890">
        <v>5</v>
      </c>
      <c r="I890" s="8" t="s">
        <v>261</v>
      </c>
      <c r="J890" s="8" t="s">
        <v>252</v>
      </c>
    </row>
    <row r="891" spans="1:11" ht="15.75" customHeight="1">
      <c r="A891" t="s">
        <v>67</v>
      </c>
      <c r="B891" t="s">
        <v>1610</v>
      </c>
      <c r="C891" s="24">
        <v>45022</v>
      </c>
      <c r="D891" s="68" t="s">
        <v>1611</v>
      </c>
      <c r="E891" t="s">
        <v>12</v>
      </c>
      <c r="F891" t="s">
        <v>13</v>
      </c>
      <c r="G891" t="s">
        <v>11</v>
      </c>
      <c r="H891">
        <v>25</v>
      </c>
      <c r="I891" s="8" t="s">
        <v>249</v>
      </c>
      <c r="J891" s="8" t="s">
        <v>226</v>
      </c>
      <c r="K891" t="s">
        <v>1612</v>
      </c>
    </row>
    <row r="892" spans="1:11" ht="15.75" customHeight="1">
      <c r="A892" t="s">
        <v>67</v>
      </c>
      <c r="B892" t="s">
        <v>1613</v>
      </c>
      <c r="C892" s="24">
        <v>45022</v>
      </c>
      <c r="D892" s="68" t="s">
        <v>1614</v>
      </c>
      <c r="E892" t="s">
        <v>15</v>
      </c>
      <c r="F892" t="s">
        <v>16</v>
      </c>
      <c r="G892" t="s">
        <v>14</v>
      </c>
      <c r="H892">
        <v>2</v>
      </c>
      <c r="I892" s="8" t="s">
        <v>249</v>
      </c>
      <c r="J892" s="8" t="s">
        <v>226</v>
      </c>
      <c r="K892" t="s">
        <v>1612</v>
      </c>
    </row>
    <row r="893" spans="1:11" ht="15.75" customHeight="1">
      <c r="A893" t="s">
        <v>67</v>
      </c>
      <c r="B893" t="s">
        <v>1615</v>
      </c>
      <c r="C893" s="24">
        <v>45022</v>
      </c>
      <c r="D893" s="68" t="s">
        <v>1616</v>
      </c>
      <c r="E893" t="s">
        <v>18</v>
      </c>
      <c r="F893" t="s">
        <v>19</v>
      </c>
      <c r="G893" t="s">
        <v>17</v>
      </c>
      <c r="H893">
        <v>29</v>
      </c>
      <c r="I893" s="8" t="s">
        <v>249</v>
      </c>
      <c r="J893" s="8" t="s">
        <v>226</v>
      </c>
      <c r="K893" t="s">
        <v>1612</v>
      </c>
    </row>
    <row r="894" spans="1:11" ht="15.75" customHeight="1">
      <c r="A894" t="s">
        <v>67</v>
      </c>
      <c r="B894" t="s">
        <v>1617</v>
      </c>
      <c r="C894" s="24">
        <v>45022</v>
      </c>
      <c r="D894" s="68" t="s">
        <v>1618</v>
      </c>
      <c r="E894" t="s">
        <v>21</v>
      </c>
      <c r="F894" t="s">
        <v>22</v>
      </c>
      <c r="G894" t="s">
        <v>20</v>
      </c>
      <c r="H894">
        <v>2</v>
      </c>
      <c r="I894" s="8" t="s">
        <v>249</v>
      </c>
      <c r="J894" s="8" t="s">
        <v>226</v>
      </c>
      <c r="K894" t="s">
        <v>1612</v>
      </c>
    </row>
    <row r="895" spans="1:11" ht="15.75" customHeight="1">
      <c r="A895" t="s">
        <v>67</v>
      </c>
      <c r="B895" t="s">
        <v>1619</v>
      </c>
      <c r="C895" s="24">
        <v>45026</v>
      </c>
      <c r="D895" s="68" t="s">
        <v>1620</v>
      </c>
      <c r="E895" t="s">
        <v>24</v>
      </c>
      <c r="F895" t="s">
        <v>13</v>
      </c>
      <c r="G895" t="s">
        <v>23</v>
      </c>
      <c r="H895">
        <v>20</v>
      </c>
      <c r="I895" s="8" t="s">
        <v>249</v>
      </c>
      <c r="J895" s="8" t="s">
        <v>226</v>
      </c>
      <c r="K895" t="s">
        <v>1612</v>
      </c>
    </row>
    <row r="896" spans="1:11" ht="15.75" customHeight="1">
      <c r="A896" t="s">
        <v>67</v>
      </c>
      <c r="B896" t="s">
        <v>1621</v>
      </c>
      <c r="C896" s="24">
        <v>45026</v>
      </c>
      <c r="D896" s="68" t="s">
        <v>1622</v>
      </c>
      <c r="E896" t="s">
        <v>29</v>
      </c>
      <c r="F896" t="s">
        <v>19</v>
      </c>
      <c r="G896" t="s">
        <v>28</v>
      </c>
      <c r="H896">
        <v>4</v>
      </c>
      <c r="I896" s="8" t="s">
        <v>249</v>
      </c>
      <c r="J896" s="8" t="s">
        <v>226</v>
      </c>
      <c r="K896" t="s">
        <v>1612</v>
      </c>
    </row>
    <row r="897" spans="1:11" ht="15.75" customHeight="1">
      <c r="A897" t="s">
        <v>67</v>
      </c>
      <c r="B897" t="s">
        <v>1623</v>
      </c>
      <c r="C897" s="24">
        <v>45026</v>
      </c>
      <c r="D897" s="68" t="s">
        <v>1624</v>
      </c>
      <c r="E897" t="s">
        <v>33</v>
      </c>
      <c r="F897" t="s">
        <v>16</v>
      </c>
      <c r="G897" t="s">
        <v>32</v>
      </c>
      <c r="H897">
        <v>2</v>
      </c>
      <c r="I897" s="8" t="s">
        <v>249</v>
      </c>
      <c r="J897" s="8" t="s">
        <v>226</v>
      </c>
      <c r="K897" t="s">
        <v>1612</v>
      </c>
    </row>
    <row r="898" spans="1:11" ht="15.75" customHeight="1">
      <c r="A898" t="s">
        <v>177</v>
      </c>
      <c r="B898" t="s">
        <v>1625</v>
      </c>
      <c r="C898" s="24">
        <v>45168</v>
      </c>
      <c r="D898" s="68" t="s">
        <v>1626</v>
      </c>
      <c r="E898" t="s">
        <v>35</v>
      </c>
      <c r="F898" t="s">
        <v>36</v>
      </c>
      <c r="G898" t="s">
        <v>34</v>
      </c>
      <c r="H898">
        <v>8</v>
      </c>
      <c r="I898" s="8" t="s">
        <v>225</v>
      </c>
      <c r="J898" s="8" t="s">
        <v>257</v>
      </c>
      <c r="K898" t="s">
        <v>1627</v>
      </c>
    </row>
    <row r="899" spans="1:11" ht="15.75" customHeight="1">
      <c r="A899" t="s">
        <v>177</v>
      </c>
      <c r="B899" t="s">
        <v>1628</v>
      </c>
      <c r="C899" s="24">
        <v>45168</v>
      </c>
      <c r="D899" s="68" t="s">
        <v>1629</v>
      </c>
      <c r="E899" t="s">
        <v>35</v>
      </c>
      <c r="F899" t="s">
        <v>36</v>
      </c>
      <c r="G899" t="s">
        <v>34</v>
      </c>
      <c r="H899">
        <v>6</v>
      </c>
      <c r="I899" s="8" t="s">
        <v>236</v>
      </c>
      <c r="J899" s="8" t="s">
        <v>257</v>
      </c>
      <c r="K899" t="s">
        <v>1627</v>
      </c>
    </row>
    <row r="900" spans="1:11" ht="15.75" customHeight="1">
      <c r="A900" t="s">
        <v>177</v>
      </c>
      <c r="B900" t="s">
        <v>1630</v>
      </c>
      <c r="C900" s="24">
        <v>45168</v>
      </c>
      <c r="D900" s="68" t="s">
        <v>1631</v>
      </c>
      <c r="E900" t="s">
        <v>35</v>
      </c>
      <c r="F900" t="s">
        <v>36</v>
      </c>
      <c r="G900" t="s">
        <v>34</v>
      </c>
      <c r="H900">
        <v>8</v>
      </c>
      <c r="I900" s="8" t="s">
        <v>238</v>
      </c>
      <c r="J900" s="8" t="s">
        <v>257</v>
      </c>
      <c r="K900" t="s">
        <v>1627</v>
      </c>
    </row>
    <row r="901" spans="1:11" ht="15.75" customHeight="1">
      <c r="A901" t="s">
        <v>177</v>
      </c>
      <c r="B901" t="s">
        <v>1632</v>
      </c>
      <c r="C901" s="24">
        <v>45168</v>
      </c>
      <c r="D901" s="68" t="s">
        <v>1633</v>
      </c>
      <c r="E901" t="s">
        <v>35</v>
      </c>
      <c r="F901" t="s">
        <v>36</v>
      </c>
      <c r="G901" t="s">
        <v>34</v>
      </c>
      <c r="H901">
        <v>15</v>
      </c>
      <c r="I901" s="8" t="s">
        <v>240</v>
      </c>
      <c r="J901" s="8" t="s">
        <v>257</v>
      </c>
      <c r="K901" t="s">
        <v>1627</v>
      </c>
    </row>
    <row r="902" spans="1:11" ht="15.75" customHeight="1">
      <c r="A902" t="s">
        <v>177</v>
      </c>
      <c r="B902" t="s">
        <v>1634</v>
      </c>
      <c r="C902" s="24">
        <v>45168</v>
      </c>
      <c r="D902" s="68" t="s">
        <v>1635</v>
      </c>
      <c r="E902" t="s">
        <v>35</v>
      </c>
      <c r="F902" t="s">
        <v>36</v>
      </c>
      <c r="G902" t="s">
        <v>34</v>
      </c>
      <c r="H902">
        <v>10</v>
      </c>
      <c r="I902" s="8" t="s">
        <v>242</v>
      </c>
      <c r="J902" s="8" t="s">
        <v>257</v>
      </c>
      <c r="K902" t="s">
        <v>1627</v>
      </c>
    </row>
    <row r="903" spans="1:11" ht="15.75" customHeight="1">
      <c r="A903" t="s">
        <v>177</v>
      </c>
      <c r="B903" t="s">
        <v>1636</v>
      </c>
      <c r="C903" s="24">
        <v>45168</v>
      </c>
      <c r="D903" s="68" t="s">
        <v>1637</v>
      </c>
      <c r="E903" t="s">
        <v>35</v>
      </c>
      <c r="F903" t="s">
        <v>36</v>
      </c>
      <c r="G903" t="s">
        <v>34</v>
      </c>
      <c r="H903">
        <v>9</v>
      </c>
      <c r="I903" s="8" t="s">
        <v>265</v>
      </c>
      <c r="J903" s="8" t="s">
        <v>257</v>
      </c>
      <c r="K903" t="s">
        <v>1627</v>
      </c>
    </row>
    <row r="904" spans="1:11" ht="15.75" customHeight="1">
      <c r="A904" t="s">
        <v>177</v>
      </c>
      <c r="B904" t="s">
        <v>1638</v>
      </c>
      <c r="C904" s="24">
        <v>45168</v>
      </c>
      <c r="D904" s="68" t="s">
        <v>1639</v>
      </c>
      <c r="E904" t="s">
        <v>35</v>
      </c>
      <c r="F904" t="s">
        <v>36</v>
      </c>
      <c r="G904" t="s">
        <v>34</v>
      </c>
      <c r="H904">
        <v>10</v>
      </c>
      <c r="I904" s="8" t="s">
        <v>261</v>
      </c>
      <c r="J904" s="8" t="s">
        <v>257</v>
      </c>
      <c r="K904" t="s">
        <v>1627</v>
      </c>
    </row>
    <row r="905" spans="1:11" ht="15.75" customHeight="1">
      <c r="A905" t="s">
        <v>177</v>
      </c>
      <c r="B905" t="s">
        <v>1640</v>
      </c>
      <c r="C905" s="24">
        <v>45169</v>
      </c>
      <c r="D905" s="68" t="s">
        <v>1641</v>
      </c>
      <c r="E905" t="s">
        <v>35</v>
      </c>
      <c r="F905" t="s">
        <v>36</v>
      </c>
      <c r="G905" t="s">
        <v>34</v>
      </c>
      <c r="H905">
        <v>2</v>
      </c>
      <c r="I905" s="8" t="s">
        <v>261</v>
      </c>
      <c r="J905" s="8" t="s">
        <v>234</v>
      </c>
      <c r="K905" t="s">
        <v>1627</v>
      </c>
    </row>
    <row r="906" spans="1:11" ht="15.75" customHeight="1">
      <c r="A906" t="s">
        <v>177</v>
      </c>
      <c r="B906" t="s">
        <v>1642</v>
      </c>
      <c r="C906" s="24">
        <v>45169</v>
      </c>
      <c r="D906" s="68" t="s">
        <v>1643</v>
      </c>
      <c r="E906" t="s">
        <v>35</v>
      </c>
      <c r="F906" t="s">
        <v>36</v>
      </c>
      <c r="G906" t="s">
        <v>34</v>
      </c>
      <c r="H906">
        <v>5</v>
      </c>
      <c r="I906" s="8" t="s">
        <v>261</v>
      </c>
      <c r="J906" s="8" t="s">
        <v>257</v>
      </c>
      <c r="K906" t="s">
        <v>1627</v>
      </c>
    </row>
    <row r="907" spans="1:11" ht="15.75" customHeight="1">
      <c r="A907" t="s">
        <v>177</v>
      </c>
      <c r="B907" t="s">
        <v>1644</v>
      </c>
      <c r="C907" s="24">
        <v>45169</v>
      </c>
      <c r="D907" s="68" t="s">
        <v>1645</v>
      </c>
      <c r="E907" t="s">
        <v>35</v>
      </c>
      <c r="F907" t="s">
        <v>36</v>
      </c>
      <c r="G907" t="s">
        <v>34</v>
      </c>
      <c r="H907">
        <v>2</v>
      </c>
      <c r="I907" s="8" t="s">
        <v>242</v>
      </c>
      <c r="J907" s="8" t="s">
        <v>234</v>
      </c>
      <c r="K907" t="s">
        <v>1627</v>
      </c>
    </row>
    <row r="908" spans="1:11" ht="15.75" customHeight="1">
      <c r="A908" t="s">
        <v>177</v>
      </c>
      <c r="B908" t="s">
        <v>1646</v>
      </c>
      <c r="C908" s="24">
        <v>45169</v>
      </c>
      <c r="D908" s="68" t="s">
        <v>1647</v>
      </c>
      <c r="E908" t="s">
        <v>35</v>
      </c>
      <c r="F908" t="s">
        <v>36</v>
      </c>
      <c r="G908" t="s">
        <v>34</v>
      </c>
      <c r="H908">
        <v>2</v>
      </c>
      <c r="I908" s="8" t="s">
        <v>242</v>
      </c>
      <c r="J908" s="8" t="s">
        <v>257</v>
      </c>
      <c r="K908" t="s">
        <v>1627</v>
      </c>
    </row>
    <row r="909" spans="1:11" ht="15.75" customHeight="1">
      <c r="A909" t="s">
        <v>177</v>
      </c>
      <c r="B909" t="s">
        <v>1648</v>
      </c>
      <c r="C909" s="24">
        <v>45169</v>
      </c>
      <c r="D909" s="68" t="s">
        <v>1649</v>
      </c>
      <c r="E909" t="s">
        <v>35</v>
      </c>
      <c r="F909" t="s">
        <v>36</v>
      </c>
      <c r="G909" t="s">
        <v>34</v>
      </c>
      <c r="H909">
        <v>2</v>
      </c>
      <c r="I909" s="8" t="s">
        <v>242</v>
      </c>
      <c r="J909" s="8" t="s">
        <v>257</v>
      </c>
      <c r="K909" t="s">
        <v>1627</v>
      </c>
    </row>
    <row r="910" spans="1:11" ht="15.75" customHeight="1">
      <c r="C910" s="24"/>
      <c r="I910" s="8"/>
      <c r="J910" s="8"/>
    </row>
    <row r="911" spans="1:11" ht="15.75" customHeight="1">
      <c r="A911" t="s">
        <v>177</v>
      </c>
      <c r="B911" t="s">
        <v>1650</v>
      </c>
      <c r="C911" s="24">
        <v>45169</v>
      </c>
      <c r="D911" s="68" t="s">
        <v>1651</v>
      </c>
      <c r="E911" t="s">
        <v>35</v>
      </c>
      <c r="F911" t="s">
        <v>36</v>
      </c>
      <c r="G911" t="s">
        <v>34</v>
      </c>
      <c r="H911">
        <v>4</v>
      </c>
      <c r="I911" s="8" t="s">
        <v>238</v>
      </c>
      <c r="J911" s="8" t="s">
        <v>257</v>
      </c>
      <c r="K911" t="s">
        <v>1627</v>
      </c>
    </row>
    <row r="912" spans="1:11" ht="15.75" customHeight="1">
      <c r="A912" t="s">
        <v>177</v>
      </c>
      <c r="B912" t="s">
        <v>1652</v>
      </c>
      <c r="C912" s="24">
        <v>45169</v>
      </c>
      <c r="D912" s="68" t="s">
        <v>1653</v>
      </c>
      <c r="E912" t="s">
        <v>35</v>
      </c>
      <c r="F912" t="s">
        <v>36</v>
      </c>
      <c r="G912" t="s">
        <v>34</v>
      </c>
      <c r="H912">
        <v>2</v>
      </c>
      <c r="I912" s="8" t="s">
        <v>225</v>
      </c>
      <c r="J912" s="8" t="s">
        <v>234</v>
      </c>
      <c r="K912" t="s">
        <v>1627</v>
      </c>
    </row>
    <row r="913" spans="1:11" ht="15.75" customHeight="1">
      <c r="A913" t="s">
        <v>177</v>
      </c>
      <c r="B913" t="s">
        <v>1654</v>
      </c>
      <c r="C913" s="24">
        <v>45169</v>
      </c>
      <c r="D913" s="68" t="s">
        <v>1655</v>
      </c>
      <c r="E913" t="s">
        <v>35</v>
      </c>
      <c r="F913" t="s">
        <v>36</v>
      </c>
      <c r="G913" t="s">
        <v>34</v>
      </c>
      <c r="H913">
        <v>3</v>
      </c>
      <c r="I913" s="8" t="s">
        <v>225</v>
      </c>
      <c r="J913" s="8" t="s">
        <v>257</v>
      </c>
      <c r="K913" t="s">
        <v>1627</v>
      </c>
    </row>
    <row r="914" spans="1:11" ht="15.75" customHeight="1">
      <c r="A914" t="s">
        <v>177</v>
      </c>
      <c r="B914" t="s">
        <v>1656</v>
      </c>
      <c r="C914" s="24">
        <v>45169</v>
      </c>
      <c r="D914" s="68" t="s">
        <v>1657</v>
      </c>
      <c r="E914" t="s">
        <v>35</v>
      </c>
      <c r="F914" t="s">
        <v>36</v>
      </c>
      <c r="G914" t="s">
        <v>34</v>
      </c>
      <c r="H914">
        <v>2</v>
      </c>
      <c r="I914" s="8" t="s">
        <v>265</v>
      </c>
      <c r="J914" s="8" t="s">
        <v>234</v>
      </c>
      <c r="K914" t="s">
        <v>1627</v>
      </c>
    </row>
    <row r="915" spans="1:11" ht="15.75" customHeight="1">
      <c r="A915" t="s">
        <v>177</v>
      </c>
      <c r="B915" t="s">
        <v>1658</v>
      </c>
      <c r="C915" s="24">
        <v>45169</v>
      </c>
      <c r="D915" s="68" t="s">
        <v>1659</v>
      </c>
      <c r="E915" t="s">
        <v>35</v>
      </c>
      <c r="F915" t="s">
        <v>36</v>
      </c>
      <c r="G915" t="s">
        <v>34</v>
      </c>
      <c r="H915">
        <v>3</v>
      </c>
      <c r="I915" s="8" t="s">
        <v>265</v>
      </c>
      <c r="J915" s="8" t="s">
        <v>257</v>
      </c>
      <c r="K915" t="s">
        <v>1627</v>
      </c>
    </row>
    <row r="916" spans="1:11" ht="15.75" customHeight="1">
      <c r="A916" t="s">
        <v>177</v>
      </c>
      <c r="B916" t="s">
        <v>1660</v>
      </c>
      <c r="C916" s="24">
        <v>45169</v>
      </c>
      <c r="D916" s="68" t="s">
        <v>1661</v>
      </c>
      <c r="E916" t="s">
        <v>35</v>
      </c>
      <c r="F916" t="s">
        <v>36</v>
      </c>
      <c r="G916" t="s">
        <v>34</v>
      </c>
      <c r="H916">
        <v>2</v>
      </c>
      <c r="I916" s="8" t="s">
        <v>240</v>
      </c>
      <c r="J916" s="8" t="s">
        <v>234</v>
      </c>
      <c r="K916" t="s">
        <v>1627</v>
      </c>
    </row>
    <row r="917" spans="1:11" ht="15.75" customHeight="1">
      <c r="A917" t="s">
        <v>177</v>
      </c>
      <c r="B917" t="s">
        <v>1662</v>
      </c>
      <c r="C917" s="24">
        <v>45169</v>
      </c>
      <c r="D917" s="68" t="s">
        <v>1663</v>
      </c>
      <c r="E917" t="s">
        <v>35</v>
      </c>
      <c r="F917" t="s">
        <v>36</v>
      </c>
      <c r="G917" t="s">
        <v>34</v>
      </c>
      <c r="H917">
        <v>6</v>
      </c>
      <c r="I917" s="8" t="s">
        <v>240</v>
      </c>
      <c r="J917" s="8" t="s">
        <v>257</v>
      </c>
      <c r="K917" t="s">
        <v>1627</v>
      </c>
    </row>
    <row r="918" spans="1:11" ht="15.75" customHeight="1">
      <c r="A918" t="s">
        <v>177</v>
      </c>
      <c r="B918" t="s">
        <v>1664</v>
      </c>
      <c r="C918" s="24">
        <v>45169</v>
      </c>
      <c r="D918" s="68" t="s">
        <v>1665</v>
      </c>
      <c r="E918" t="s">
        <v>35</v>
      </c>
      <c r="F918" t="s">
        <v>36</v>
      </c>
      <c r="G918" t="s">
        <v>34</v>
      </c>
      <c r="H918">
        <v>2</v>
      </c>
      <c r="I918" s="8" t="s">
        <v>236</v>
      </c>
      <c r="J918" s="8" t="s">
        <v>234</v>
      </c>
      <c r="K918" t="s">
        <v>1627</v>
      </c>
    </row>
    <row r="919" spans="1:11" ht="15.75" customHeight="1">
      <c r="A919" t="s">
        <v>177</v>
      </c>
      <c r="B919" t="s">
        <v>1666</v>
      </c>
      <c r="C919" s="24">
        <v>45169</v>
      </c>
      <c r="D919" s="68" t="s">
        <v>1667</v>
      </c>
      <c r="E919" t="s">
        <v>35</v>
      </c>
      <c r="F919" t="s">
        <v>36</v>
      </c>
      <c r="G919" t="s">
        <v>34</v>
      </c>
      <c r="H919">
        <v>3</v>
      </c>
      <c r="I919" s="8" t="s">
        <v>236</v>
      </c>
      <c r="J919" s="8" t="s">
        <v>257</v>
      </c>
      <c r="K919" t="s">
        <v>1627</v>
      </c>
    </row>
    <row r="920" spans="1:11" ht="15.75" customHeight="1">
      <c r="A920" t="s">
        <v>177</v>
      </c>
      <c r="B920" t="s">
        <v>1668</v>
      </c>
      <c r="C920" s="24">
        <v>45170</v>
      </c>
      <c r="D920" s="68" t="s">
        <v>1669</v>
      </c>
      <c r="E920" t="s">
        <v>35</v>
      </c>
      <c r="F920" t="s">
        <v>36</v>
      </c>
      <c r="G920" t="s">
        <v>34</v>
      </c>
      <c r="H920">
        <v>10</v>
      </c>
      <c r="I920" s="8" t="s">
        <v>309</v>
      </c>
      <c r="J920" s="8" t="s">
        <v>257</v>
      </c>
      <c r="K920" t="s">
        <v>1670</v>
      </c>
    </row>
    <row r="921" spans="1:11" ht="15.75" customHeight="1">
      <c r="A921" t="s">
        <v>177</v>
      </c>
      <c r="B921" t="s">
        <v>1671</v>
      </c>
      <c r="C921" s="24">
        <v>45170</v>
      </c>
      <c r="D921" s="68" t="s">
        <v>1672</v>
      </c>
      <c r="E921" t="s">
        <v>18</v>
      </c>
      <c r="F921" t="s">
        <v>19</v>
      </c>
      <c r="G921" t="s">
        <v>17</v>
      </c>
      <c r="H921">
        <v>1</v>
      </c>
      <c r="I921" s="8" t="s">
        <v>309</v>
      </c>
      <c r="J921" s="8" t="s">
        <v>257</v>
      </c>
      <c r="K921" t="s">
        <v>1670</v>
      </c>
    </row>
    <row r="922" spans="1:11" ht="15.75" customHeight="1">
      <c r="A922" t="s">
        <v>177</v>
      </c>
      <c r="B922" t="s">
        <v>1673</v>
      </c>
      <c r="C922" s="24">
        <v>45170</v>
      </c>
      <c r="D922" s="68" t="s">
        <v>1674</v>
      </c>
      <c r="E922" t="s">
        <v>29</v>
      </c>
      <c r="F922" t="s">
        <v>19</v>
      </c>
      <c r="G922" t="s">
        <v>28</v>
      </c>
      <c r="H922">
        <v>1</v>
      </c>
      <c r="I922" s="8" t="s">
        <v>309</v>
      </c>
      <c r="J922" s="8" t="s">
        <v>257</v>
      </c>
      <c r="K922" t="s">
        <v>1670</v>
      </c>
    </row>
    <row r="923" spans="1:11" ht="15.75" customHeight="1">
      <c r="A923" t="s">
        <v>177</v>
      </c>
      <c r="B923" t="s">
        <v>1675</v>
      </c>
      <c r="C923" s="24">
        <v>45170</v>
      </c>
      <c r="D923" s="68" t="s">
        <v>1676</v>
      </c>
      <c r="E923" t="s">
        <v>35</v>
      </c>
      <c r="F923" t="s">
        <v>36</v>
      </c>
      <c r="G923" t="s">
        <v>34</v>
      </c>
      <c r="H923">
        <v>5</v>
      </c>
      <c r="I923" s="8" t="s">
        <v>225</v>
      </c>
      <c r="J923" s="8" t="s">
        <v>234</v>
      </c>
      <c r="K923" t="s">
        <v>1627</v>
      </c>
    </row>
    <row r="924" spans="1:11" ht="15.75" customHeight="1">
      <c r="A924" t="s">
        <v>177</v>
      </c>
      <c r="B924" t="s">
        <v>1677</v>
      </c>
      <c r="C924" s="24">
        <v>45170</v>
      </c>
      <c r="D924" s="68" t="s">
        <v>1678</v>
      </c>
      <c r="E924" t="s">
        <v>35</v>
      </c>
      <c r="F924" t="s">
        <v>36</v>
      </c>
      <c r="G924" t="s">
        <v>34</v>
      </c>
      <c r="H924">
        <v>5</v>
      </c>
      <c r="I924" s="8" t="s">
        <v>236</v>
      </c>
      <c r="J924" s="8" t="s">
        <v>234</v>
      </c>
      <c r="K924" t="s">
        <v>1627</v>
      </c>
    </row>
    <row r="925" spans="1:11" ht="15.75" customHeight="1">
      <c r="A925" t="s">
        <v>177</v>
      </c>
      <c r="B925" t="s">
        <v>1679</v>
      </c>
      <c r="C925" s="24">
        <v>45170</v>
      </c>
      <c r="D925" s="68" t="s">
        <v>1680</v>
      </c>
      <c r="E925" t="s">
        <v>35</v>
      </c>
      <c r="F925" t="s">
        <v>36</v>
      </c>
      <c r="G925" t="s">
        <v>34</v>
      </c>
      <c r="H925">
        <v>8</v>
      </c>
      <c r="I925" s="8" t="s">
        <v>238</v>
      </c>
      <c r="J925" s="8" t="s">
        <v>234</v>
      </c>
      <c r="K925" t="s">
        <v>1627</v>
      </c>
    </row>
    <row r="926" spans="1:11" ht="15.75" customHeight="1">
      <c r="A926" t="s">
        <v>177</v>
      </c>
      <c r="B926" t="s">
        <v>1681</v>
      </c>
      <c r="C926" s="24">
        <v>45170</v>
      </c>
      <c r="D926" s="68" t="s">
        <v>1682</v>
      </c>
      <c r="E926" t="s">
        <v>35</v>
      </c>
      <c r="F926" t="s">
        <v>36</v>
      </c>
      <c r="G926" t="s">
        <v>34</v>
      </c>
      <c r="H926">
        <v>8</v>
      </c>
      <c r="I926" s="8" t="s">
        <v>240</v>
      </c>
      <c r="J926" s="8" t="s">
        <v>234</v>
      </c>
      <c r="K926" t="s">
        <v>1627</v>
      </c>
    </row>
    <row r="927" spans="1:11" ht="15.75" customHeight="1">
      <c r="A927" t="s">
        <v>177</v>
      </c>
      <c r="B927" t="s">
        <v>1683</v>
      </c>
      <c r="C927" s="24">
        <v>45170</v>
      </c>
      <c r="D927" s="68" t="s">
        <v>1684</v>
      </c>
      <c r="E927" t="s">
        <v>35</v>
      </c>
      <c r="F927" t="s">
        <v>36</v>
      </c>
      <c r="G927" t="s">
        <v>34</v>
      </c>
      <c r="H927">
        <v>8</v>
      </c>
      <c r="I927" s="8" t="s">
        <v>242</v>
      </c>
      <c r="J927" s="8" t="s">
        <v>234</v>
      </c>
      <c r="K927" t="s">
        <v>1627</v>
      </c>
    </row>
    <row r="928" spans="1:11" ht="15.75" customHeight="1">
      <c r="A928" t="s">
        <v>177</v>
      </c>
      <c r="B928" t="s">
        <v>1685</v>
      </c>
      <c r="C928" s="24">
        <v>45170</v>
      </c>
      <c r="D928" s="68" t="s">
        <v>1686</v>
      </c>
      <c r="E928" t="s">
        <v>35</v>
      </c>
      <c r="F928" t="s">
        <v>36</v>
      </c>
      <c r="G928" t="s">
        <v>34</v>
      </c>
      <c r="H928">
        <v>8</v>
      </c>
      <c r="I928" s="8" t="s">
        <v>265</v>
      </c>
      <c r="J928" s="8" t="s">
        <v>234</v>
      </c>
      <c r="K928" t="s">
        <v>1627</v>
      </c>
    </row>
    <row r="929" spans="1:11" ht="15.75" customHeight="1">
      <c r="A929" t="s">
        <v>177</v>
      </c>
      <c r="B929" t="s">
        <v>1687</v>
      </c>
      <c r="C929" s="24">
        <v>45170</v>
      </c>
      <c r="D929" s="68" t="s">
        <v>1688</v>
      </c>
      <c r="E929" t="s">
        <v>35</v>
      </c>
      <c r="F929" t="s">
        <v>36</v>
      </c>
      <c r="G929" t="s">
        <v>34</v>
      </c>
      <c r="H929">
        <v>8</v>
      </c>
      <c r="I929" s="8" t="s">
        <v>261</v>
      </c>
      <c r="J929" s="8" t="s">
        <v>234</v>
      </c>
      <c r="K929" t="s">
        <v>1627</v>
      </c>
    </row>
    <row r="930" spans="1:11" ht="15.75" customHeight="1">
      <c r="A930" t="s">
        <v>177</v>
      </c>
      <c r="B930" t="s">
        <v>1689</v>
      </c>
      <c r="C930" s="24">
        <v>45173</v>
      </c>
      <c r="D930" s="68" t="s">
        <v>1690</v>
      </c>
      <c r="E930" t="s">
        <v>29</v>
      </c>
      <c r="F930" t="s">
        <v>19</v>
      </c>
      <c r="G930" t="s">
        <v>28</v>
      </c>
      <c r="H930">
        <v>1</v>
      </c>
      <c r="I930" s="8" t="s">
        <v>225</v>
      </c>
      <c r="J930" s="8" t="s">
        <v>257</v>
      </c>
      <c r="K930" t="s">
        <v>1627</v>
      </c>
    </row>
    <row r="931" spans="1:11" ht="15.75" customHeight="1">
      <c r="A931" t="s">
        <v>177</v>
      </c>
      <c r="B931" t="s">
        <v>1691</v>
      </c>
      <c r="C931" s="24">
        <v>45173</v>
      </c>
      <c r="D931" s="68" t="s">
        <v>1692</v>
      </c>
      <c r="E931" t="s">
        <v>29</v>
      </c>
      <c r="F931" t="s">
        <v>19</v>
      </c>
      <c r="G931" t="s">
        <v>28</v>
      </c>
      <c r="H931">
        <v>1</v>
      </c>
      <c r="I931" s="8" t="s">
        <v>238</v>
      </c>
      <c r="J931" s="8" t="s">
        <v>257</v>
      </c>
      <c r="K931" t="s">
        <v>1627</v>
      </c>
    </row>
    <row r="932" spans="1:11" ht="15.75" customHeight="1">
      <c r="A932" t="s">
        <v>177</v>
      </c>
      <c r="B932" t="s">
        <v>1693</v>
      </c>
      <c r="C932" s="24">
        <v>45173</v>
      </c>
      <c r="D932" s="68" t="s">
        <v>1694</v>
      </c>
      <c r="E932" t="s">
        <v>29</v>
      </c>
      <c r="F932" t="s">
        <v>19</v>
      </c>
      <c r="G932" t="s">
        <v>28</v>
      </c>
      <c r="H932">
        <v>1</v>
      </c>
      <c r="I932" s="8" t="s">
        <v>242</v>
      </c>
      <c r="J932" s="8" t="s">
        <v>257</v>
      </c>
      <c r="K932" t="s">
        <v>1627</v>
      </c>
    </row>
    <row r="933" spans="1:11" ht="15.75" customHeight="1">
      <c r="A933" t="s">
        <v>177</v>
      </c>
      <c r="B933" t="s">
        <v>1695</v>
      </c>
      <c r="C933" s="24">
        <v>45173</v>
      </c>
      <c r="D933" s="68" t="s">
        <v>1696</v>
      </c>
      <c r="E933" t="s">
        <v>29</v>
      </c>
      <c r="F933" t="s">
        <v>19</v>
      </c>
      <c r="G933" t="s">
        <v>28</v>
      </c>
      <c r="H933">
        <v>1</v>
      </c>
      <c r="I933" s="8" t="s">
        <v>261</v>
      </c>
      <c r="J933" s="8" t="s">
        <v>257</v>
      </c>
      <c r="K933" t="s">
        <v>1627</v>
      </c>
    </row>
    <row r="934" spans="1:11" ht="15.75" customHeight="1">
      <c r="A934" t="s">
        <v>177</v>
      </c>
      <c r="B934" t="s">
        <v>1697</v>
      </c>
      <c r="C934" s="24">
        <v>45173</v>
      </c>
      <c r="D934" s="68" t="s">
        <v>1698</v>
      </c>
      <c r="E934" t="s">
        <v>29</v>
      </c>
      <c r="F934" t="s">
        <v>19</v>
      </c>
      <c r="G934" t="s">
        <v>28</v>
      </c>
      <c r="H934">
        <v>1</v>
      </c>
      <c r="I934" s="8" t="s">
        <v>236</v>
      </c>
      <c r="J934" s="8" t="s">
        <v>257</v>
      </c>
      <c r="K934" t="s">
        <v>1627</v>
      </c>
    </row>
    <row r="935" spans="1:11" ht="15.75" customHeight="1">
      <c r="A935" t="s">
        <v>177</v>
      </c>
      <c r="B935" t="s">
        <v>1699</v>
      </c>
      <c r="C935" s="24">
        <v>45173</v>
      </c>
      <c r="D935" s="68" t="s">
        <v>1700</v>
      </c>
      <c r="E935" t="s">
        <v>29</v>
      </c>
      <c r="F935" t="s">
        <v>19</v>
      </c>
      <c r="G935" t="s">
        <v>28</v>
      </c>
      <c r="H935">
        <v>1</v>
      </c>
      <c r="I935" s="8" t="s">
        <v>240</v>
      </c>
      <c r="J935" s="8" t="s">
        <v>257</v>
      </c>
      <c r="K935" t="s">
        <v>1627</v>
      </c>
    </row>
    <row r="936" spans="1:11" ht="15.75" customHeight="1">
      <c r="A936" t="s">
        <v>177</v>
      </c>
      <c r="B936" t="s">
        <v>1701</v>
      </c>
      <c r="C936" s="24">
        <v>45173</v>
      </c>
      <c r="D936" s="68" t="s">
        <v>1702</v>
      </c>
      <c r="E936" t="s">
        <v>29</v>
      </c>
      <c r="F936" t="s">
        <v>19</v>
      </c>
      <c r="G936" t="s">
        <v>28</v>
      </c>
      <c r="H936">
        <v>1</v>
      </c>
      <c r="I936" s="8" t="s">
        <v>265</v>
      </c>
      <c r="J936" s="8" t="s">
        <v>257</v>
      </c>
      <c r="K936" t="s">
        <v>1627</v>
      </c>
    </row>
    <row r="937" spans="1:11" ht="15.75" customHeight="1">
      <c r="A937" t="s">
        <v>177</v>
      </c>
      <c r="B937" t="s">
        <v>1703</v>
      </c>
      <c r="C937" s="24">
        <v>45173</v>
      </c>
      <c r="D937" s="68" t="s">
        <v>1704</v>
      </c>
      <c r="E937" t="s">
        <v>29</v>
      </c>
      <c r="F937" t="s">
        <v>19</v>
      </c>
      <c r="G937" t="s">
        <v>28</v>
      </c>
      <c r="H937">
        <v>1</v>
      </c>
      <c r="I937" s="8" t="s">
        <v>225</v>
      </c>
      <c r="J937" s="8" t="s">
        <v>234</v>
      </c>
      <c r="K937" t="s">
        <v>1627</v>
      </c>
    </row>
    <row r="938" spans="1:11" ht="15.75" customHeight="1">
      <c r="A938" t="s">
        <v>177</v>
      </c>
      <c r="B938" t="s">
        <v>1705</v>
      </c>
      <c r="C938" s="24">
        <v>45173</v>
      </c>
      <c r="D938" s="68" t="s">
        <v>1706</v>
      </c>
      <c r="E938" t="s">
        <v>29</v>
      </c>
      <c r="F938" t="s">
        <v>19</v>
      </c>
      <c r="G938" t="s">
        <v>28</v>
      </c>
      <c r="H938">
        <v>1</v>
      </c>
      <c r="I938" s="8" t="s">
        <v>236</v>
      </c>
      <c r="J938" s="8" t="s">
        <v>234</v>
      </c>
      <c r="K938" t="s">
        <v>1627</v>
      </c>
    </row>
    <row r="939" spans="1:11" ht="15.75" customHeight="1">
      <c r="A939" t="s">
        <v>177</v>
      </c>
      <c r="B939" t="s">
        <v>1707</v>
      </c>
      <c r="C939" s="24">
        <v>45173</v>
      </c>
      <c r="D939" s="68" t="s">
        <v>1708</v>
      </c>
      <c r="E939" t="s">
        <v>29</v>
      </c>
      <c r="F939" t="s">
        <v>19</v>
      </c>
      <c r="G939" t="s">
        <v>28</v>
      </c>
      <c r="H939">
        <v>1</v>
      </c>
      <c r="I939" s="8" t="s">
        <v>261</v>
      </c>
      <c r="J939" s="8" t="s">
        <v>234</v>
      </c>
      <c r="K939" t="s">
        <v>1627</v>
      </c>
    </row>
    <row r="940" spans="1:11" ht="15.75" customHeight="1">
      <c r="A940" t="s">
        <v>177</v>
      </c>
      <c r="B940" t="s">
        <v>1709</v>
      </c>
      <c r="C940" s="24">
        <v>45173</v>
      </c>
      <c r="D940" s="68" t="s">
        <v>1710</v>
      </c>
      <c r="E940" t="s">
        <v>29</v>
      </c>
      <c r="F940" t="s">
        <v>19</v>
      </c>
      <c r="G940" t="s">
        <v>28</v>
      </c>
      <c r="H940">
        <v>5</v>
      </c>
      <c r="I940" s="8" t="s">
        <v>242</v>
      </c>
      <c r="J940" s="8" t="s">
        <v>252</v>
      </c>
      <c r="K940" t="s">
        <v>1711</v>
      </c>
    </row>
    <row r="941" spans="1:11" ht="15.75" customHeight="1">
      <c r="A941" t="s">
        <v>177</v>
      </c>
      <c r="B941" t="s">
        <v>1712</v>
      </c>
      <c r="C941" s="24">
        <v>45173</v>
      </c>
      <c r="D941" s="68" t="s">
        <v>1713</v>
      </c>
      <c r="E941" t="s">
        <v>18</v>
      </c>
      <c r="F941" t="s">
        <v>19</v>
      </c>
      <c r="G941" t="s">
        <v>17</v>
      </c>
      <c r="H941">
        <v>1</v>
      </c>
      <c r="I941" s="8" t="s">
        <v>236</v>
      </c>
      <c r="J941" s="8" t="s">
        <v>257</v>
      </c>
      <c r="K941" t="s">
        <v>1627</v>
      </c>
    </row>
    <row r="942" spans="1:11" ht="15.75" customHeight="1">
      <c r="A942" t="s">
        <v>177</v>
      </c>
      <c r="B942" t="s">
        <v>1714</v>
      </c>
      <c r="C942" s="24">
        <v>45173</v>
      </c>
      <c r="D942" s="68" t="s">
        <v>1715</v>
      </c>
      <c r="E942" t="s">
        <v>18</v>
      </c>
      <c r="F942" t="s">
        <v>19</v>
      </c>
      <c r="G942" t="s">
        <v>17</v>
      </c>
      <c r="H942">
        <v>1</v>
      </c>
      <c r="I942" s="8" t="s">
        <v>240</v>
      </c>
      <c r="J942" s="8" t="s">
        <v>257</v>
      </c>
      <c r="K942" t="s">
        <v>1627</v>
      </c>
    </row>
    <row r="943" spans="1:11" ht="15.75" customHeight="1">
      <c r="A943" t="s">
        <v>177</v>
      </c>
      <c r="B943" t="s">
        <v>1716</v>
      </c>
      <c r="C943" s="24">
        <v>45173</v>
      </c>
      <c r="D943" s="68" t="s">
        <v>1717</v>
      </c>
      <c r="E943" t="s">
        <v>18</v>
      </c>
      <c r="F943" t="s">
        <v>19</v>
      </c>
      <c r="G943" t="s">
        <v>17</v>
      </c>
      <c r="H943">
        <v>1</v>
      </c>
      <c r="I943" s="8" t="s">
        <v>265</v>
      </c>
      <c r="J943" s="8" t="s">
        <v>257</v>
      </c>
      <c r="K943" t="s">
        <v>1627</v>
      </c>
    </row>
    <row r="944" spans="1:11" ht="15.75" customHeight="1">
      <c r="A944" t="s">
        <v>177</v>
      </c>
      <c r="B944" t="s">
        <v>1718</v>
      </c>
      <c r="C944" s="24">
        <v>45173</v>
      </c>
      <c r="D944" s="68" t="s">
        <v>1719</v>
      </c>
      <c r="E944" t="s">
        <v>18</v>
      </c>
      <c r="F944" t="s">
        <v>19</v>
      </c>
      <c r="G944" t="s">
        <v>17</v>
      </c>
      <c r="H944">
        <v>1</v>
      </c>
      <c r="I944" s="8" t="s">
        <v>236</v>
      </c>
      <c r="J944" s="8" t="s">
        <v>234</v>
      </c>
      <c r="K944" t="s">
        <v>1627</v>
      </c>
    </row>
    <row r="945" spans="1:11" ht="15.75" customHeight="1">
      <c r="A945" t="s">
        <v>177</v>
      </c>
      <c r="B945" t="s">
        <v>1720</v>
      </c>
      <c r="C945" s="24">
        <v>45173</v>
      </c>
      <c r="D945" s="68" t="s">
        <v>1721</v>
      </c>
      <c r="E945" t="s">
        <v>18</v>
      </c>
      <c r="F945" t="s">
        <v>19</v>
      </c>
      <c r="G945" t="s">
        <v>17</v>
      </c>
      <c r="H945">
        <v>1</v>
      </c>
      <c r="I945" s="8" t="s">
        <v>225</v>
      </c>
      <c r="J945" s="8" t="s">
        <v>234</v>
      </c>
      <c r="K945" t="s">
        <v>1627</v>
      </c>
    </row>
    <row r="946" spans="1:11" ht="15.75" customHeight="1">
      <c r="A946" t="s">
        <v>177</v>
      </c>
      <c r="B946" t="s">
        <v>1722</v>
      </c>
      <c r="C946" s="24">
        <v>45173</v>
      </c>
      <c r="D946" s="68" t="s">
        <v>1723</v>
      </c>
      <c r="E946" t="s">
        <v>35</v>
      </c>
      <c r="F946" t="s">
        <v>36</v>
      </c>
      <c r="G946" t="s">
        <v>34</v>
      </c>
      <c r="H946">
        <v>4</v>
      </c>
      <c r="I946" s="8" t="s">
        <v>261</v>
      </c>
      <c r="J946" s="8" t="s">
        <v>234</v>
      </c>
      <c r="K946" t="s">
        <v>1627</v>
      </c>
    </row>
    <row r="947" spans="1:11" ht="15.75" customHeight="1">
      <c r="A947" t="s">
        <v>177</v>
      </c>
      <c r="B947" t="s">
        <v>1724</v>
      </c>
      <c r="C947" s="24">
        <v>45173</v>
      </c>
      <c r="D947" s="68" t="s">
        <v>1725</v>
      </c>
      <c r="E947" t="s">
        <v>35</v>
      </c>
      <c r="F947" t="s">
        <v>36</v>
      </c>
      <c r="G947" t="s">
        <v>34</v>
      </c>
      <c r="H947">
        <v>11</v>
      </c>
      <c r="I947" s="8" t="s">
        <v>261</v>
      </c>
      <c r="J947" s="8" t="s">
        <v>257</v>
      </c>
      <c r="K947" t="s">
        <v>1627</v>
      </c>
    </row>
    <row r="948" spans="1:11" ht="15.75" customHeight="1">
      <c r="A948" t="s">
        <v>177</v>
      </c>
      <c r="B948" t="s">
        <v>1726</v>
      </c>
      <c r="C948" s="24">
        <v>45173</v>
      </c>
      <c r="D948" s="68" t="s">
        <v>1727</v>
      </c>
      <c r="E948" t="s">
        <v>35</v>
      </c>
      <c r="F948" t="s">
        <v>36</v>
      </c>
      <c r="G948" t="s">
        <v>34</v>
      </c>
      <c r="H948">
        <v>3</v>
      </c>
      <c r="I948" s="8" t="s">
        <v>242</v>
      </c>
      <c r="J948" s="8" t="s">
        <v>234</v>
      </c>
      <c r="K948" t="s">
        <v>1627</v>
      </c>
    </row>
    <row r="949" spans="1:11" ht="15.75" customHeight="1">
      <c r="A949" t="s">
        <v>177</v>
      </c>
      <c r="B949" t="s">
        <v>1728</v>
      </c>
      <c r="C949" s="24">
        <v>45173</v>
      </c>
      <c r="D949" s="68" t="s">
        <v>1729</v>
      </c>
      <c r="E949" t="s">
        <v>35</v>
      </c>
      <c r="F949" t="s">
        <v>36</v>
      </c>
      <c r="G949" t="s">
        <v>34</v>
      </c>
      <c r="H949">
        <v>5</v>
      </c>
      <c r="I949" s="8" t="s">
        <v>242</v>
      </c>
      <c r="J949" s="8" t="s">
        <v>257</v>
      </c>
      <c r="K949" t="s">
        <v>1627</v>
      </c>
    </row>
    <row r="950" spans="1:11" ht="15.75" customHeight="1">
      <c r="A950" t="s">
        <v>177</v>
      </c>
      <c r="B950" t="s">
        <v>1730</v>
      </c>
      <c r="C950" s="24">
        <v>45173</v>
      </c>
      <c r="D950" s="68" t="s">
        <v>1731</v>
      </c>
      <c r="E950" t="s">
        <v>35</v>
      </c>
      <c r="F950" t="s">
        <v>36</v>
      </c>
      <c r="G950" t="s">
        <v>34</v>
      </c>
      <c r="H950">
        <v>4</v>
      </c>
      <c r="I950" s="8" t="s">
        <v>238</v>
      </c>
      <c r="J950" s="8" t="s">
        <v>234</v>
      </c>
      <c r="K950" t="s">
        <v>1627</v>
      </c>
    </row>
    <row r="951" spans="1:11" ht="15.75" customHeight="1">
      <c r="A951" t="s">
        <v>177</v>
      </c>
      <c r="B951" t="s">
        <v>1732</v>
      </c>
      <c r="C951" s="24">
        <v>45173</v>
      </c>
      <c r="D951" s="68" t="s">
        <v>1733</v>
      </c>
      <c r="E951" t="s">
        <v>35</v>
      </c>
      <c r="F951" t="s">
        <v>36</v>
      </c>
      <c r="G951" t="s">
        <v>34</v>
      </c>
      <c r="H951">
        <v>4</v>
      </c>
      <c r="I951" s="8" t="s">
        <v>238</v>
      </c>
      <c r="J951" s="8" t="s">
        <v>257</v>
      </c>
      <c r="K951" t="s">
        <v>1627</v>
      </c>
    </row>
    <row r="952" spans="1:11" ht="15.75" customHeight="1">
      <c r="A952" t="s">
        <v>177</v>
      </c>
      <c r="B952" t="s">
        <v>1734</v>
      </c>
      <c r="C952" s="24">
        <v>45173</v>
      </c>
      <c r="D952" s="68" t="s">
        <v>1735</v>
      </c>
      <c r="E952" t="s">
        <v>35</v>
      </c>
      <c r="F952" t="s">
        <v>36</v>
      </c>
      <c r="G952" t="s">
        <v>34</v>
      </c>
      <c r="H952">
        <v>5</v>
      </c>
      <c r="I952" s="8" t="s">
        <v>225</v>
      </c>
      <c r="J952" s="8" t="s">
        <v>234</v>
      </c>
      <c r="K952" t="s">
        <v>1627</v>
      </c>
    </row>
    <row r="953" spans="1:11" ht="15.75" customHeight="1">
      <c r="A953" t="s">
        <v>177</v>
      </c>
      <c r="B953" t="s">
        <v>1736</v>
      </c>
      <c r="C953" s="24">
        <v>45173</v>
      </c>
      <c r="D953" s="68" t="s">
        <v>1737</v>
      </c>
      <c r="E953" t="s">
        <v>35</v>
      </c>
      <c r="F953" t="s">
        <v>36</v>
      </c>
      <c r="G953" t="s">
        <v>34</v>
      </c>
      <c r="H953">
        <v>7</v>
      </c>
      <c r="I953" s="8" t="s">
        <v>225</v>
      </c>
      <c r="J953" s="8" t="s">
        <v>257</v>
      </c>
      <c r="K953" t="s">
        <v>1627</v>
      </c>
    </row>
    <row r="954" spans="1:11" ht="15.75" customHeight="1">
      <c r="A954" t="s">
        <v>177</v>
      </c>
      <c r="B954" t="s">
        <v>1738</v>
      </c>
      <c r="C954" s="24">
        <v>45173</v>
      </c>
      <c r="D954" s="68" t="s">
        <v>1739</v>
      </c>
      <c r="E954" t="s">
        <v>35</v>
      </c>
      <c r="F954" t="s">
        <v>36</v>
      </c>
      <c r="G954" t="s">
        <v>34</v>
      </c>
      <c r="H954">
        <v>4</v>
      </c>
      <c r="I954" s="8" t="s">
        <v>265</v>
      </c>
      <c r="J954" s="8" t="s">
        <v>234</v>
      </c>
      <c r="K954" t="s">
        <v>1627</v>
      </c>
    </row>
    <row r="955" spans="1:11" ht="15.75" customHeight="1">
      <c r="A955" t="s">
        <v>177</v>
      </c>
      <c r="B955" t="s">
        <v>1740</v>
      </c>
      <c r="C955" s="24">
        <v>45173</v>
      </c>
      <c r="D955" s="68" t="s">
        <v>1741</v>
      </c>
      <c r="E955" t="s">
        <v>35</v>
      </c>
      <c r="F955" t="s">
        <v>36</v>
      </c>
      <c r="G955" t="s">
        <v>34</v>
      </c>
      <c r="H955">
        <v>4</v>
      </c>
      <c r="I955" s="8" t="s">
        <v>265</v>
      </c>
      <c r="J955" s="8" t="s">
        <v>257</v>
      </c>
      <c r="K955" t="s">
        <v>1627</v>
      </c>
    </row>
    <row r="956" spans="1:11" ht="15.75" customHeight="1">
      <c r="A956" t="s">
        <v>177</v>
      </c>
      <c r="B956" t="s">
        <v>1742</v>
      </c>
      <c r="C956" s="24">
        <v>45173</v>
      </c>
      <c r="D956" s="68" t="s">
        <v>1743</v>
      </c>
      <c r="E956" t="s">
        <v>35</v>
      </c>
      <c r="F956" t="s">
        <v>36</v>
      </c>
      <c r="G956" t="s">
        <v>34</v>
      </c>
      <c r="H956">
        <v>4</v>
      </c>
      <c r="I956" s="8" t="s">
        <v>240</v>
      </c>
      <c r="J956" s="8" t="s">
        <v>234</v>
      </c>
      <c r="K956" t="s">
        <v>1627</v>
      </c>
    </row>
    <row r="957" spans="1:11" ht="15.75" customHeight="1">
      <c r="A957" t="s">
        <v>177</v>
      </c>
      <c r="B957" t="s">
        <v>1744</v>
      </c>
      <c r="C957" s="24">
        <v>45173</v>
      </c>
      <c r="D957" s="68" t="s">
        <v>1745</v>
      </c>
      <c r="E957" t="s">
        <v>35</v>
      </c>
      <c r="F957" t="s">
        <v>36</v>
      </c>
      <c r="G957" t="s">
        <v>34</v>
      </c>
      <c r="H957">
        <v>10</v>
      </c>
      <c r="I957" s="8" t="s">
        <v>240</v>
      </c>
      <c r="J957" s="8" t="s">
        <v>257</v>
      </c>
      <c r="K957" t="s">
        <v>1627</v>
      </c>
    </row>
    <row r="958" spans="1:11" ht="15.75" customHeight="1">
      <c r="A958" t="s">
        <v>177</v>
      </c>
      <c r="B958" t="s">
        <v>1746</v>
      </c>
      <c r="C958" s="24">
        <v>45173</v>
      </c>
      <c r="D958" s="68" t="s">
        <v>1747</v>
      </c>
      <c r="E958" t="s">
        <v>35</v>
      </c>
      <c r="F958" t="s">
        <v>36</v>
      </c>
      <c r="G958" t="s">
        <v>34</v>
      </c>
      <c r="H958">
        <v>5</v>
      </c>
      <c r="I958" s="8" t="s">
        <v>236</v>
      </c>
      <c r="J958" s="8" t="s">
        <v>234</v>
      </c>
      <c r="K958" t="s">
        <v>1627</v>
      </c>
    </row>
    <row r="959" spans="1:11" ht="15.75" customHeight="1">
      <c r="A959" t="s">
        <v>177</v>
      </c>
      <c r="B959" t="s">
        <v>1748</v>
      </c>
      <c r="C959" s="24">
        <v>45173</v>
      </c>
      <c r="D959" s="68" t="s">
        <v>1749</v>
      </c>
      <c r="E959" t="s">
        <v>35</v>
      </c>
      <c r="F959" t="s">
        <v>36</v>
      </c>
      <c r="G959" t="s">
        <v>34</v>
      </c>
      <c r="H959">
        <v>10</v>
      </c>
      <c r="I959" s="8" t="s">
        <v>236</v>
      </c>
      <c r="J959" s="8" t="s">
        <v>257</v>
      </c>
      <c r="K959" t="s">
        <v>1627</v>
      </c>
    </row>
    <row r="960" spans="1:11" ht="15.75" customHeight="1">
      <c r="A960" t="s">
        <v>177</v>
      </c>
      <c r="B960" t="s">
        <v>1750</v>
      </c>
      <c r="C960" s="24">
        <v>45174</v>
      </c>
      <c r="D960" s="68" t="s">
        <v>1751</v>
      </c>
      <c r="E960" t="s">
        <v>35</v>
      </c>
      <c r="F960" t="s">
        <v>36</v>
      </c>
      <c r="G960" t="s">
        <v>34</v>
      </c>
      <c r="H960">
        <v>5</v>
      </c>
      <c r="I960" s="8" t="s">
        <v>225</v>
      </c>
      <c r="J960" s="8" t="s">
        <v>257</v>
      </c>
      <c r="K960" t="s">
        <v>1627</v>
      </c>
    </row>
    <row r="961" spans="1:11" ht="15.75" customHeight="1">
      <c r="A961" t="s">
        <v>177</v>
      </c>
      <c r="B961" t="s">
        <v>1752</v>
      </c>
      <c r="C961" s="24">
        <v>45174</v>
      </c>
      <c r="D961" s="68" t="s">
        <v>1753</v>
      </c>
      <c r="E961" t="s">
        <v>35</v>
      </c>
      <c r="F961" t="s">
        <v>36</v>
      </c>
      <c r="G961" t="s">
        <v>34</v>
      </c>
      <c r="H961">
        <v>5</v>
      </c>
      <c r="I961" s="8" t="s">
        <v>238</v>
      </c>
      <c r="J961" s="8" t="s">
        <v>257</v>
      </c>
      <c r="K961" t="s">
        <v>1627</v>
      </c>
    </row>
    <row r="962" spans="1:11" ht="15.75" customHeight="1">
      <c r="A962" t="s">
        <v>177</v>
      </c>
      <c r="B962" t="s">
        <v>1754</v>
      </c>
      <c r="C962" s="24">
        <v>45174</v>
      </c>
      <c r="D962" s="68" t="s">
        <v>1755</v>
      </c>
      <c r="E962" t="s">
        <v>35</v>
      </c>
      <c r="F962" t="s">
        <v>36</v>
      </c>
      <c r="G962" t="s">
        <v>34</v>
      </c>
      <c r="H962">
        <v>5</v>
      </c>
      <c r="I962" s="8" t="s">
        <v>242</v>
      </c>
      <c r="J962" s="8" t="s">
        <v>257</v>
      </c>
      <c r="K962" t="s">
        <v>1627</v>
      </c>
    </row>
    <row r="963" spans="1:11" ht="15.75" customHeight="1">
      <c r="A963" t="s">
        <v>177</v>
      </c>
      <c r="B963" t="s">
        <v>1756</v>
      </c>
      <c r="C963" s="24">
        <v>45174</v>
      </c>
      <c r="D963" s="68" t="s">
        <v>1757</v>
      </c>
      <c r="E963" t="s">
        <v>35</v>
      </c>
      <c r="F963" t="s">
        <v>36</v>
      </c>
      <c r="G963" t="s">
        <v>34</v>
      </c>
      <c r="H963">
        <v>5</v>
      </c>
      <c r="I963" s="8" t="s">
        <v>261</v>
      </c>
      <c r="J963" s="8" t="s">
        <v>257</v>
      </c>
      <c r="K963" t="s">
        <v>1627</v>
      </c>
    </row>
    <row r="964" spans="1:11" ht="15.75" customHeight="1">
      <c r="A964" t="s">
        <v>177</v>
      </c>
      <c r="B964" t="s">
        <v>1758</v>
      </c>
      <c r="C964" s="24">
        <v>45174</v>
      </c>
      <c r="D964" s="68" t="s">
        <v>1759</v>
      </c>
      <c r="E964" t="s">
        <v>35</v>
      </c>
      <c r="F964" t="s">
        <v>36</v>
      </c>
      <c r="G964" t="s">
        <v>34</v>
      </c>
      <c r="H964">
        <v>5</v>
      </c>
      <c r="I964" s="8" t="s">
        <v>225</v>
      </c>
      <c r="J964" s="8" t="s">
        <v>234</v>
      </c>
      <c r="K964" t="s">
        <v>1627</v>
      </c>
    </row>
    <row r="965" spans="1:11" ht="15.75" customHeight="1">
      <c r="A965" t="s">
        <v>177</v>
      </c>
      <c r="B965" t="s">
        <v>1760</v>
      </c>
      <c r="C965" s="24">
        <v>45174</v>
      </c>
      <c r="D965" s="68" t="s">
        <v>1761</v>
      </c>
      <c r="E965" t="s">
        <v>35</v>
      </c>
      <c r="F965" t="s">
        <v>36</v>
      </c>
      <c r="G965" t="s">
        <v>34</v>
      </c>
      <c r="H965">
        <v>5</v>
      </c>
      <c r="I965" s="8" t="s">
        <v>238</v>
      </c>
      <c r="J965" s="8" t="s">
        <v>234</v>
      </c>
      <c r="K965" t="s">
        <v>1627</v>
      </c>
    </row>
    <row r="966" spans="1:11" ht="15.75" customHeight="1">
      <c r="A966" t="s">
        <v>177</v>
      </c>
      <c r="B966" t="s">
        <v>1762</v>
      </c>
      <c r="C966" s="24">
        <v>45174</v>
      </c>
      <c r="D966" s="68" t="s">
        <v>1763</v>
      </c>
      <c r="E966" t="s">
        <v>35</v>
      </c>
      <c r="F966" t="s">
        <v>36</v>
      </c>
      <c r="G966" t="s">
        <v>34</v>
      </c>
      <c r="H966">
        <v>5</v>
      </c>
      <c r="I966" s="8" t="s">
        <v>242</v>
      </c>
      <c r="J966" s="8" t="s">
        <v>234</v>
      </c>
      <c r="K966" t="s">
        <v>1627</v>
      </c>
    </row>
    <row r="967" spans="1:11" ht="15.75" customHeight="1">
      <c r="A967" t="s">
        <v>177</v>
      </c>
      <c r="B967" t="s">
        <v>1764</v>
      </c>
      <c r="C967" s="24">
        <v>45174</v>
      </c>
      <c r="D967" s="68" t="s">
        <v>1765</v>
      </c>
      <c r="E967" t="s">
        <v>35</v>
      </c>
      <c r="F967" t="s">
        <v>36</v>
      </c>
      <c r="G967" t="s">
        <v>34</v>
      </c>
      <c r="H967">
        <v>5</v>
      </c>
      <c r="I967" s="8" t="s">
        <v>261</v>
      </c>
      <c r="J967" s="8" t="s">
        <v>234</v>
      </c>
      <c r="K967" t="s">
        <v>1627</v>
      </c>
    </row>
    <row r="968" spans="1:11" ht="15.75" customHeight="1">
      <c r="A968" t="s">
        <v>177</v>
      </c>
      <c r="B968" t="s">
        <v>1766</v>
      </c>
      <c r="C968" s="24">
        <v>45174</v>
      </c>
      <c r="D968" s="68" t="s">
        <v>1767</v>
      </c>
      <c r="E968" t="s">
        <v>35</v>
      </c>
      <c r="F968" t="s">
        <v>36</v>
      </c>
      <c r="G968" t="s">
        <v>34</v>
      </c>
      <c r="H968">
        <v>5</v>
      </c>
      <c r="I968" s="8" t="s">
        <v>236</v>
      </c>
      <c r="J968" s="8" t="s">
        <v>257</v>
      </c>
      <c r="K968" t="s">
        <v>1627</v>
      </c>
    </row>
    <row r="969" spans="1:11" ht="15.75" customHeight="1">
      <c r="A969" t="s">
        <v>177</v>
      </c>
      <c r="B969" t="s">
        <v>1768</v>
      </c>
      <c r="C969" s="24">
        <v>45174</v>
      </c>
      <c r="D969" s="68" t="s">
        <v>1769</v>
      </c>
      <c r="E969" t="s">
        <v>35</v>
      </c>
      <c r="F969" t="s">
        <v>36</v>
      </c>
      <c r="G969" t="s">
        <v>34</v>
      </c>
      <c r="H969">
        <v>5</v>
      </c>
      <c r="I969" s="8" t="s">
        <v>240</v>
      </c>
      <c r="J969" s="8" t="s">
        <v>257</v>
      </c>
      <c r="K969" t="s">
        <v>1627</v>
      </c>
    </row>
    <row r="970" spans="1:11" ht="15.75" customHeight="1">
      <c r="A970" t="s">
        <v>177</v>
      </c>
      <c r="B970" t="s">
        <v>1770</v>
      </c>
      <c r="C970" s="24">
        <v>45174</v>
      </c>
      <c r="D970" s="68" t="s">
        <v>1771</v>
      </c>
      <c r="E970" t="s">
        <v>35</v>
      </c>
      <c r="F970" t="s">
        <v>36</v>
      </c>
      <c r="G970" t="s">
        <v>34</v>
      </c>
      <c r="H970">
        <v>5</v>
      </c>
      <c r="I970" s="8" t="s">
        <v>265</v>
      </c>
      <c r="J970" s="8" t="s">
        <v>257</v>
      </c>
      <c r="K970" t="s">
        <v>1627</v>
      </c>
    </row>
    <row r="971" spans="1:11" ht="15.75" customHeight="1">
      <c r="A971" t="s">
        <v>177</v>
      </c>
      <c r="B971" t="s">
        <v>1772</v>
      </c>
      <c r="C971" s="24">
        <v>45174</v>
      </c>
      <c r="D971" s="68" t="s">
        <v>1773</v>
      </c>
      <c r="E971" t="s">
        <v>35</v>
      </c>
      <c r="F971" t="s">
        <v>36</v>
      </c>
      <c r="G971" t="s">
        <v>34</v>
      </c>
      <c r="H971">
        <v>5</v>
      </c>
      <c r="I971" s="8" t="s">
        <v>236</v>
      </c>
      <c r="J971" s="8" t="s">
        <v>234</v>
      </c>
      <c r="K971" t="s">
        <v>1627</v>
      </c>
    </row>
    <row r="972" spans="1:11" ht="15.75" customHeight="1">
      <c r="A972" t="s">
        <v>177</v>
      </c>
      <c r="B972" t="s">
        <v>1774</v>
      </c>
      <c r="C972" s="24">
        <v>45174</v>
      </c>
      <c r="D972" s="68" t="s">
        <v>1775</v>
      </c>
      <c r="E972" t="s">
        <v>35</v>
      </c>
      <c r="F972" t="s">
        <v>36</v>
      </c>
      <c r="G972" t="s">
        <v>34</v>
      </c>
      <c r="H972">
        <v>5</v>
      </c>
      <c r="I972" s="8" t="s">
        <v>240</v>
      </c>
      <c r="J972" s="8" t="s">
        <v>234</v>
      </c>
      <c r="K972" t="s">
        <v>1627</v>
      </c>
    </row>
    <row r="973" spans="1:11" ht="15.75" customHeight="1">
      <c r="A973" t="s">
        <v>177</v>
      </c>
      <c r="B973" t="s">
        <v>1776</v>
      </c>
      <c r="C973" s="24">
        <v>45174</v>
      </c>
      <c r="D973" s="68" t="s">
        <v>1777</v>
      </c>
      <c r="E973" t="s">
        <v>35</v>
      </c>
      <c r="F973" t="s">
        <v>36</v>
      </c>
      <c r="G973" t="s">
        <v>34</v>
      </c>
      <c r="H973">
        <v>5</v>
      </c>
      <c r="I973" s="8" t="s">
        <v>265</v>
      </c>
      <c r="J973" s="8" t="s">
        <v>234</v>
      </c>
      <c r="K973" t="s">
        <v>1627</v>
      </c>
    </row>
    <row r="974" spans="1:11" ht="15.75" customHeight="1">
      <c r="A974" t="s">
        <v>177</v>
      </c>
      <c r="B974" t="s">
        <v>1778</v>
      </c>
      <c r="C974" s="24">
        <v>45175</v>
      </c>
      <c r="D974" s="68" t="s">
        <v>1779</v>
      </c>
      <c r="E974" t="s">
        <v>35</v>
      </c>
      <c r="F974" t="s">
        <v>36</v>
      </c>
      <c r="G974" t="s">
        <v>34</v>
      </c>
      <c r="H974">
        <v>5</v>
      </c>
      <c r="I974" s="8" t="s">
        <v>225</v>
      </c>
      <c r="J974" s="8" t="s">
        <v>257</v>
      </c>
      <c r="K974" t="s">
        <v>1627</v>
      </c>
    </row>
    <row r="975" spans="1:11" ht="15.75" customHeight="1">
      <c r="A975" t="s">
        <v>177</v>
      </c>
      <c r="B975" t="s">
        <v>1780</v>
      </c>
      <c r="C975" s="24">
        <v>45175</v>
      </c>
      <c r="D975" s="68" t="s">
        <v>1781</v>
      </c>
      <c r="E975" t="s">
        <v>35</v>
      </c>
      <c r="F975" t="s">
        <v>36</v>
      </c>
      <c r="G975" t="s">
        <v>34</v>
      </c>
      <c r="H975">
        <v>5</v>
      </c>
      <c r="I975" s="8" t="s">
        <v>238</v>
      </c>
      <c r="J975" s="8" t="s">
        <v>257</v>
      </c>
      <c r="K975" t="s">
        <v>1627</v>
      </c>
    </row>
    <row r="976" spans="1:11" ht="15.75" customHeight="1">
      <c r="A976" t="s">
        <v>177</v>
      </c>
      <c r="B976" t="s">
        <v>1782</v>
      </c>
      <c r="C976" s="24">
        <v>45175</v>
      </c>
      <c r="D976" s="68" t="s">
        <v>1783</v>
      </c>
      <c r="E976" t="s">
        <v>35</v>
      </c>
      <c r="F976" t="s">
        <v>36</v>
      </c>
      <c r="G976" t="s">
        <v>34</v>
      </c>
      <c r="H976">
        <v>5</v>
      </c>
      <c r="I976" s="8" t="s">
        <v>242</v>
      </c>
      <c r="J976" s="8" t="s">
        <v>257</v>
      </c>
      <c r="K976" t="s">
        <v>1627</v>
      </c>
    </row>
    <row r="977" spans="1:11" ht="15.75" customHeight="1">
      <c r="A977" t="s">
        <v>177</v>
      </c>
      <c r="B977" t="s">
        <v>1784</v>
      </c>
      <c r="C977" s="24">
        <v>45175</v>
      </c>
      <c r="D977" s="68" t="s">
        <v>1785</v>
      </c>
      <c r="E977" t="s">
        <v>35</v>
      </c>
      <c r="F977" t="s">
        <v>36</v>
      </c>
      <c r="G977" t="s">
        <v>34</v>
      </c>
      <c r="H977">
        <v>5</v>
      </c>
      <c r="I977" s="8" t="s">
        <v>261</v>
      </c>
      <c r="J977" s="8" t="s">
        <v>257</v>
      </c>
      <c r="K977" t="s">
        <v>1627</v>
      </c>
    </row>
    <row r="978" spans="1:11" ht="15.75" customHeight="1">
      <c r="A978" t="s">
        <v>177</v>
      </c>
      <c r="B978" t="s">
        <v>1786</v>
      </c>
      <c r="C978" s="24">
        <v>45175</v>
      </c>
      <c r="D978" s="68" t="s">
        <v>1787</v>
      </c>
      <c r="E978" t="s">
        <v>35</v>
      </c>
      <c r="F978" t="s">
        <v>36</v>
      </c>
      <c r="G978" t="s">
        <v>34</v>
      </c>
      <c r="H978">
        <v>5</v>
      </c>
      <c r="I978" s="8" t="s">
        <v>236</v>
      </c>
      <c r="J978" s="8" t="s">
        <v>257</v>
      </c>
      <c r="K978" t="s">
        <v>1627</v>
      </c>
    </row>
    <row r="979" spans="1:11" ht="15.75" customHeight="1">
      <c r="A979" t="s">
        <v>177</v>
      </c>
      <c r="B979" t="s">
        <v>1788</v>
      </c>
      <c r="C979" s="24">
        <v>45175</v>
      </c>
      <c r="D979" s="68" t="s">
        <v>1789</v>
      </c>
      <c r="E979" t="s">
        <v>35</v>
      </c>
      <c r="F979" t="s">
        <v>36</v>
      </c>
      <c r="G979" t="s">
        <v>34</v>
      </c>
      <c r="H979">
        <v>5</v>
      </c>
      <c r="I979" s="8" t="s">
        <v>240</v>
      </c>
      <c r="J979" s="8" t="s">
        <v>257</v>
      </c>
      <c r="K979" t="s">
        <v>1627</v>
      </c>
    </row>
    <row r="980" spans="1:11" ht="15.75" customHeight="1">
      <c r="A980" t="s">
        <v>177</v>
      </c>
      <c r="B980" t="s">
        <v>1790</v>
      </c>
      <c r="C980" s="24">
        <v>45175</v>
      </c>
      <c r="D980" s="68" t="s">
        <v>1791</v>
      </c>
      <c r="E980" t="s">
        <v>35</v>
      </c>
      <c r="F980" t="s">
        <v>36</v>
      </c>
      <c r="G980" t="s">
        <v>34</v>
      </c>
      <c r="H980">
        <v>5</v>
      </c>
      <c r="I980" s="8" t="s">
        <v>265</v>
      </c>
      <c r="J980" s="8" t="s">
        <v>257</v>
      </c>
      <c r="K980" t="s">
        <v>1627</v>
      </c>
    </row>
    <row r="981" spans="1:11" ht="15.75" customHeight="1">
      <c r="A981" t="s">
        <v>177</v>
      </c>
      <c r="B981" t="s">
        <v>1792</v>
      </c>
      <c r="C981" s="24">
        <v>45175</v>
      </c>
      <c r="D981" s="68" t="s">
        <v>1793</v>
      </c>
      <c r="E981" t="s">
        <v>35</v>
      </c>
      <c r="F981" t="s">
        <v>36</v>
      </c>
      <c r="G981" t="s">
        <v>34</v>
      </c>
      <c r="H981">
        <v>5</v>
      </c>
      <c r="I981" s="8" t="s">
        <v>225</v>
      </c>
      <c r="J981" s="8" t="s">
        <v>234</v>
      </c>
      <c r="K981" t="s">
        <v>1627</v>
      </c>
    </row>
    <row r="982" spans="1:11" ht="15.75" customHeight="1">
      <c r="A982" t="s">
        <v>177</v>
      </c>
      <c r="B982" t="s">
        <v>1794</v>
      </c>
      <c r="C982" s="24">
        <v>45175</v>
      </c>
      <c r="D982" s="68" t="s">
        <v>1795</v>
      </c>
      <c r="E982" t="s">
        <v>35</v>
      </c>
      <c r="F982" t="s">
        <v>36</v>
      </c>
      <c r="G982" t="s">
        <v>34</v>
      </c>
      <c r="H982">
        <v>5</v>
      </c>
      <c r="I982" s="8" t="s">
        <v>238</v>
      </c>
      <c r="J982" s="8" t="s">
        <v>234</v>
      </c>
      <c r="K982" t="s">
        <v>1627</v>
      </c>
    </row>
    <row r="983" spans="1:11" ht="15.75" customHeight="1">
      <c r="A983" t="s">
        <v>177</v>
      </c>
      <c r="B983" t="s">
        <v>1796</v>
      </c>
      <c r="C983" s="24">
        <v>45175</v>
      </c>
      <c r="D983" s="68" t="s">
        <v>1797</v>
      </c>
      <c r="E983" t="s">
        <v>35</v>
      </c>
      <c r="F983" t="s">
        <v>36</v>
      </c>
      <c r="G983" t="s">
        <v>34</v>
      </c>
      <c r="H983">
        <v>5</v>
      </c>
      <c r="I983" s="8" t="s">
        <v>242</v>
      </c>
      <c r="J983" s="8" t="s">
        <v>234</v>
      </c>
      <c r="K983" t="s">
        <v>1627</v>
      </c>
    </row>
    <row r="984" spans="1:11" ht="15.75" customHeight="1">
      <c r="A984" t="s">
        <v>177</v>
      </c>
      <c r="B984" t="s">
        <v>1798</v>
      </c>
      <c r="C984" s="24">
        <v>45175</v>
      </c>
      <c r="D984" s="68" t="s">
        <v>1799</v>
      </c>
      <c r="E984" t="s">
        <v>35</v>
      </c>
      <c r="F984" t="s">
        <v>36</v>
      </c>
      <c r="G984" t="s">
        <v>34</v>
      </c>
      <c r="H984">
        <v>5</v>
      </c>
      <c r="I984" s="8" t="s">
        <v>261</v>
      </c>
      <c r="J984" s="8" t="s">
        <v>234</v>
      </c>
      <c r="K984" t="s">
        <v>1627</v>
      </c>
    </row>
    <row r="985" spans="1:11" ht="15.75" customHeight="1">
      <c r="A985" t="s">
        <v>177</v>
      </c>
      <c r="B985" t="s">
        <v>1800</v>
      </c>
      <c r="C985" s="24">
        <v>45175</v>
      </c>
      <c r="D985" s="68" t="s">
        <v>1801</v>
      </c>
      <c r="E985" t="s">
        <v>35</v>
      </c>
      <c r="F985" t="s">
        <v>36</v>
      </c>
      <c r="G985" t="s">
        <v>34</v>
      </c>
      <c r="H985">
        <v>5</v>
      </c>
      <c r="I985" s="8" t="s">
        <v>236</v>
      </c>
      <c r="J985" s="8" t="s">
        <v>234</v>
      </c>
      <c r="K985" t="s">
        <v>1627</v>
      </c>
    </row>
    <row r="986" spans="1:11" ht="15.75" customHeight="1">
      <c r="A986" t="s">
        <v>177</v>
      </c>
      <c r="B986" t="s">
        <v>1802</v>
      </c>
      <c r="C986" s="24">
        <v>45175</v>
      </c>
      <c r="D986" s="68" t="s">
        <v>1803</v>
      </c>
      <c r="E986" t="s">
        <v>35</v>
      </c>
      <c r="F986" t="s">
        <v>36</v>
      </c>
      <c r="G986" t="s">
        <v>34</v>
      </c>
      <c r="H986">
        <v>5</v>
      </c>
      <c r="I986" s="8" t="s">
        <v>240</v>
      </c>
      <c r="J986" s="8" t="s">
        <v>234</v>
      </c>
      <c r="K986" t="s">
        <v>1627</v>
      </c>
    </row>
    <row r="987" spans="1:11" ht="15.75" customHeight="1">
      <c r="A987" t="s">
        <v>177</v>
      </c>
      <c r="B987" t="s">
        <v>1804</v>
      </c>
      <c r="C987" s="24">
        <v>45175</v>
      </c>
      <c r="D987" s="68" t="s">
        <v>1805</v>
      </c>
      <c r="E987" t="s">
        <v>35</v>
      </c>
      <c r="F987" t="s">
        <v>36</v>
      </c>
      <c r="G987" t="s">
        <v>34</v>
      </c>
      <c r="H987">
        <v>5</v>
      </c>
      <c r="I987" s="8" t="s">
        <v>265</v>
      </c>
      <c r="J987" s="8" t="s">
        <v>234</v>
      </c>
      <c r="K987" t="s">
        <v>1627</v>
      </c>
    </row>
    <row r="988" spans="1:11" ht="15.75" customHeight="1">
      <c r="A988" t="s">
        <v>177</v>
      </c>
      <c r="B988" t="s">
        <v>1806</v>
      </c>
      <c r="C988" s="24">
        <v>45176</v>
      </c>
      <c r="D988" s="68" t="s">
        <v>1807</v>
      </c>
      <c r="E988" t="s">
        <v>35</v>
      </c>
      <c r="F988" t="s">
        <v>36</v>
      </c>
      <c r="G988" t="s">
        <v>34</v>
      </c>
      <c r="H988">
        <v>5</v>
      </c>
      <c r="I988" s="8" t="s">
        <v>225</v>
      </c>
      <c r="J988" s="8" t="s">
        <v>257</v>
      </c>
      <c r="K988" t="s">
        <v>1627</v>
      </c>
    </row>
    <row r="989" spans="1:11" ht="15.75" customHeight="1">
      <c r="A989" t="s">
        <v>177</v>
      </c>
      <c r="B989" t="s">
        <v>1808</v>
      </c>
      <c r="C989" s="24">
        <v>45176</v>
      </c>
      <c r="D989" s="68" t="s">
        <v>1809</v>
      </c>
      <c r="E989" t="s">
        <v>35</v>
      </c>
      <c r="F989" t="s">
        <v>36</v>
      </c>
      <c r="G989" t="s">
        <v>34</v>
      </c>
      <c r="H989">
        <v>5</v>
      </c>
      <c r="I989" s="8" t="s">
        <v>238</v>
      </c>
      <c r="J989" s="8" t="s">
        <v>257</v>
      </c>
      <c r="K989" t="s">
        <v>1627</v>
      </c>
    </row>
    <row r="990" spans="1:11" ht="15.75" customHeight="1">
      <c r="A990" t="s">
        <v>177</v>
      </c>
      <c r="B990" t="s">
        <v>1810</v>
      </c>
      <c r="C990" s="24">
        <v>45176</v>
      </c>
      <c r="D990" s="68" t="s">
        <v>1811</v>
      </c>
      <c r="E990" t="s">
        <v>35</v>
      </c>
      <c r="F990" t="s">
        <v>36</v>
      </c>
      <c r="G990" t="s">
        <v>34</v>
      </c>
      <c r="H990">
        <v>5</v>
      </c>
      <c r="I990" s="8" t="s">
        <v>242</v>
      </c>
      <c r="J990" s="8" t="s">
        <v>257</v>
      </c>
      <c r="K990" t="s">
        <v>1627</v>
      </c>
    </row>
    <row r="991" spans="1:11" ht="15.75" customHeight="1">
      <c r="A991" t="s">
        <v>177</v>
      </c>
      <c r="B991" t="s">
        <v>1812</v>
      </c>
      <c r="C991" s="24">
        <v>45176</v>
      </c>
      <c r="D991" s="68" t="s">
        <v>1813</v>
      </c>
      <c r="E991" t="s">
        <v>35</v>
      </c>
      <c r="F991" t="s">
        <v>36</v>
      </c>
      <c r="G991" t="s">
        <v>34</v>
      </c>
      <c r="H991">
        <v>5</v>
      </c>
      <c r="I991" s="8" t="s">
        <v>261</v>
      </c>
      <c r="J991" s="8" t="s">
        <v>257</v>
      </c>
      <c r="K991" t="s">
        <v>1627</v>
      </c>
    </row>
    <row r="992" spans="1:11" ht="15.75" customHeight="1">
      <c r="A992" t="s">
        <v>177</v>
      </c>
      <c r="B992" t="s">
        <v>1814</v>
      </c>
      <c r="C992" s="24">
        <v>45176</v>
      </c>
      <c r="D992" s="68" t="s">
        <v>1815</v>
      </c>
      <c r="E992" t="s">
        <v>35</v>
      </c>
      <c r="F992" t="s">
        <v>36</v>
      </c>
      <c r="G992" t="s">
        <v>34</v>
      </c>
      <c r="H992">
        <v>5</v>
      </c>
      <c r="I992" s="8" t="s">
        <v>236</v>
      </c>
      <c r="J992" s="8" t="s">
        <v>257</v>
      </c>
      <c r="K992" t="s">
        <v>1627</v>
      </c>
    </row>
    <row r="993" spans="1:11" ht="15.75" customHeight="1">
      <c r="A993" t="s">
        <v>177</v>
      </c>
      <c r="B993" t="s">
        <v>1816</v>
      </c>
      <c r="C993" s="24">
        <v>45176</v>
      </c>
      <c r="D993" s="68" t="s">
        <v>1817</v>
      </c>
      <c r="E993" t="s">
        <v>35</v>
      </c>
      <c r="F993" t="s">
        <v>36</v>
      </c>
      <c r="G993" t="s">
        <v>34</v>
      </c>
      <c r="H993">
        <v>5</v>
      </c>
      <c r="I993" s="8" t="s">
        <v>240</v>
      </c>
      <c r="J993" s="8" t="s">
        <v>257</v>
      </c>
      <c r="K993" t="s">
        <v>1627</v>
      </c>
    </row>
    <row r="994" spans="1:11" ht="15.75" customHeight="1">
      <c r="A994" t="s">
        <v>177</v>
      </c>
      <c r="B994" t="s">
        <v>1818</v>
      </c>
      <c r="C994" s="24">
        <v>45176</v>
      </c>
      <c r="D994" s="68" t="s">
        <v>1819</v>
      </c>
      <c r="E994" t="s">
        <v>35</v>
      </c>
      <c r="F994" t="s">
        <v>36</v>
      </c>
      <c r="G994" t="s">
        <v>34</v>
      </c>
      <c r="H994">
        <v>5</v>
      </c>
      <c r="I994" s="8" t="s">
        <v>265</v>
      </c>
      <c r="J994" s="8" t="s">
        <v>257</v>
      </c>
      <c r="K994" t="s">
        <v>1627</v>
      </c>
    </row>
    <row r="995" spans="1:11" ht="15.75" customHeight="1">
      <c r="A995" t="s">
        <v>177</v>
      </c>
      <c r="B995" t="s">
        <v>1820</v>
      </c>
      <c r="C995" s="24">
        <v>45176</v>
      </c>
      <c r="D995" s="68" t="s">
        <v>1821</v>
      </c>
      <c r="E995" t="s">
        <v>35</v>
      </c>
      <c r="F995" t="s">
        <v>36</v>
      </c>
      <c r="G995" t="s">
        <v>34</v>
      </c>
      <c r="H995">
        <v>5</v>
      </c>
      <c r="I995" s="8" t="s">
        <v>225</v>
      </c>
      <c r="J995" s="8" t="s">
        <v>234</v>
      </c>
      <c r="K995" t="s">
        <v>1627</v>
      </c>
    </row>
    <row r="996" spans="1:11" ht="15.75" customHeight="1">
      <c r="A996" t="s">
        <v>177</v>
      </c>
      <c r="B996" t="s">
        <v>1822</v>
      </c>
      <c r="C996" s="24">
        <v>45176</v>
      </c>
      <c r="D996" s="68" t="s">
        <v>1823</v>
      </c>
      <c r="E996" t="s">
        <v>35</v>
      </c>
      <c r="F996" t="s">
        <v>36</v>
      </c>
      <c r="G996" t="s">
        <v>34</v>
      </c>
      <c r="H996">
        <v>5</v>
      </c>
      <c r="I996" s="8" t="s">
        <v>242</v>
      </c>
      <c r="J996" s="8" t="s">
        <v>234</v>
      </c>
      <c r="K996" t="s">
        <v>1627</v>
      </c>
    </row>
    <row r="997" spans="1:11" ht="15.75" customHeight="1">
      <c r="A997" t="s">
        <v>177</v>
      </c>
      <c r="B997" t="s">
        <v>1824</v>
      </c>
      <c r="C997" s="24">
        <v>45176</v>
      </c>
      <c r="D997" s="68" t="s">
        <v>1825</v>
      </c>
      <c r="E997" t="s">
        <v>35</v>
      </c>
      <c r="F997" t="s">
        <v>36</v>
      </c>
      <c r="G997" t="s">
        <v>34</v>
      </c>
      <c r="H997">
        <v>5</v>
      </c>
      <c r="I997" s="8" t="s">
        <v>238</v>
      </c>
      <c r="J997" s="8" t="s">
        <v>234</v>
      </c>
      <c r="K997" t="s">
        <v>1627</v>
      </c>
    </row>
    <row r="998" spans="1:11" ht="15.75" customHeight="1">
      <c r="A998" t="s">
        <v>177</v>
      </c>
      <c r="B998" t="s">
        <v>1826</v>
      </c>
      <c r="C998" s="24">
        <v>45176</v>
      </c>
      <c r="D998" s="68" t="s">
        <v>1827</v>
      </c>
      <c r="E998" t="s">
        <v>35</v>
      </c>
      <c r="F998" t="s">
        <v>36</v>
      </c>
      <c r="G998" t="s">
        <v>34</v>
      </c>
      <c r="H998">
        <v>5</v>
      </c>
      <c r="I998" s="8" t="s">
        <v>261</v>
      </c>
      <c r="J998" s="8" t="s">
        <v>234</v>
      </c>
      <c r="K998" t="s">
        <v>1627</v>
      </c>
    </row>
    <row r="999" spans="1:11" ht="15.75" customHeight="1">
      <c r="A999" t="s">
        <v>177</v>
      </c>
      <c r="B999" t="s">
        <v>1828</v>
      </c>
      <c r="C999" s="24">
        <v>45176</v>
      </c>
      <c r="D999" s="68" t="s">
        <v>1829</v>
      </c>
      <c r="E999" t="s">
        <v>35</v>
      </c>
      <c r="F999" t="s">
        <v>36</v>
      </c>
      <c r="G999" t="s">
        <v>34</v>
      </c>
      <c r="H999">
        <v>5</v>
      </c>
      <c r="I999" s="8" t="s">
        <v>236</v>
      </c>
      <c r="J999" s="8" t="s">
        <v>234</v>
      </c>
      <c r="K999" t="s">
        <v>1627</v>
      </c>
    </row>
    <row r="1000" spans="1:11" ht="15" customHeight="1">
      <c r="A1000" t="s">
        <v>177</v>
      </c>
      <c r="B1000" t="s">
        <v>1830</v>
      </c>
      <c r="C1000" s="24">
        <v>45176</v>
      </c>
      <c r="D1000" s="68" t="s">
        <v>1831</v>
      </c>
      <c r="E1000" t="s">
        <v>35</v>
      </c>
      <c r="F1000" t="s">
        <v>36</v>
      </c>
      <c r="G1000" t="s">
        <v>34</v>
      </c>
      <c r="H1000">
        <v>5</v>
      </c>
      <c r="I1000" t="s">
        <v>240</v>
      </c>
      <c r="J1000" t="s">
        <v>234</v>
      </c>
      <c r="K1000" t="s">
        <v>1627</v>
      </c>
    </row>
    <row r="1001" spans="1:11" ht="15" customHeight="1">
      <c r="A1001" t="s">
        <v>177</v>
      </c>
      <c r="B1001" t="s">
        <v>1832</v>
      </c>
      <c r="C1001" s="24">
        <v>45176</v>
      </c>
      <c r="D1001" s="68" t="s">
        <v>1833</v>
      </c>
      <c r="E1001" t="s">
        <v>35</v>
      </c>
      <c r="F1001" t="s">
        <v>36</v>
      </c>
      <c r="G1001" t="s">
        <v>34</v>
      </c>
      <c r="H1001">
        <v>5</v>
      </c>
      <c r="I1001" t="s">
        <v>265</v>
      </c>
      <c r="J1001" t="s">
        <v>234</v>
      </c>
      <c r="K1001" t="s">
        <v>1627</v>
      </c>
    </row>
    <row r="1002" spans="1:11" ht="15" customHeight="1">
      <c r="A1002" t="s">
        <v>177</v>
      </c>
      <c r="B1002" t="s">
        <v>1834</v>
      </c>
      <c r="C1002" s="24">
        <v>45177</v>
      </c>
      <c r="D1002" s="68" t="s">
        <v>1835</v>
      </c>
      <c r="E1002" t="s">
        <v>35</v>
      </c>
      <c r="F1002" t="s">
        <v>36</v>
      </c>
      <c r="G1002" t="s">
        <v>34</v>
      </c>
      <c r="H1002">
        <v>10</v>
      </c>
      <c r="I1002" t="s">
        <v>225</v>
      </c>
      <c r="J1002" t="s">
        <v>257</v>
      </c>
      <c r="K1002" t="s">
        <v>1627</v>
      </c>
    </row>
    <row r="1003" spans="1:11" ht="15" customHeight="1">
      <c r="A1003" t="s">
        <v>177</v>
      </c>
      <c r="B1003" t="s">
        <v>1836</v>
      </c>
      <c r="C1003" s="24">
        <v>45177</v>
      </c>
      <c r="D1003" s="68" t="s">
        <v>1837</v>
      </c>
      <c r="E1003" t="s">
        <v>35</v>
      </c>
      <c r="F1003" t="s">
        <v>36</v>
      </c>
      <c r="G1003" t="s">
        <v>34</v>
      </c>
      <c r="H1003">
        <v>10</v>
      </c>
      <c r="I1003" t="s">
        <v>238</v>
      </c>
      <c r="J1003" t="s">
        <v>257</v>
      </c>
      <c r="K1003" t="s">
        <v>1627</v>
      </c>
    </row>
    <row r="1004" spans="1:11" ht="15" customHeight="1">
      <c r="A1004" t="s">
        <v>177</v>
      </c>
      <c r="B1004" t="s">
        <v>1838</v>
      </c>
      <c r="C1004" s="24">
        <v>45177</v>
      </c>
      <c r="D1004" s="68" t="s">
        <v>1839</v>
      </c>
      <c r="E1004" t="s">
        <v>35</v>
      </c>
      <c r="F1004" t="s">
        <v>36</v>
      </c>
      <c r="G1004" t="s">
        <v>34</v>
      </c>
      <c r="H1004">
        <v>15</v>
      </c>
      <c r="I1004" t="s">
        <v>240</v>
      </c>
      <c r="J1004" t="s">
        <v>257</v>
      </c>
      <c r="K1004" t="s">
        <v>1627</v>
      </c>
    </row>
    <row r="1005" spans="1:11" ht="15" customHeight="1">
      <c r="A1005" t="s">
        <v>177</v>
      </c>
      <c r="B1005" t="s">
        <v>1840</v>
      </c>
      <c r="C1005" s="24">
        <v>45177</v>
      </c>
      <c r="D1005" s="68" t="s">
        <v>1841</v>
      </c>
      <c r="E1005" t="s">
        <v>35</v>
      </c>
      <c r="F1005" t="s">
        <v>36</v>
      </c>
      <c r="G1005" t="s">
        <v>34</v>
      </c>
      <c r="H1005">
        <v>15</v>
      </c>
      <c r="I1005" t="s">
        <v>240</v>
      </c>
      <c r="J1005" t="s">
        <v>257</v>
      </c>
      <c r="K1005" t="s">
        <v>1627</v>
      </c>
    </row>
    <row r="1006" spans="1:11" ht="15" customHeight="1">
      <c r="A1006" t="s">
        <v>177</v>
      </c>
      <c r="B1006" t="s">
        <v>1842</v>
      </c>
      <c r="C1006" s="24">
        <v>45180</v>
      </c>
      <c r="D1006" s="68" t="s">
        <v>1843</v>
      </c>
      <c r="E1006" t="s">
        <v>26</v>
      </c>
      <c r="F1006" t="s">
        <v>27</v>
      </c>
      <c r="G1006" t="s">
        <v>25</v>
      </c>
      <c r="H1006">
        <v>1</v>
      </c>
      <c r="I1006" t="s">
        <v>238</v>
      </c>
      <c r="J1006" t="s">
        <v>257</v>
      </c>
      <c r="K1006" t="s">
        <v>1627</v>
      </c>
    </row>
    <row r="1007" spans="1:11" ht="15" customHeight="1">
      <c r="A1007" t="s">
        <v>177</v>
      </c>
      <c r="B1007" t="s">
        <v>1844</v>
      </c>
      <c r="C1007" s="24">
        <v>45180</v>
      </c>
      <c r="D1007" s="68" t="s">
        <v>1845</v>
      </c>
      <c r="E1007" t="s">
        <v>18</v>
      </c>
      <c r="F1007" t="s">
        <v>19</v>
      </c>
      <c r="G1007" t="s">
        <v>17</v>
      </c>
      <c r="H1007">
        <v>1</v>
      </c>
      <c r="I1007" t="s">
        <v>238</v>
      </c>
      <c r="J1007" t="s">
        <v>257</v>
      </c>
      <c r="K1007" t="s">
        <v>1627</v>
      </c>
    </row>
    <row r="1008" spans="1:11" ht="15" customHeight="1">
      <c r="A1008" t="s">
        <v>177</v>
      </c>
      <c r="B1008" t="s">
        <v>1846</v>
      </c>
      <c r="C1008" s="24">
        <v>45180</v>
      </c>
      <c r="D1008" s="68" t="s">
        <v>1847</v>
      </c>
      <c r="E1008" t="s">
        <v>18</v>
      </c>
      <c r="F1008" t="s">
        <v>19</v>
      </c>
      <c r="G1008" t="s">
        <v>17</v>
      </c>
      <c r="H1008">
        <v>1</v>
      </c>
      <c r="I1008" t="s">
        <v>240</v>
      </c>
      <c r="J1008" t="s">
        <v>257</v>
      </c>
      <c r="K1008" t="s">
        <v>1627</v>
      </c>
    </row>
    <row r="1009" spans="1:11" ht="15" customHeight="1">
      <c r="A1009" t="s">
        <v>177</v>
      </c>
      <c r="B1009" t="s">
        <v>1848</v>
      </c>
      <c r="C1009" s="24">
        <v>45180</v>
      </c>
      <c r="D1009" s="68" t="s">
        <v>1849</v>
      </c>
      <c r="E1009" t="s">
        <v>18</v>
      </c>
      <c r="F1009" t="s">
        <v>19</v>
      </c>
      <c r="G1009" t="s">
        <v>17</v>
      </c>
      <c r="H1009">
        <v>1</v>
      </c>
      <c r="I1009" t="s">
        <v>225</v>
      </c>
      <c r="J1009" t="s">
        <v>257</v>
      </c>
      <c r="K1009" t="s">
        <v>1627</v>
      </c>
    </row>
    <row r="1010" spans="1:11" ht="15" customHeight="1">
      <c r="A1010" t="s">
        <v>177</v>
      </c>
      <c r="B1010" t="s">
        <v>1850</v>
      </c>
      <c r="C1010" s="24">
        <v>45180</v>
      </c>
      <c r="D1010" s="68" t="s">
        <v>1851</v>
      </c>
      <c r="E1010" t="s">
        <v>18</v>
      </c>
      <c r="F1010" t="s">
        <v>19</v>
      </c>
      <c r="G1010" t="s">
        <v>17</v>
      </c>
      <c r="H1010">
        <v>1</v>
      </c>
      <c r="I1010" t="s">
        <v>236</v>
      </c>
      <c r="J1010" t="s">
        <v>257</v>
      </c>
      <c r="K1010" t="s">
        <v>1627</v>
      </c>
    </row>
    <row r="1011" spans="1:11" ht="15" customHeight="1">
      <c r="A1011" t="s">
        <v>177</v>
      </c>
      <c r="B1011" t="s">
        <v>1852</v>
      </c>
      <c r="C1011" s="24">
        <v>45180</v>
      </c>
      <c r="D1011" s="68" t="s">
        <v>1853</v>
      </c>
      <c r="E1011" t="s">
        <v>29</v>
      </c>
      <c r="F1011" t="s">
        <v>19</v>
      </c>
      <c r="G1011" t="s">
        <v>28</v>
      </c>
      <c r="H1011">
        <v>1</v>
      </c>
      <c r="I1011" t="s">
        <v>225</v>
      </c>
      <c r="J1011" t="s">
        <v>257</v>
      </c>
      <c r="K1011" t="s">
        <v>1627</v>
      </c>
    </row>
    <row r="1012" spans="1:11" ht="15" customHeight="1">
      <c r="A1012" t="s">
        <v>177</v>
      </c>
      <c r="B1012" t="s">
        <v>1854</v>
      </c>
      <c r="C1012" s="24">
        <v>45180</v>
      </c>
      <c r="D1012" s="68" t="s">
        <v>1855</v>
      </c>
      <c r="E1012" t="s">
        <v>29</v>
      </c>
      <c r="F1012" t="s">
        <v>19</v>
      </c>
      <c r="G1012" t="s">
        <v>28</v>
      </c>
      <c r="H1012">
        <v>1</v>
      </c>
      <c r="I1012" t="s">
        <v>236</v>
      </c>
      <c r="J1012" t="s">
        <v>257</v>
      </c>
      <c r="K1012" t="s">
        <v>1627</v>
      </c>
    </row>
    <row r="1013" spans="1:11" ht="15" customHeight="1">
      <c r="A1013" t="s">
        <v>177</v>
      </c>
      <c r="B1013" t="s">
        <v>1856</v>
      </c>
      <c r="C1013" s="24">
        <v>45180</v>
      </c>
      <c r="D1013" s="68" t="s">
        <v>1857</v>
      </c>
      <c r="E1013" t="s">
        <v>29</v>
      </c>
      <c r="F1013" t="s">
        <v>19</v>
      </c>
      <c r="G1013" t="s">
        <v>28</v>
      </c>
      <c r="H1013">
        <v>1</v>
      </c>
      <c r="I1013" t="s">
        <v>242</v>
      </c>
      <c r="J1013" t="s">
        <v>257</v>
      </c>
      <c r="K1013" t="s">
        <v>1627</v>
      </c>
    </row>
    <row r="1014" spans="1:11" ht="15" customHeight="1">
      <c r="A1014" t="s">
        <v>177</v>
      </c>
      <c r="B1014" t="s">
        <v>1858</v>
      </c>
      <c r="C1014" s="24">
        <v>45180</v>
      </c>
      <c r="D1014" s="68" t="s">
        <v>1859</v>
      </c>
      <c r="E1014" t="s">
        <v>29</v>
      </c>
      <c r="F1014" t="s">
        <v>19</v>
      </c>
      <c r="G1014" t="s">
        <v>28</v>
      </c>
      <c r="H1014">
        <v>1</v>
      </c>
      <c r="I1014" t="s">
        <v>265</v>
      </c>
      <c r="J1014" t="s">
        <v>257</v>
      </c>
      <c r="K1014" t="s">
        <v>1627</v>
      </c>
    </row>
    <row r="1015" spans="1:11" ht="15" customHeight="1">
      <c r="A1015" t="s">
        <v>177</v>
      </c>
      <c r="B1015" t="s">
        <v>1860</v>
      </c>
      <c r="C1015" s="24">
        <v>45180</v>
      </c>
      <c r="D1015" s="68" t="s">
        <v>1861</v>
      </c>
      <c r="E1015" t="s">
        <v>18</v>
      </c>
      <c r="F1015" t="s">
        <v>19</v>
      </c>
      <c r="G1015" t="s">
        <v>17</v>
      </c>
      <c r="H1015">
        <v>1</v>
      </c>
      <c r="I1015" t="s">
        <v>242</v>
      </c>
      <c r="J1015" t="s">
        <v>257</v>
      </c>
      <c r="K1015" t="s">
        <v>1627</v>
      </c>
    </row>
    <row r="1016" spans="1:11" ht="15" customHeight="1">
      <c r="A1016" t="s">
        <v>177</v>
      </c>
      <c r="B1016" t="s">
        <v>1862</v>
      </c>
      <c r="C1016" s="24">
        <v>45180</v>
      </c>
      <c r="D1016" s="68" t="s">
        <v>1863</v>
      </c>
      <c r="E1016" t="s">
        <v>18</v>
      </c>
      <c r="F1016" t="s">
        <v>19</v>
      </c>
      <c r="G1016" t="s">
        <v>17</v>
      </c>
      <c r="H1016">
        <v>1</v>
      </c>
      <c r="I1016" t="s">
        <v>265</v>
      </c>
      <c r="J1016" t="s">
        <v>257</v>
      </c>
      <c r="K1016" t="s">
        <v>1627</v>
      </c>
    </row>
    <row r="1017" spans="1:11" ht="15" customHeight="1">
      <c r="A1017" t="s">
        <v>177</v>
      </c>
      <c r="B1017" t="s">
        <v>1864</v>
      </c>
      <c r="C1017" s="24">
        <v>45180</v>
      </c>
      <c r="D1017" s="68" t="s">
        <v>1865</v>
      </c>
      <c r="E1017" t="s">
        <v>18</v>
      </c>
      <c r="F1017" t="s">
        <v>19</v>
      </c>
      <c r="G1017" t="s">
        <v>17</v>
      </c>
      <c r="H1017">
        <v>1</v>
      </c>
      <c r="I1017" t="s">
        <v>261</v>
      </c>
      <c r="J1017" t="s">
        <v>257</v>
      </c>
      <c r="K1017" t="s">
        <v>1627</v>
      </c>
    </row>
    <row r="1018" spans="1:11" ht="15" customHeight="1">
      <c r="A1018" t="s">
        <v>177</v>
      </c>
      <c r="B1018" t="s">
        <v>1866</v>
      </c>
      <c r="C1018" s="24">
        <v>45180</v>
      </c>
      <c r="D1018" s="68" t="s">
        <v>1867</v>
      </c>
      <c r="E1018" t="s">
        <v>18</v>
      </c>
      <c r="F1018" t="s">
        <v>19</v>
      </c>
      <c r="G1018" t="s">
        <v>17</v>
      </c>
      <c r="H1018">
        <v>1</v>
      </c>
      <c r="I1018" t="s">
        <v>236</v>
      </c>
      <c r="J1018" t="s">
        <v>234</v>
      </c>
      <c r="K1018" t="s">
        <v>1627</v>
      </c>
    </row>
    <row r="1019" spans="1:11" ht="15" customHeight="1">
      <c r="A1019" t="s">
        <v>177</v>
      </c>
      <c r="B1019" t="s">
        <v>1868</v>
      </c>
      <c r="C1019" s="24">
        <v>45180</v>
      </c>
      <c r="D1019" s="68" t="s">
        <v>1869</v>
      </c>
      <c r="E1019" t="s">
        <v>18</v>
      </c>
      <c r="F1019" t="s">
        <v>19</v>
      </c>
      <c r="G1019" t="s">
        <v>17</v>
      </c>
      <c r="H1019">
        <v>1</v>
      </c>
      <c r="I1019" t="s">
        <v>236</v>
      </c>
      <c r="J1019" t="s">
        <v>234</v>
      </c>
      <c r="K1019" t="s">
        <v>1627</v>
      </c>
    </row>
    <row r="1020" spans="1:11" ht="15" customHeight="1">
      <c r="A1020" t="s">
        <v>177</v>
      </c>
      <c r="B1020" t="s">
        <v>1870</v>
      </c>
      <c r="C1020" s="24">
        <v>45180</v>
      </c>
      <c r="D1020" s="68" t="s">
        <v>1871</v>
      </c>
      <c r="E1020" t="s">
        <v>35</v>
      </c>
      <c r="F1020" t="s">
        <v>36</v>
      </c>
      <c r="G1020" t="s">
        <v>34</v>
      </c>
      <c r="H1020">
        <v>10</v>
      </c>
      <c r="I1020" t="s">
        <v>242</v>
      </c>
      <c r="J1020" t="s">
        <v>257</v>
      </c>
      <c r="K1020" t="s">
        <v>1627</v>
      </c>
    </row>
    <row r="1021" spans="1:11" ht="15" customHeight="1">
      <c r="A1021" t="s">
        <v>177</v>
      </c>
      <c r="B1021" t="s">
        <v>1872</v>
      </c>
      <c r="C1021" s="24">
        <v>45180</v>
      </c>
      <c r="D1021" s="68" t="s">
        <v>1873</v>
      </c>
      <c r="E1021" t="s">
        <v>35</v>
      </c>
      <c r="F1021" t="s">
        <v>36</v>
      </c>
      <c r="G1021" t="s">
        <v>34</v>
      </c>
      <c r="H1021">
        <v>10</v>
      </c>
      <c r="I1021" t="s">
        <v>265</v>
      </c>
      <c r="J1021" t="s">
        <v>257</v>
      </c>
      <c r="K1021" t="s">
        <v>1627</v>
      </c>
    </row>
    <row r="1022" spans="1:11" ht="15" customHeight="1">
      <c r="A1022" t="s">
        <v>177</v>
      </c>
      <c r="B1022" t="s">
        <v>1874</v>
      </c>
      <c r="C1022" s="24">
        <v>45180</v>
      </c>
      <c r="D1022" s="68" t="s">
        <v>1875</v>
      </c>
      <c r="E1022" t="s">
        <v>35</v>
      </c>
      <c r="F1022" t="s">
        <v>36</v>
      </c>
      <c r="G1022" t="s">
        <v>34</v>
      </c>
      <c r="H1022">
        <v>10</v>
      </c>
      <c r="I1022" t="s">
        <v>261</v>
      </c>
      <c r="J1022" t="s">
        <v>257</v>
      </c>
      <c r="K1022" t="s">
        <v>1627</v>
      </c>
    </row>
    <row r="1023" spans="1:11" ht="15" customHeight="1">
      <c r="A1023" t="s">
        <v>177</v>
      </c>
      <c r="B1023" t="s">
        <v>1876</v>
      </c>
      <c r="C1023" s="24">
        <v>45180</v>
      </c>
      <c r="D1023" s="68" t="s">
        <v>1877</v>
      </c>
      <c r="E1023" t="s">
        <v>35</v>
      </c>
      <c r="F1023" t="s">
        <v>36</v>
      </c>
      <c r="G1023" t="s">
        <v>34</v>
      </c>
      <c r="H1023">
        <v>5</v>
      </c>
      <c r="I1023" t="s">
        <v>225</v>
      </c>
      <c r="J1023" t="s">
        <v>234</v>
      </c>
      <c r="K1023" t="s">
        <v>1627</v>
      </c>
    </row>
    <row r="1024" spans="1:11" ht="15" customHeight="1">
      <c r="A1024" t="s">
        <v>177</v>
      </c>
      <c r="B1024" t="s">
        <v>1878</v>
      </c>
      <c r="C1024" s="24">
        <v>45180</v>
      </c>
      <c r="D1024" s="68" t="s">
        <v>1879</v>
      </c>
      <c r="E1024" t="s">
        <v>35</v>
      </c>
      <c r="F1024" t="s">
        <v>36</v>
      </c>
      <c r="G1024" t="s">
        <v>34</v>
      </c>
      <c r="H1024">
        <v>5</v>
      </c>
      <c r="I1024" t="s">
        <v>236</v>
      </c>
      <c r="J1024" t="s">
        <v>234</v>
      </c>
      <c r="K1024" t="s">
        <v>1627</v>
      </c>
    </row>
    <row r="1025" spans="1:11" ht="15" customHeight="1">
      <c r="A1025" t="s">
        <v>177</v>
      </c>
      <c r="B1025" t="s">
        <v>1880</v>
      </c>
      <c r="C1025" s="24">
        <v>45180</v>
      </c>
      <c r="D1025" s="68" t="s">
        <v>1881</v>
      </c>
      <c r="E1025" t="s">
        <v>35</v>
      </c>
      <c r="F1025" t="s">
        <v>36</v>
      </c>
      <c r="G1025" t="s">
        <v>34</v>
      </c>
      <c r="H1025">
        <v>12</v>
      </c>
      <c r="I1025" t="s">
        <v>238</v>
      </c>
      <c r="J1025" t="s">
        <v>257</v>
      </c>
      <c r="K1025" t="s">
        <v>1627</v>
      </c>
    </row>
    <row r="1026" spans="1:11" ht="15" customHeight="1">
      <c r="A1026" t="s">
        <v>177</v>
      </c>
      <c r="B1026" t="s">
        <v>1882</v>
      </c>
      <c r="C1026" s="24">
        <v>45180</v>
      </c>
      <c r="D1026" s="68" t="s">
        <v>1883</v>
      </c>
      <c r="E1026" t="s">
        <v>35</v>
      </c>
      <c r="F1026" t="s">
        <v>36</v>
      </c>
      <c r="G1026" t="s">
        <v>34</v>
      </c>
      <c r="H1026">
        <v>12</v>
      </c>
      <c r="I1026" t="s">
        <v>240</v>
      </c>
      <c r="J1026" t="s">
        <v>257</v>
      </c>
      <c r="K1026" t="s">
        <v>1627</v>
      </c>
    </row>
    <row r="1027" spans="1:11" ht="15" customHeight="1">
      <c r="A1027" t="s">
        <v>177</v>
      </c>
      <c r="B1027" t="s">
        <v>1884</v>
      </c>
      <c r="C1027" s="24">
        <v>45180</v>
      </c>
      <c r="D1027" s="68" t="s">
        <v>1885</v>
      </c>
      <c r="E1027" t="s">
        <v>35</v>
      </c>
      <c r="F1027" t="s">
        <v>36</v>
      </c>
      <c r="G1027" t="s">
        <v>34</v>
      </c>
      <c r="H1027">
        <v>13</v>
      </c>
      <c r="I1027" t="s">
        <v>225</v>
      </c>
      <c r="J1027" t="s">
        <v>257</v>
      </c>
      <c r="K1027" t="s">
        <v>1627</v>
      </c>
    </row>
    <row r="1028" spans="1:11" ht="15" customHeight="1">
      <c r="A1028" t="s">
        <v>177</v>
      </c>
      <c r="B1028" t="s">
        <v>1886</v>
      </c>
      <c r="C1028" s="24">
        <v>45180</v>
      </c>
      <c r="D1028" s="68" t="s">
        <v>1887</v>
      </c>
      <c r="E1028" t="s">
        <v>35</v>
      </c>
      <c r="F1028" t="s">
        <v>36</v>
      </c>
      <c r="G1028" t="s">
        <v>34</v>
      </c>
      <c r="H1028">
        <v>13</v>
      </c>
      <c r="I1028" t="s">
        <v>236</v>
      </c>
      <c r="J1028" t="s">
        <v>257</v>
      </c>
      <c r="K1028" t="s">
        <v>1627</v>
      </c>
    </row>
    <row r="1029" spans="1:11" ht="15" customHeight="1">
      <c r="A1029" t="s">
        <v>177</v>
      </c>
      <c r="B1029" t="s">
        <v>1888</v>
      </c>
      <c r="C1029" s="24">
        <v>45181</v>
      </c>
      <c r="D1029" s="68" t="s">
        <v>1889</v>
      </c>
      <c r="E1029" t="s">
        <v>35</v>
      </c>
      <c r="F1029" t="s">
        <v>36</v>
      </c>
      <c r="G1029" t="s">
        <v>34</v>
      </c>
      <c r="H1029">
        <v>5</v>
      </c>
      <c r="I1029" t="s">
        <v>225</v>
      </c>
      <c r="J1029" t="s">
        <v>234</v>
      </c>
      <c r="K1029" t="s">
        <v>1627</v>
      </c>
    </row>
    <row r="1030" spans="1:11" ht="15" customHeight="1">
      <c r="A1030" t="s">
        <v>177</v>
      </c>
      <c r="B1030" t="s">
        <v>1890</v>
      </c>
      <c r="C1030" s="24">
        <v>45181</v>
      </c>
      <c r="D1030" s="68" t="s">
        <v>1891</v>
      </c>
      <c r="E1030" t="s">
        <v>35</v>
      </c>
      <c r="F1030" t="s">
        <v>36</v>
      </c>
      <c r="G1030" t="s">
        <v>34</v>
      </c>
      <c r="H1030">
        <v>5</v>
      </c>
      <c r="I1030" t="s">
        <v>236</v>
      </c>
      <c r="J1030" t="s">
        <v>234</v>
      </c>
      <c r="K1030" t="s">
        <v>1627</v>
      </c>
    </row>
    <row r="1031" spans="1:11" ht="15" customHeight="1">
      <c r="A1031" t="s">
        <v>177</v>
      </c>
      <c r="B1031" t="s">
        <v>1892</v>
      </c>
      <c r="C1031" s="24">
        <v>45181</v>
      </c>
      <c r="D1031" s="68" t="s">
        <v>1893</v>
      </c>
      <c r="E1031" t="s">
        <v>35</v>
      </c>
      <c r="F1031" t="s">
        <v>36</v>
      </c>
      <c r="G1031" t="s">
        <v>34</v>
      </c>
      <c r="H1031">
        <v>11</v>
      </c>
      <c r="I1031" t="s">
        <v>225</v>
      </c>
      <c r="J1031" t="s">
        <v>257</v>
      </c>
      <c r="K1031" t="s">
        <v>1627</v>
      </c>
    </row>
    <row r="1032" spans="1:11" ht="15" customHeight="1">
      <c r="A1032" t="s">
        <v>177</v>
      </c>
      <c r="B1032" t="s">
        <v>1894</v>
      </c>
      <c r="C1032" s="24">
        <v>45181</v>
      </c>
      <c r="D1032" s="68" t="s">
        <v>1895</v>
      </c>
      <c r="E1032" t="s">
        <v>35</v>
      </c>
      <c r="F1032" t="s">
        <v>36</v>
      </c>
      <c r="G1032" t="s">
        <v>34</v>
      </c>
      <c r="H1032">
        <v>11</v>
      </c>
      <c r="I1032" t="s">
        <v>238</v>
      </c>
      <c r="J1032" t="s">
        <v>257</v>
      </c>
      <c r="K1032" t="s">
        <v>1627</v>
      </c>
    </row>
    <row r="1033" spans="1:11" ht="15" customHeight="1">
      <c r="A1033" t="s">
        <v>177</v>
      </c>
      <c r="B1033" t="s">
        <v>1896</v>
      </c>
      <c r="C1033" s="24">
        <v>45182</v>
      </c>
      <c r="D1033" s="68" t="s">
        <v>1897</v>
      </c>
      <c r="E1033" t="s">
        <v>35</v>
      </c>
      <c r="F1033" t="s">
        <v>36</v>
      </c>
      <c r="G1033" t="s">
        <v>34</v>
      </c>
      <c r="H1033">
        <v>11</v>
      </c>
      <c r="I1033" t="s">
        <v>242</v>
      </c>
      <c r="J1033" t="s">
        <v>257</v>
      </c>
      <c r="K1033" t="s">
        <v>1627</v>
      </c>
    </row>
    <row r="1034" spans="1:11" ht="15" customHeight="1">
      <c r="A1034" t="s">
        <v>177</v>
      </c>
      <c r="B1034" t="s">
        <v>1898</v>
      </c>
      <c r="C1034" s="24">
        <v>45182</v>
      </c>
      <c r="D1034" s="68" t="s">
        <v>1899</v>
      </c>
      <c r="E1034" t="s">
        <v>35</v>
      </c>
      <c r="F1034" t="s">
        <v>36</v>
      </c>
      <c r="G1034" t="s">
        <v>34</v>
      </c>
      <c r="H1034">
        <v>13</v>
      </c>
      <c r="I1034" t="s">
        <v>261</v>
      </c>
      <c r="J1034" t="s">
        <v>257</v>
      </c>
      <c r="K1034" t="s">
        <v>1627</v>
      </c>
    </row>
    <row r="1035" spans="1:11" ht="15" customHeight="1">
      <c r="A1035" t="s">
        <v>177</v>
      </c>
      <c r="B1035" t="s">
        <v>1900</v>
      </c>
      <c r="C1035" s="24">
        <v>45182</v>
      </c>
      <c r="D1035" s="68" t="s">
        <v>1901</v>
      </c>
      <c r="E1035" t="s">
        <v>35</v>
      </c>
      <c r="F1035" t="s">
        <v>36</v>
      </c>
      <c r="G1035" t="s">
        <v>34</v>
      </c>
      <c r="H1035">
        <v>12</v>
      </c>
      <c r="I1035" t="s">
        <v>236</v>
      </c>
      <c r="J1035" t="s">
        <v>257</v>
      </c>
      <c r="K1035" t="s">
        <v>1627</v>
      </c>
    </row>
    <row r="1036" spans="1:11" ht="15" customHeight="1">
      <c r="A1036" t="s">
        <v>177</v>
      </c>
      <c r="B1036" t="s">
        <v>1902</v>
      </c>
      <c r="C1036" s="24">
        <v>45182</v>
      </c>
      <c r="D1036" s="68" t="s">
        <v>1903</v>
      </c>
      <c r="E1036" t="s">
        <v>35</v>
      </c>
      <c r="F1036" t="s">
        <v>36</v>
      </c>
      <c r="G1036" t="s">
        <v>34</v>
      </c>
      <c r="H1036">
        <v>12</v>
      </c>
      <c r="I1036" t="s">
        <v>240</v>
      </c>
      <c r="J1036" t="s">
        <v>257</v>
      </c>
      <c r="K1036" t="s">
        <v>1627</v>
      </c>
    </row>
    <row r="1037" spans="1:11" ht="15" customHeight="1">
      <c r="A1037" t="s">
        <v>177</v>
      </c>
      <c r="B1037" t="s">
        <v>1904</v>
      </c>
      <c r="C1037" s="24">
        <v>45182</v>
      </c>
      <c r="D1037" s="68" t="s">
        <v>1905</v>
      </c>
      <c r="E1037" t="s">
        <v>35</v>
      </c>
      <c r="F1037" t="s">
        <v>36</v>
      </c>
      <c r="G1037" t="s">
        <v>34</v>
      </c>
      <c r="H1037">
        <v>10</v>
      </c>
      <c r="I1037" t="s">
        <v>265</v>
      </c>
      <c r="J1037" t="s">
        <v>257</v>
      </c>
      <c r="K1037" t="s">
        <v>1627</v>
      </c>
    </row>
    <row r="1038" spans="1:11" ht="15" customHeight="1">
      <c r="A1038" t="s">
        <v>177</v>
      </c>
      <c r="B1038" t="s">
        <v>1906</v>
      </c>
      <c r="C1038" s="24">
        <v>45182</v>
      </c>
      <c r="D1038" s="68" t="s">
        <v>1907</v>
      </c>
      <c r="E1038" t="s">
        <v>29</v>
      </c>
      <c r="F1038" t="s">
        <v>19</v>
      </c>
      <c r="G1038" t="s">
        <v>28</v>
      </c>
      <c r="H1038">
        <v>2</v>
      </c>
      <c r="I1038" t="s">
        <v>238</v>
      </c>
      <c r="J1038" t="s">
        <v>257</v>
      </c>
      <c r="K1038" t="s">
        <v>1627</v>
      </c>
    </row>
    <row r="1039" spans="1:11" ht="15" customHeight="1">
      <c r="A1039" t="s">
        <v>177</v>
      </c>
      <c r="B1039" t="s">
        <v>1908</v>
      </c>
      <c r="C1039" s="24">
        <v>45182</v>
      </c>
      <c r="D1039" s="68" t="s">
        <v>1909</v>
      </c>
      <c r="E1039" t="s">
        <v>29</v>
      </c>
      <c r="F1039" t="s">
        <v>19</v>
      </c>
      <c r="G1039" t="s">
        <v>28</v>
      </c>
      <c r="H1039">
        <v>1</v>
      </c>
      <c r="I1039" t="s">
        <v>225</v>
      </c>
      <c r="J1039" t="s">
        <v>257</v>
      </c>
      <c r="K1039" t="s">
        <v>1627</v>
      </c>
    </row>
    <row r="1040" spans="1:11" ht="15" customHeight="1">
      <c r="A1040" t="s">
        <v>177</v>
      </c>
      <c r="B1040" t="s">
        <v>1910</v>
      </c>
      <c r="C1040" s="24">
        <v>45182</v>
      </c>
      <c r="D1040" s="68" t="s">
        <v>1911</v>
      </c>
      <c r="E1040" t="s">
        <v>29</v>
      </c>
      <c r="F1040" t="s">
        <v>19</v>
      </c>
      <c r="G1040" t="s">
        <v>28</v>
      </c>
      <c r="H1040">
        <v>1</v>
      </c>
      <c r="I1040" t="s">
        <v>236</v>
      </c>
      <c r="J1040" t="s">
        <v>257</v>
      </c>
      <c r="K1040" t="s">
        <v>1627</v>
      </c>
    </row>
    <row r="1041" spans="1:11" ht="15" customHeight="1">
      <c r="A1041" t="s">
        <v>177</v>
      </c>
      <c r="B1041" t="s">
        <v>1912</v>
      </c>
      <c r="C1041" s="24">
        <v>45182</v>
      </c>
      <c r="D1041" s="68" t="s">
        <v>1913</v>
      </c>
      <c r="E1041" t="s">
        <v>29</v>
      </c>
      <c r="F1041" t="s">
        <v>19</v>
      </c>
      <c r="G1041" t="s">
        <v>28</v>
      </c>
      <c r="H1041">
        <v>1</v>
      </c>
      <c r="I1041" t="s">
        <v>240</v>
      </c>
      <c r="J1041" t="s">
        <v>257</v>
      </c>
      <c r="K1041" t="s">
        <v>1627</v>
      </c>
    </row>
    <row r="1042" spans="1:11" ht="15" customHeight="1">
      <c r="A1042" t="s">
        <v>177</v>
      </c>
      <c r="B1042" t="s">
        <v>1914</v>
      </c>
      <c r="C1042" s="24">
        <v>45182</v>
      </c>
      <c r="D1042" s="68" t="s">
        <v>1915</v>
      </c>
      <c r="E1042" t="s">
        <v>18</v>
      </c>
      <c r="F1042" t="s">
        <v>19</v>
      </c>
      <c r="G1042" t="s">
        <v>17</v>
      </c>
      <c r="H1042">
        <v>2</v>
      </c>
      <c r="I1042" t="s">
        <v>225</v>
      </c>
      <c r="J1042" t="s">
        <v>234</v>
      </c>
      <c r="K1042" t="s">
        <v>1627</v>
      </c>
    </row>
    <row r="1043" spans="1:11" ht="15" customHeight="1">
      <c r="A1043" t="s">
        <v>177</v>
      </c>
      <c r="B1043" t="s">
        <v>1916</v>
      </c>
      <c r="C1043" s="24">
        <v>45182</v>
      </c>
      <c r="D1043" s="68" t="s">
        <v>1917</v>
      </c>
      <c r="E1043" t="s">
        <v>18</v>
      </c>
      <c r="F1043" t="s">
        <v>19</v>
      </c>
      <c r="G1043" t="s">
        <v>17</v>
      </c>
      <c r="H1043">
        <v>2</v>
      </c>
      <c r="I1043" t="s">
        <v>236</v>
      </c>
      <c r="J1043" t="s">
        <v>234</v>
      </c>
      <c r="K1043" t="s">
        <v>1627</v>
      </c>
    </row>
    <row r="1044" spans="1:11" ht="15" customHeight="1">
      <c r="A1044" t="s">
        <v>177</v>
      </c>
      <c r="B1044" t="s">
        <v>1918</v>
      </c>
      <c r="C1044" s="24">
        <v>45182</v>
      </c>
      <c r="D1044" s="68" t="s">
        <v>1919</v>
      </c>
      <c r="E1044" t="s">
        <v>35</v>
      </c>
      <c r="F1044" t="s">
        <v>36</v>
      </c>
      <c r="G1044" t="s">
        <v>34</v>
      </c>
      <c r="H1044">
        <v>10</v>
      </c>
      <c r="I1044" t="s">
        <v>261</v>
      </c>
      <c r="J1044" t="s">
        <v>257</v>
      </c>
      <c r="K1044" t="s">
        <v>1627</v>
      </c>
    </row>
    <row r="1045" spans="1:11" ht="15" customHeight="1">
      <c r="A1045" t="s">
        <v>177</v>
      </c>
      <c r="B1045" t="s">
        <v>1920</v>
      </c>
      <c r="C1045" s="24">
        <v>45182</v>
      </c>
      <c r="D1045" s="68" t="s">
        <v>1921</v>
      </c>
      <c r="E1045" t="s">
        <v>35</v>
      </c>
      <c r="F1045" t="s">
        <v>36</v>
      </c>
      <c r="G1045" t="s">
        <v>34</v>
      </c>
      <c r="H1045">
        <v>10</v>
      </c>
      <c r="I1045" t="s">
        <v>240</v>
      </c>
      <c r="J1045" t="s">
        <v>257</v>
      </c>
      <c r="K1045" t="s">
        <v>1627</v>
      </c>
    </row>
    <row r="1046" spans="1:11" ht="15" customHeight="1">
      <c r="A1046" t="s">
        <v>177</v>
      </c>
      <c r="B1046" t="s">
        <v>1922</v>
      </c>
      <c r="C1046" s="24">
        <v>45182</v>
      </c>
      <c r="D1046" s="68" t="s">
        <v>1923</v>
      </c>
      <c r="E1046" t="s">
        <v>35</v>
      </c>
      <c r="F1046" t="s">
        <v>36</v>
      </c>
      <c r="G1046" t="s">
        <v>34</v>
      </c>
      <c r="H1046">
        <v>10</v>
      </c>
      <c r="I1046" t="s">
        <v>225</v>
      </c>
      <c r="J1046" t="s">
        <v>257</v>
      </c>
      <c r="K1046" t="s">
        <v>1627</v>
      </c>
    </row>
    <row r="1047" spans="1:11" ht="15" customHeight="1">
      <c r="A1047" t="s">
        <v>177</v>
      </c>
      <c r="B1047" t="s">
        <v>1924</v>
      </c>
      <c r="C1047" s="24">
        <v>45182</v>
      </c>
      <c r="D1047" s="68" t="s">
        <v>1925</v>
      </c>
      <c r="E1047" t="s">
        <v>35</v>
      </c>
      <c r="F1047" t="s">
        <v>36</v>
      </c>
      <c r="G1047" t="s">
        <v>34</v>
      </c>
      <c r="H1047">
        <v>10</v>
      </c>
      <c r="I1047" t="s">
        <v>236</v>
      </c>
      <c r="J1047" t="s">
        <v>257</v>
      </c>
      <c r="K1047" t="s">
        <v>1627</v>
      </c>
    </row>
    <row r="1048" spans="1:11" ht="15" customHeight="1">
      <c r="A1048" t="s">
        <v>177</v>
      </c>
      <c r="B1048" t="s">
        <v>1926</v>
      </c>
      <c r="C1048" s="24">
        <v>45182</v>
      </c>
      <c r="D1048" s="68" t="s">
        <v>1927</v>
      </c>
      <c r="E1048" t="s">
        <v>35</v>
      </c>
      <c r="F1048" t="s">
        <v>36</v>
      </c>
      <c r="G1048" t="s">
        <v>34</v>
      </c>
      <c r="H1048">
        <v>10</v>
      </c>
      <c r="I1048" t="s">
        <v>242</v>
      </c>
      <c r="J1048" t="s">
        <v>257</v>
      </c>
      <c r="K1048" t="s">
        <v>1627</v>
      </c>
    </row>
    <row r="1049" spans="1:11" ht="15" customHeight="1">
      <c r="A1049" t="s">
        <v>177</v>
      </c>
      <c r="B1049" t="s">
        <v>1928</v>
      </c>
      <c r="C1049" s="24">
        <v>45183</v>
      </c>
      <c r="D1049" s="68" t="s">
        <v>1929</v>
      </c>
      <c r="E1049" t="s">
        <v>18</v>
      </c>
      <c r="F1049" t="s">
        <v>19</v>
      </c>
      <c r="G1049" t="s">
        <v>17</v>
      </c>
      <c r="H1049">
        <v>1</v>
      </c>
      <c r="I1049" t="s">
        <v>261</v>
      </c>
      <c r="J1049" t="s">
        <v>257</v>
      </c>
      <c r="K1049" t="s">
        <v>1627</v>
      </c>
    </row>
    <row r="1050" spans="1:11" ht="15" customHeight="1">
      <c r="A1050" t="s">
        <v>177</v>
      </c>
      <c r="B1050" t="s">
        <v>1930</v>
      </c>
      <c r="C1050" s="24">
        <v>45183</v>
      </c>
      <c r="D1050" s="68" t="s">
        <v>1931</v>
      </c>
      <c r="E1050" t="s">
        <v>18</v>
      </c>
      <c r="F1050" t="s">
        <v>19</v>
      </c>
      <c r="G1050" t="s">
        <v>17</v>
      </c>
      <c r="H1050">
        <v>1</v>
      </c>
      <c r="I1050" t="s">
        <v>261</v>
      </c>
      <c r="J1050" t="s">
        <v>234</v>
      </c>
      <c r="K1050" t="s">
        <v>1627</v>
      </c>
    </row>
    <row r="1051" spans="1:11" ht="15" customHeight="1">
      <c r="C1051" s="24"/>
    </row>
    <row r="1052" spans="1:11" ht="15" customHeight="1">
      <c r="A1052" t="s">
        <v>177</v>
      </c>
      <c r="B1052" t="s">
        <v>1932</v>
      </c>
      <c r="C1052" s="24">
        <v>45183</v>
      </c>
      <c r="D1052" s="68" t="s">
        <v>1933</v>
      </c>
      <c r="E1052" t="s">
        <v>18</v>
      </c>
      <c r="F1052" t="s">
        <v>19</v>
      </c>
      <c r="G1052" t="s">
        <v>17</v>
      </c>
      <c r="H1052">
        <v>1</v>
      </c>
      <c r="I1052" t="s">
        <v>265</v>
      </c>
      <c r="J1052" t="s">
        <v>257</v>
      </c>
      <c r="K1052" t="s">
        <v>1627</v>
      </c>
    </row>
    <row r="1053" spans="1:11" ht="15" customHeight="1">
      <c r="A1053" t="s">
        <v>177</v>
      </c>
      <c r="B1053" t="s">
        <v>1934</v>
      </c>
      <c r="C1053" s="24">
        <v>45183</v>
      </c>
      <c r="D1053" s="68" t="s">
        <v>1935</v>
      </c>
      <c r="E1053" t="s">
        <v>35</v>
      </c>
      <c r="F1053" t="s">
        <v>36</v>
      </c>
      <c r="G1053" t="s">
        <v>34</v>
      </c>
      <c r="H1053">
        <v>10</v>
      </c>
      <c r="I1053" t="s">
        <v>225</v>
      </c>
      <c r="J1053" t="s">
        <v>257</v>
      </c>
      <c r="K1053" t="s">
        <v>1627</v>
      </c>
    </row>
    <row r="1054" spans="1:11" ht="15" customHeight="1">
      <c r="A1054" t="s">
        <v>177</v>
      </c>
      <c r="B1054" t="s">
        <v>1936</v>
      </c>
      <c r="C1054" s="24">
        <v>45183</v>
      </c>
      <c r="D1054" s="68" t="s">
        <v>1937</v>
      </c>
      <c r="E1054" t="s">
        <v>35</v>
      </c>
      <c r="F1054" t="s">
        <v>36</v>
      </c>
      <c r="G1054" t="s">
        <v>34</v>
      </c>
      <c r="H1054">
        <v>10</v>
      </c>
      <c r="I1054" t="s">
        <v>261</v>
      </c>
      <c r="J1054" t="s">
        <v>257</v>
      </c>
      <c r="K1054" t="s">
        <v>1627</v>
      </c>
    </row>
    <row r="1055" spans="1:11" ht="15" customHeight="1">
      <c r="A1055" t="s">
        <v>177</v>
      </c>
      <c r="B1055" t="s">
        <v>1938</v>
      </c>
      <c r="C1055" s="24">
        <v>45183</v>
      </c>
      <c r="D1055" s="68" t="s">
        <v>1939</v>
      </c>
      <c r="E1055" t="s">
        <v>35</v>
      </c>
      <c r="F1055" t="s">
        <v>36</v>
      </c>
      <c r="G1055" t="s">
        <v>34</v>
      </c>
      <c r="H1055">
        <v>10</v>
      </c>
      <c r="I1055" t="s">
        <v>238</v>
      </c>
      <c r="J1055" t="s">
        <v>257</v>
      </c>
      <c r="K1055" t="s">
        <v>1627</v>
      </c>
    </row>
    <row r="1056" spans="1:11" ht="15" customHeight="1">
      <c r="A1056" t="s">
        <v>177</v>
      </c>
      <c r="B1056" t="s">
        <v>1940</v>
      </c>
      <c r="C1056" s="24">
        <v>45183</v>
      </c>
      <c r="D1056" s="68" t="s">
        <v>1941</v>
      </c>
      <c r="E1056" t="s">
        <v>35</v>
      </c>
      <c r="F1056" t="s">
        <v>36</v>
      </c>
      <c r="G1056" t="s">
        <v>34</v>
      </c>
      <c r="H1056">
        <v>10</v>
      </c>
      <c r="I1056" t="s">
        <v>242</v>
      </c>
      <c r="J1056" t="s">
        <v>257</v>
      </c>
      <c r="K1056" t="s">
        <v>1627</v>
      </c>
    </row>
    <row r="1057" spans="1:11" ht="15" customHeight="1">
      <c r="A1057" t="s">
        <v>177</v>
      </c>
      <c r="B1057" t="s">
        <v>1942</v>
      </c>
      <c r="C1057" s="24">
        <v>45183</v>
      </c>
      <c r="D1057" s="68" t="s">
        <v>1943</v>
      </c>
      <c r="E1057" t="s">
        <v>18</v>
      </c>
      <c r="F1057" t="s">
        <v>19</v>
      </c>
      <c r="G1057" t="s">
        <v>17</v>
      </c>
      <c r="H1057">
        <v>1</v>
      </c>
      <c r="I1057" t="s">
        <v>238</v>
      </c>
      <c r="J1057" t="s">
        <v>234</v>
      </c>
      <c r="K1057" t="s">
        <v>1627</v>
      </c>
    </row>
    <row r="1058" spans="1:11" ht="15" customHeight="1">
      <c r="A1058" t="s">
        <v>177</v>
      </c>
      <c r="B1058" t="s">
        <v>1944</v>
      </c>
      <c r="C1058" s="24">
        <v>45183</v>
      </c>
      <c r="D1058" s="68" t="s">
        <v>1945</v>
      </c>
      <c r="E1058" t="s">
        <v>35</v>
      </c>
      <c r="F1058" t="s">
        <v>36</v>
      </c>
      <c r="G1058" t="s">
        <v>34</v>
      </c>
      <c r="H1058">
        <v>10</v>
      </c>
      <c r="I1058" t="s">
        <v>236</v>
      </c>
      <c r="J1058" t="s">
        <v>257</v>
      </c>
      <c r="K1058" t="s">
        <v>1627</v>
      </c>
    </row>
    <row r="1059" spans="1:11" ht="15" customHeight="1">
      <c r="A1059" t="s">
        <v>177</v>
      </c>
      <c r="B1059" t="s">
        <v>1946</v>
      </c>
      <c r="C1059" s="24">
        <v>45183</v>
      </c>
      <c r="D1059" s="68" t="s">
        <v>1947</v>
      </c>
      <c r="E1059" t="s">
        <v>35</v>
      </c>
      <c r="F1059" t="s">
        <v>36</v>
      </c>
      <c r="G1059" t="s">
        <v>34</v>
      </c>
      <c r="H1059">
        <v>10</v>
      </c>
      <c r="I1059" t="s">
        <v>240</v>
      </c>
      <c r="J1059" t="s">
        <v>257</v>
      </c>
      <c r="K1059" t="s">
        <v>1627</v>
      </c>
    </row>
    <row r="1060" spans="1:11" ht="15" customHeight="1">
      <c r="A1060" t="s">
        <v>177</v>
      </c>
      <c r="B1060" t="s">
        <v>1948</v>
      </c>
      <c r="C1060" s="24">
        <v>45183</v>
      </c>
      <c r="D1060" s="68" t="s">
        <v>1949</v>
      </c>
      <c r="E1060" t="s">
        <v>35</v>
      </c>
      <c r="F1060" t="s">
        <v>36</v>
      </c>
      <c r="G1060" t="s">
        <v>34</v>
      </c>
      <c r="H1060">
        <v>10</v>
      </c>
      <c r="I1060" t="s">
        <v>265</v>
      </c>
      <c r="J1060" t="s">
        <v>257</v>
      </c>
      <c r="K1060" t="s">
        <v>1627</v>
      </c>
    </row>
    <row r="1061" spans="1:11" ht="15" customHeight="1">
      <c r="A1061" t="s">
        <v>177</v>
      </c>
      <c r="B1061" t="s">
        <v>1950</v>
      </c>
      <c r="C1061" s="24">
        <v>45184</v>
      </c>
      <c r="D1061" s="68" t="s">
        <v>1951</v>
      </c>
      <c r="E1061" t="s">
        <v>26</v>
      </c>
      <c r="F1061" t="s">
        <v>27</v>
      </c>
      <c r="G1061" t="s">
        <v>25</v>
      </c>
      <c r="H1061">
        <v>1</v>
      </c>
      <c r="I1061" t="s">
        <v>225</v>
      </c>
      <c r="J1061" t="s">
        <v>234</v>
      </c>
      <c r="K1061" t="s">
        <v>1627</v>
      </c>
    </row>
    <row r="1062" spans="1:11" ht="15" customHeight="1">
      <c r="A1062" t="s">
        <v>177</v>
      </c>
      <c r="B1062" t="s">
        <v>1952</v>
      </c>
      <c r="C1062" s="24">
        <v>45184</v>
      </c>
      <c r="D1062" s="68" t="s">
        <v>1953</v>
      </c>
      <c r="E1062" t="s">
        <v>18</v>
      </c>
      <c r="F1062" t="s">
        <v>19</v>
      </c>
      <c r="G1062" t="s">
        <v>17</v>
      </c>
      <c r="H1062">
        <v>1</v>
      </c>
      <c r="I1062" t="s">
        <v>238</v>
      </c>
      <c r="J1062" t="s">
        <v>234</v>
      </c>
      <c r="K1062" t="s">
        <v>1627</v>
      </c>
    </row>
    <row r="1063" spans="1:11" ht="15" customHeight="1">
      <c r="A1063" t="s">
        <v>177</v>
      </c>
      <c r="B1063" t="s">
        <v>1954</v>
      </c>
      <c r="C1063" s="24">
        <v>45184</v>
      </c>
      <c r="D1063" s="68" t="s">
        <v>1955</v>
      </c>
      <c r="E1063" t="s">
        <v>18</v>
      </c>
      <c r="F1063" t="s">
        <v>19</v>
      </c>
      <c r="G1063" t="s">
        <v>17</v>
      </c>
      <c r="H1063">
        <v>1</v>
      </c>
      <c r="I1063" t="s">
        <v>242</v>
      </c>
      <c r="J1063" t="s">
        <v>234</v>
      </c>
      <c r="K1063" t="s">
        <v>1627</v>
      </c>
    </row>
    <row r="1064" spans="1:11" ht="15" customHeight="1">
      <c r="A1064" t="s">
        <v>177</v>
      </c>
      <c r="B1064" t="s">
        <v>1956</v>
      </c>
      <c r="C1064" s="24">
        <v>45184</v>
      </c>
      <c r="D1064" s="68" t="s">
        <v>1957</v>
      </c>
      <c r="E1064" t="s">
        <v>18</v>
      </c>
      <c r="F1064" t="s">
        <v>19</v>
      </c>
      <c r="G1064" t="s">
        <v>17</v>
      </c>
      <c r="H1064">
        <v>1</v>
      </c>
      <c r="I1064" t="s">
        <v>261</v>
      </c>
      <c r="J1064" t="s">
        <v>234</v>
      </c>
      <c r="K1064" t="s">
        <v>1627</v>
      </c>
    </row>
    <row r="1065" spans="1:11" ht="15" customHeight="1">
      <c r="A1065" t="s">
        <v>177</v>
      </c>
      <c r="B1065" t="s">
        <v>1958</v>
      </c>
      <c r="C1065" s="24">
        <v>45184</v>
      </c>
      <c r="D1065" s="68" t="s">
        <v>1959</v>
      </c>
      <c r="E1065" t="s">
        <v>18</v>
      </c>
      <c r="F1065" t="s">
        <v>19</v>
      </c>
      <c r="G1065" t="s">
        <v>17</v>
      </c>
      <c r="H1065">
        <v>1</v>
      </c>
      <c r="I1065" t="s">
        <v>240</v>
      </c>
      <c r="J1065" t="s">
        <v>234</v>
      </c>
      <c r="K1065" t="s">
        <v>1627</v>
      </c>
    </row>
    <row r="1066" spans="1:11" ht="15" customHeight="1">
      <c r="A1066" t="s">
        <v>177</v>
      </c>
      <c r="B1066" t="s">
        <v>1960</v>
      </c>
      <c r="C1066" s="24">
        <v>45184</v>
      </c>
      <c r="D1066" s="68" t="s">
        <v>1961</v>
      </c>
      <c r="E1066" t="s">
        <v>18</v>
      </c>
      <c r="F1066" t="s">
        <v>19</v>
      </c>
      <c r="G1066" t="s">
        <v>17</v>
      </c>
      <c r="H1066">
        <v>1</v>
      </c>
      <c r="I1066" t="s">
        <v>265</v>
      </c>
      <c r="J1066" t="s">
        <v>234</v>
      </c>
      <c r="K1066" t="s">
        <v>1627</v>
      </c>
    </row>
    <row r="1067" spans="1:11" ht="15" customHeight="1">
      <c r="A1067" t="s">
        <v>177</v>
      </c>
      <c r="B1067" t="s">
        <v>1962</v>
      </c>
      <c r="C1067" s="24">
        <v>45184</v>
      </c>
      <c r="D1067" s="68" t="s">
        <v>1963</v>
      </c>
      <c r="E1067" t="s">
        <v>29</v>
      </c>
      <c r="F1067" t="s">
        <v>19</v>
      </c>
      <c r="G1067" t="s">
        <v>28</v>
      </c>
      <c r="H1067">
        <v>1</v>
      </c>
      <c r="I1067" t="s">
        <v>238</v>
      </c>
      <c r="J1067" t="s">
        <v>234</v>
      </c>
      <c r="K1067" t="s">
        <v>1627</v>
      </c>
    </row>
    <row r="1068" spans="1:11" ht="15" customHeight="1">
      <c r="A1068" t="s">
        <v>177</v>
      </c>
      <c r="B1068" t="s">
        <v>1964</v>
      </c>
      <c r="C1068" s="24">
        <v>45184</v>
      </c>
      <c r="D1068" s="68" t="s">
        <v>1965</v>
      </c>
      <c r="E1068" t="s">
        <v>29</v>
      </c>
      <c r="F1068" t="s">
        <v>19</v>
      </c>
      <c r="G1068" t="s">
        <v>28</v>
      </c>
      <c r="H1068">
        <v>1</v>
      </c>
      <c r="I1068" t="s">
        <v>242</v>
      </c>
      <c r="J1068" t="s">
        <v>234</v>
      </c>
      <c r="K1068" t="s">
        <v>1627</v>
      </c>
    </row>
    <row r="1069" spans="1:11" ht="15" customHeight="1">
      <c r="A1069" t="s">
        <v>177</v>
      </c>
      <c r="B1069" t="s">
        <v>1966</v>
      </c>
      <c r="C1069" s="24">
        <v>45184</v>
      </c>
      <c r="D1069" s="68" t="s">
        <v>1967</v>
      </c>
      <c r="E1069" t="s">
        <v>29</v>
      </c>
      <c r="F1069" t="s">
        <v>19</v>
      </c>
      <c r="G1069" t="s">
        <v>28</v>
      </c>
      <c r="H1069">
        <v>1</v>
      </c>
      <c r="I1069" t="s">
        <v>261</v>
      </c>
      <c r="J1069" t="s">
        <v>234</v>
      </c>
      <c r="K1069" t="s">
        <v>1627</v>
      </c>
    </row>
    <row r="1070" spans="1:11" ht="15" customHeight="1">
      <c r="A1070" t="s">
        <v>177</v>
      </c>
      <c r="B1070" t="s">
        <v>1968</v>
      </c>
      <c r="C1070" s="24">
        <v>45184</v>
      </c>
      <c r="D1070" s="68" t="s">
        <v>1969</v>
      </c>
      <c r="E1070" t="s">
        <v>29</v>
      </c>
      <c r="F1070" t="s">
        <v>19</v>
      </c>
      <c r="G1070" t="s">
        <v>28</v>
      </c>
      <c r="H1070">
        <v>1</v>
      </c>
      <c r="I1070" t="s">
        <v>240</v>
      </c>
      <c r="J1070" t="s">
        <v>234</v>
      </c>
      <c r="K1070" t="s">
        <v>1627</v>
      </c>
    </row>
    <row r="1071" spans="1:11" ht="15" customHeight="1">
      <c r="A1071" t="s">
        <v>177</v>
      </c>
      <c r="B1071" t="s">
        <v>1970</v>
      </c>
      <c r="C1071" s="24">
        <v>45184</v>
      </c>
      <c r="D1071" s="68" t="s">
        <v>1971</v>
      </c>
      <c r="E1071" t="s">
        <v>29</v>
      </c>
      <c r="F1071" t="s">
        <v>19</v>
      </c>
      <c r="G1071" t="s">
        <v>28</v>
      </c>
      <c r="H1071">
        <v>1</v>
      </c>
      <c r="I1071" t="s">
        <v>265</v>
      </c>
      <c r="J1071" t="s">
        <v>234</v>
      </c>
      <c r="K1071" t="s">
        <v>1627</v>
      </c>
    </row>
    <row r="1072" spans="1:11" ht="15" customHeight="1">
      <c r="A1072" t="s">
        <v>177</v>
      </c>
      <c r="B1072" t="s">
        <v>1972</v>
      </c>
      <c r="C1072" s="24">
        <v>45184</v>
      </c>
      <c r="D1072" s="68" t="s">
        <v>1973</v>
      </c>
      <c r="E1072" t="s">
        <v>31</v>
      </c>
      <c r="F1072" t="s">
        <v>19</v>
      </c>
      <c r="G1072" t="s">
        <v>30</v>
      </c>
      <c r="H1072">
        <v>1</v>
      </c>
      <c r="I1072" t="s">
        <v>225</v>
      </c>
      <c r="J1072" t="s">
        <v>226</v>
      </c>
      <c r="K1072" t="s">
        <v>1974</v>
      </c>
    </row>
    <row r="1073" spans="1:11" ht="15" customHeight="1">
      <c r="A1073" t="s">
        <v>177</v>
      </c>
      <c r="B1073" t="s">
        <v>1975</v>
      </c>
      <c r="C1073" s="24">
        <v>45184</v>
      </c>
      <c r="D1073" s="68" t="s">
        <v>1976</v>
      </c>
      <c r="E1073" t="s">
        <v>35</v>
      </c>
      <c r="F1073" t="s">
        <v>36</v>
      </c>
      <c r="G1073" t="s">
        <v>34</v>
      </c>
      <c r="H1073">
        <v>10</v>
      </c>
      <c r="I1073" t="s">
        <v>240</v>
      </c>
      <c r="J1073" t="s">
        <v>257</v>
      </c>
      <c r="K1073" t="s">
        <v>1627</v>
      </c>
    </row>
    <row r="1074" spans="1:11" ht="15" customHeight="1">
      <c r="A1074" t="s">
        <v>177</v>
      </c>
      <c r="B1074" t="s">
        <v>1977</v>
      </c>
      <c r="C1074" s="24">
        <v>45184</v>
      </c>
      <c r="D1074" s="68" t="s">
        <v>1978</v>
      </c>
      <c r="E1074" t="s">
        <v>35</v>
      </c>
      <c r="F1074" t="s">
        <v>36</v>
      </c>
      <c r="G1074" t="s">
        <v>34</v>
      </c>
      <c r="H1074">
        <v>10</v>
      </c>
      <c r="I1074" t="s">
        <v>238</v>
      </c>
      <c r="J1074" t="s">
        <v>257</v>
      </c>
      <c r="K1074" t="s">
        <v>1627</v>
      </c>
    </row>
    <row r="1075" spans="1:11" ht="15" customHeight="1">
      <c r="A1075" t="s">
        <v>177</v>
      </c>
      <c r="B1075" t="s">
        <v>1979</v>
      </c>
      <c r="C1075" s="24">
        <v>45187</v>
      </c>
      <c r="D1075" s="68" t="s">
        <v>1980</v>
      </c>
      <c r="E1075" t="s">
        <v>35</v>
      </c>
      <c r="F1075" t="s">
        <v>36</v>
      </c>
      <c r="G1075" t="s">
        <v>34</v>
      </c>
      <c r="H1075">
        <v>10</v>
      </c>
      <c r="I1075" t="s">
        <v>261</v>
      </c>
      <c r="J1075" t="s">
        <v>257</v>
      </c>
      <c r="K1075" t="s">
        <v>1627</v>
      </c>
    </row>
    <row r="1076" spans="1:11" ht="15" customHeight="1">
      <c r="A1076" t="s">
        <v>177</v>
      </c>
      <c r="B1076" t="s">
        <v>1981</v>
      </c>
      <c r="C1076" s="24">
        <v>45187</v>
      </c>
      <c r="D1076" s="68" t="s">
        <v>1982</v>
      </c>
      <c r="E1076" t="s">
        <v>35</v>
      </c>
      <c r="F1076" t="s">
        <v>36</v>
      </c>
      <c r="G1076" t="s">
        <v>34</v>
      </c>
      <c r="H1076">
        <v>10</v>
      </c>
      <c r="I1076" t="s">
        <v>240</v>
      </c>
      <c r="J1076" t="s">
        <v>257</v>
      </c>
      <c r="K1076" t="s">
        <v>1627</v>
      </c>
    </row>
    <row r="1077" spans="1:11" ht="15" customHeight="1">
      <c r="A1077" t="s">
        <v>177</v>
      </c>
      <c r="B1077" t="s">
        <v>1983</v>
      </c>
      <c r="C1077" s="24">
        <v>45187</v>
      </c>
      <c r="D1077" s="68" t="s">
        <v>1984</v>
      </c>
      <c r="E1077" t="s">
        <v>35</v>
      </c>
      <c r="F1077" t="s">
        <v>36</v>
      </c>
      <c r="G1077" t="s">
        <v>34</v>
      </c>
      <c r="H1077">
        <v>10</v>
      </c>
      <c r="I1077" t="s">
        <v>236</v>
      </c>
      <c r="J1077" t="s">
        <v>257</v>
      </c>
      <c r="K1077" t="s">
        <v>1627</v>
      </c>
    </row>
    <row r="1078" spans="1:11" ht="15" customHeight="1">
      <c r="A1078" t="s">
        <v>177</v>
      </c>
      <c r="B1078" t="s">
        <v>1985</v>
      </c>
      <c r="C1078" s="24">
        <v>45187</v>
      </c>
      <c r="D1078" s="68" t="s">
        <v>1986</v>
      </c>
      <c r="E1078" t="s">
        <v>35</v>
      </c>
      <c r="F1078" t="s">
        <v>36</v>
      </c>
      <c r="G1078" t="s">
        <v>34</v>
      </c>
      <c r="H1078">
        <v>10</v>
      </c>
      <c r="I1078" t="s">
        <v>265</v>
      </c>
      <c r="J1078" t="s">
        <v>257</v>
      </c>
      <c r="K1078" t="s">
        <v>1627</v>
      </c>
    </row>
    <row r="1079" spans="1:11" ht="15" customHeight="1">
      <c r="A1079" t="s">
        <v>177</v>
      </c>
      <c r="B1079" t="s">
        <v>1987</v>
      </c>
      <c r="C1079" s="24">
        <v>45187</v>
      </c>
      <c r="D1079" s="68" t="s">
        <v>1988</v>
      </c>
      <c r="E1079" t="s">
        <v>35</v>
      </c>
      <c r="F1079" t="s">
        <v>36</v>
      </c>
      <c r="G1079" t="s">
        <v>34</v>
      </c>
      <c r="H1079">
        <v>10</v>
      </c>
      <c r="I1079" t="s">
        <v>225</v>
      </c>
      <c r="J1079" t="s">
        <v>257</v>
      </c>
      <c r="K1079" t="s">
        <v>1627</v>
      </c>
    </row>
    <row r="1080" spans="1:11" ht="15" customHeight="1">
      <c r="A1080" t="s">
        <v>177</v>
      </c>
      <c r="B1080" t="s">
        <v>1989</v>
      </c>
      <c r="C1080" s="24">
        <v>45187</v>
      </c>
      <c r="D1080" s="68" t="s">
        <v>1990</v>
      </c>
      <c r="E1080" t="s">
        <v>35</v>
      </c>
      <c r="F1080" t="s">
        <v>36</v>
      </c>
      <c r="G1080" t="s">
        <v>34</v>
      </c>
      <c r="H1080">
        <v>10</v>
      </c>
      <c r="I1080" t="s">
        <v>238</v>
      </c>
      <c r="J1080" t="s">
        <v>257</v>
      </c>
      <c r="K1080" t="s">
        <v>1627</v>
      </c>
    </row>
    <row r="1081" spans="1:11" ht="15" customHeight="1">
      <c r="A1081" t="s">
        <v>177</v>
      </c>
      <c r="B1081" t="s">
        <v>1991</v>
      </c>
      <c r="C1081" s="24">
        <v>45187</v>
      </c>
      <c r="D1081" s="68" t="s">
        <v>1992</v>
      </c>
      <c r="E1081" t="s">
        <v>35</v>
      </c>
      <c r="F1081" t="s">
        <v>36</v>
      </c>
      <c r="G1081" t="s">
        <v>34</v>
      </c>
      <c r="H1081">
        <v>10</v>
      </c>
      <c r="I1081" t="s">
        <v>242</v>
      </c>
      <c r="J1081" t="s">
        <v>257</v>
      </c>
      <c r="K1081" t="s">
        <v>1627</v>
      </c>
    </row>
    <row r="1082" spans="1:11" ht="15" customHeight="1">
      <c r="A1082" t="s">
        <v>177</v>
      </c>
      <c r="B1082" t="s">
        <v>1993</v>
      </c>
      <c r="C1082" s="24">
        <v>45187</v>
      </c>
      <c r="D1082" s="68" t="s">
        <v>1994</v>
      </c>
      <c r="E1082" t="s">
        <v>35</v>
      </c>
      <c r="F1082" t="s">
        <v>36</v>
      </c>
      <c r="G1082" t="s">
        <v>34</v>
      </c>
      <c r="H1082">
        <v>7</v>
      </c>
      <c r="I1082" t="s">
        <v>225</v>
      </c>
      <c r="J1082" t="s">
        <v>234</v>
      </c>
      <c r="K1082" t="s">
        <v>1627</v>
      </c>
    </row>
    <row r="1083" spans="1:11" ht="15" customHeight="1">
      <c r="A1083" t="s">
        <v>177</v>
      </c>
      <c r="B1083" t="s">
        <v>1995</v>
      </c>
      <c r="C1083" s="24">
        <v>45187</v>
      </c>
      <c r="D1083" s="68" t="s">
        <v>1996</v>
      </c>
      <c r="E1083" t="s">
        <v>35</v>
      </c>
      <c r="F1083" t="s">
        <v>36</v>
      </c>
      <c r="G1083" t="s">
        <v>34</v>
      </c>
      <c r="H1083">
        <v>7</v>
      </c>
      <c r="I1083" t="s">
        <v>238</v>
      </c>
      <c r="J1083" t="s">
        <v>234</v>
      </c>
      <c r="K1083" t="s">
        <v>1627</v>
      </c>
    </row>
    <row r="1084" spans="1:11" ht="15" customHeight="1">
      <c r="A1084" t="s">
        <v>177</v>
      </c>
      <c r="B1084" t="s">
        <v>1997</v>
      </c>
      <c r="C1084" s="24">
        <v>45187</v>
      </c>
      <c r="D1084" s="68" t="s">
        <v>1998</v>
      </c>
      <c r="E1084" t="s">
        <v>35</v>
      </c>
      <c r="F1084" t="s">
        <v>36</v>
      </c>
      <c r="G1084" t="s">
        <v>34</v>
      </c>
      <c r="H1084">
        <v>7</v>
      </c>
      <c r="I1084" t="s">
        <v>242</v>
      </c>
      <c r="J1084" t="s">
        <v>234</v>
      </c>
      <c r="K1084" t="s">
        <v>1627</v>
      </c>
    </row>
    <row r="1085" spans="1:11" ht="15" customHeight="1">
      <c r="A1085" t="s">
        <v>177</v>
      </c>
      <c r="B1085" t="s">
        <v>1999</v>
      </c>
      <c r="C1085" s="24">
        <v>45187</v>
      </c>
      <c r="D1085" s="68" t="s">
        <v>2000</v>
      </c>
      <c r="E1085" t="s">
        <v>35</v>
      </c>
      <c r="F1085" t="s">
        <v>36</v>
      </c>
      <c r="G1085" t="s">
        <v>34</v>
      </c>
      <c r="H1085">
        <v>7</v>
      </c>
      <c r="I1085" t="s">
        <v>261</v>
      </c>
      <c r="J1085" t="s">
        <v>234</v>
      </c>
      <c r="K1085" t="s">
        <v>1627</v>
      </c>
    </row>
    <row r="1086" spans="1:11" ht="15" customHeight="1">
      <c r="A1086" t="s">
        <v>177</v>
      </c>
      <c r="B1086" t="s">
        <v>2001</v>
      </c>
      <c r="C1086" s="24">
        <v>45187</v>
      </c>
      <c r="D1086" s="68" t="s">
        <v>2002</v>
      </c>
      <c r="E1086" t="s">
        <v>35</v>
      </c>
      <c r="F1086" t="s">
        <v>36</v>
      </c>
      <c r="G1086" t="s">
        <v>34</v>
      </c>
      <c r="H1086">
        <v>6</v>
      </c>
      <c r="I1086" t="s">
        <v>236</v>
      </c>
      <c r="J1086" t="s">
        <v>234</v>
      </c>
      <c r="K1086" t="s">
        <v>1627</v>
      </c>
    </row>
    <row r="1087" spans="1:11" ht="15" customHeight="1">
      <c r="A1087" t="s">
        <v>177</v>
      </c>
      <c r="B1087" t="s">
        <v>2003</v>
      </c>
      <c r="C1087" s="24">
        <v>45187</v>
      </c>
      <c r="D1087" s="68" t="s">
        <v>2004</v>
      </c>
      <c r="E1087" t="s">
        <v>35</v>
      </c>
      <c r="F1087" t="s">
        <v>36</v>
      </c>
      <c r="G1087" t="s">
        <v>34</v>
      </c>
      <c r="H1087">
        <v>6</v>
      </c>
      <c r="I1087" t="s">
        <v>240</v>
      </c>
      <c r="J1087" t="s">
        <v>234</v>
      </c>
      <c r="K1087" t="s">
        <v>1627</v>
      </c>
    </row>
    <row r="1088" spans="1:11" ht="15" customHeight="1">
      <c r="A1088" t="s">
        <v>177</v>
      </c>
      <c r="B1088" t="s">
        <v>2005</v>
      </c>
      <c r="C1088" s="24">
        <v>45187</v>
      </c>
      <c r="D1088" s="68" t="s">
        <v>2006</v>
      </c>
      <c r="E1088" t="s">
        <v>35</v>
      </c>
      <c r="F1088" t="s">
        <v>36</v>
      </c>
      <c r="G1088" t="s">
        <v>34</v>
      </c>
      <c r="H1088">
        <v>6</v>
      </c>
      <c r="I1088" t="s">
        <v>265</v>
      </c>
      <c r="J1088" t="s">
        <v>234</v>
      </c>
      <c r="K1088" t="s">
        <v>1627</v>
      </c>
    </row>
    <row r="1089" spans="1:11" ht="15" customHeight="1">
      <c r="A1089" t="s">
        <v>177</v>
      </c>
      <c r="B1089" t="s">
        <v>2007</v>
      </c>
      <c r="C1089" s="24">
        <v>45188</v>
      </c>
      <c r="D1089" s="68" t="s">
        <v>2008</v>
      </c>
      <c r="E1089" t="s">
        <v>35</v>
      </c>
      <c r="F1089" t="s">
        <v>36</v>
      </c>
      <c r="G1089" t="s">
        <v>34</v>
      </c>
      <c r="H1089">
        <v>5</v>
      </c>
      <c r="I1089" t="s">
        <v>225</v>
      </c>
      <c r="J1089" t="s">
        <v>234</v>
      </c>
      <c r="K1089" t="s">
        <v>1627</v>
      </c>
    </row>
    <row r="1090" spans="1:11" ht="15" customHeight="1">
      <c r="A1090" t="s">
        <v>177</v>
      </c>
      <c r="B1090" t="s">
        <v>2009</v>
      </c>
      <c r="C1090" s="24">
        <v>45188</v>
      </c>
      <c r="D1090" s="68" t="s">
        <v>2010</v>
      </c>
      <c r="E1090" t="s">
        <v>35</v>
      </c>
      <c r="F1090" t="s">
        <v>36</v>
      </c>
      <c r="G1090" t="s">
        <v>34</v>
      </c>
      <c r="H1090">
        <v>6</v>
      </c>
      <c r="I1090" t="s">
        <v>238</v>
      </c>
      <c r="J1090" t="s">
        <v>234</v>
      </c>
      <c r="K1090" t="s">
        <v>1627</v>
      </c>
    </row>
    <row r="1091" spans="1:11" ht="15" customHeight="1">
      <c r="A1091" t="s">
        <v>177</v>
      </c>
      <c r="B1091" t="s">
        <v>2011</v>
      </c>
      <c r="C1091" s="24">
        <v>45188</v>
      </c>
      <c r="D1091" s="68" t="s">
        <v>2012</v>
      </c>
      <c r="E1091" t="s">
        <v>35</v>
      </c>
      <c r="F1091" t="s">
        <v>36</v>
      </c>
      <c r="G1091" t="s">
        <v>34</v>
      </c>
      <c r="H1091">
        <v>6</v>
      </c>
      <c r="I1091" t="s">
        <v>242</v>
      </c>
      <c r="J1091" t="s">
        <v>234</v>
      </c>
      <c r="K1091" t="s">
        <v>1627</v>
      </c>
    </row>
    <row r="1092" spans="1:11" ht="15" customHeight="1">
      <c r="A1092" t="s">
        <v>177</v>
      </c>
      <c r="B1092" t="s">
        <v>2013</v>
      </c>
      <c r="C1092" s="24">
        <v>45188</v>
      </c>
      <c r="D1092" s="68" t="s">
        <v>2014</v>
      </c>
      <c r="E1092" t="s">
        <v>35</v>
      </c>
      <c r="F1092" t="s">
        <v>36</v>
      </c>
      <c r="G1092" t="s">
        <v>34</v>
      </c>
      <c r="H1092">
        <v>7</v>
      </c>
      <c r="I1092" t="s">
        <v>261</v>
      </c>
      <c r="J1092" t="s">
        <v>234</v>
      </c>
      <c r="K1092" t="s">
        <v>1627</v>
      </c>
    </row>
    <row r="1093" spans="1:11" ht="15" customHeight="1">
      <c r="A1093" t="s">
        <v>177</v>
      </c>
      <c r="B1093" t="s">
        <v>2015</v>
      </c>
      <c r="C1093" s="24">
        <v>45188</v>
      </c>
      <c r="D1093" s="68" t="s">
        <v>2016</v>
      </c>
      <c r="E1093" t="s">
        <v>35</v>
      </c>
      <c r="F1093" t="s">
        <v>36</v>
      </c>
      <c r="G1093" t="s">
        <v>34</v>
      </c>
      <c r="H1093">
        <v>7</v>
      </c>
      <c r="I1093" t="s">
        <v>236</v>
      </c>
      <c r="J1093" t="s">
        <v>234</v>
      </c>
      <c r="K1093" t="s">
        <v>1627</v>
      </c>
    </row>
    <row r="1094" spans="1:11" ht="15" customHeight="1">
      <c r="A1094" t="s">
        <v>177</v>
      </c>
      <c r="B1094" t="s">
        <v>2017</v>
      </c>
      <c r="C1094" s="24">
        <v>45188</v>
      </c>
      <c r="D1094" s="68" t="s">
        <v>2018</v>
      </c>
      <c r="E1094" t="s">
        <v>35</v>
      </c>
      <c r="F1094" t="s">
        <v>36</v>
      </c>
      <c r="G1094" t="s">
        <v>34</v>
      </c>
      <c r="H1094">
        <v>7</v>
      </c>
      <c r="I1094" t="s">
        <v>240</v>
      </c>
      <c r="J1094" t="s">
        <v>234</v>
      </c>
      <c r="K1094" t="s">
        <v>1627</v>
      </c>
    </row>
    <row r="1095" spans="1:11" ht="15" customHeight="1">
      <c r="A1095" t="s">
        <v>177</v>
      </c>
      <c r="B1095" t="s">
        <v>2019</v>
      </c>
      <c r="C1095" s="24">
        <v>45188</v>
      </c>
      <c r="D1095" s="68" t="s">
        <v>2020</v>
      </c>
      <c r="E1095" t="s">
        <v>35</v>
      </c>
      <c r="F1095" t="s">
        <v>36</v>
      </c>
      <c r="G1095" t="s">
        <v>34</v>
      </c>
      <c r="H1095">
        <v>6</v>
      </c>
      <c r="I1095" t="s">
        <v>265</v>
      </c>
      <c r="J1095" t="s">
        <v>234</v>
      </c>
      <c r="K1095" t="s">
        <v>1627</v>
      </c>
    </row>
    <row r="1096" spans="1:11" ht="15" customHeight="1">
      <c r="A1096" t="s">
        <v>177</v>
      </c>
      <c r="B1096" t="s">
        <v>2021</v>
      </c>
      <c r="C1096" s="24">
        <v>45188</v>
      </c>
      <c r="D1096" s="68" t="s">
        <v>2022</v>
      </c>
      <c r="E1096" t="s">
        <v>35</v>
      </c>
      <c r="F1096" t="s">
        <v>36</v>
      </c>
      <c r="G1096" t="s">
        <v>34</v>
      </c>
      <c r="H1096">
        <v>7</v>
      </c>
      <c r="I1096" t="s">
        <v>225</v>
      </c>
      <c r="J1096" t="s">
        <v>257</v>
      </c>
      <c r="K1096" t="s">
        <v>1627</v>
      </c>
    </row>
    <row r="1097" spans="1:11" ht="15" customHeight="1">
      <c r="A1097" t="s">
        <v>177</v>
      </c>
      <c r="B1097" t="s">
        <v>2023</v>
      </c>
      <c r="C1097" s="24">
        <v>45188</v>
      </c>
      <c r="D1097" s="68" t="s">
        <v>2024</v>
      </c>
      <c r="E1097" t="s">
        <v>35</v>
      </c>
      <c r="F1097" t="s">
        <v>36</v>
      </c>
      <c r="G1097" t="s">
        <v>34</v>
      </c>
      <c r="H1097">
        <v>7</v>
      </c>
      <c r="I1097" t="s">
        <v>238</v>
      </c>
      <c r="J1097" t="s">
        <v>257</v>
      </c>
      <c r="K1097" t="s">
        <v>1627</v>
      </c>
    </row>
    <row r="1098" spans="1:11" ht="15" customHeight="1">
      <c r="A1098" t="s">
        <v>177</v>
      </c>
      <c r="B1098" t="s">
        <v>2025</v>
      </c>
      <c r="C1098" s="24">
        <v>45188</v>
      </c>
      <c r="D1098" s="68" t="s">
        <v>2026</v>
      </c>
      <c r="E1098" t="s">
        <v>35</v>
      </c>
      <c r="F1098" t="s">
        <v>36</v>
      </c>
      <c r="G1098" t="s">
        <v>34</v>
      </c>
      <c r="H1098">
        <v>7</v>
      </c>
      <c r="I1098" t="s">
        <v>242</v>
      </c>
      <c r="J1098" t="s">
        <v>257</v>
      </c>
      <c r="K1098" t="s">
        <v>1627</v>
      </c>
    </row>
    <row r="1099" spans="1:11" ht="15" customHeight="1">
      <c r="A1099" t="s">
        <v>177</v>
      </c>
      <c r="B1099" t="s">
        <v>2027</v>
      </c>
      <c r="C1099" s="24">
        <v>45188</v>
      </c>
      <c r="D1099" s="68" t="s">
        <v>2028</v>
      </c>
      <c r="E1099" t="s">
        <v>35</v>
      </c>
      <c r="F1099" t="s">
        <v>36</v>
      </c>
      <c r="G1099" t="s">
        <v>34</v>
      </c>
      <c r="H1099">
        <v>8</v>
      </c>
      <c r="I1099" t="s">
        <v>261</v>
      </c>
      <c r="J1099" t="s">
        <v>257</v>
      </c>
      <c r="K1099" t="s">
        <v>1627</v>
      </c>
    </row>
    <row r="1100" spans="1:11" ht="15" customHeight="1">
      <c r="A1100" t="s">
        <v>177</v>
      </c>
      <c r="B1100" t="s">
        <v>2029</v>
      </c>
      <c r="C1100" s="24">
        <v>45188</v>
      </c>
      <c r="D1100" s="68" t="s">
        <v>2030</v>
      </c>
      <c r="E1100" t="s">
        <v>35</v>
      </c>
      <c r="F1100" t="s">
        <v>36</v>
      </c>
      <c r="G1100" t="s">
        <v>34</v>
      </c>
      <c r="H1100">
        <v>8</v>
      </c>
      <c r="I1100" t="s">
        <v>236</v>
      </c>
      <c r="J1100" t="s">
        <v>257</v>
      </c>
      <c r="K1100" t="s">
        <v>1627</v>
      </c>
    </row>
    <row r="1101" spans="1:11" ht="15" customHeight="1">
      <c r="A1101" t="s">
        <v>177</v>
      </c>
      <c r="B1101" t="s">
        <v>2031</v>
      </c>
      <c r="C1101" s="24">
        <v>45188</v>
      </c>
      <c r="D1101" s="68" t="s">
        <v>2032</v>
      </c>
      <c r="E1101" t="s">
        <v>35</v>
      </c>
      <c r="F1101" t="s">
        <v>36</v>
      </c>
      <c r="G1101" t="s">
        <v>34</v>
      </c>
      <c r="H1101">
        <v>8</v>
      </c>
      <c r="I1101" t="s">
        <v>240</v>
      </c>
      <c r="J1101" t="s">
        <v>257</v>
      </c>
      <c r="K1101" t="s">
        <v>1627</v>
      </c>
    </row>
    <row r="1102" spans="1:11" ht="15" customHeight="1">
      <c r="A1102" t="s">
        <v>177</v>
      </c>
      <c r="B1102" t="s">
        <v>2033</v>
      </c>
      <c r="C1102" s="24">
        <v>45188</v>
      </c>
      <c r="D1102" s="68" t="s">
        <v>2034</v>
      </c>
      <c r="E1102" t="s">
        <v>35</v>
      </c>
      <c r="F1102" t="s">
        <v>36</v>
      </c>
      <c r="G1102" t="s">
        <v>34</v>
      </c>
      <c r="H1102">
        <v>5</v>
      </c>
      <c r="I1102" t="s">
        <v>265</v>
      </c>
      <c r="J1102" t="s">
        <v>257</v>
      </c>
      <c r="K1102" t="s">
        <v>1627</v>
      </c>
    </row>
    <row r="1103" spans="1:11" ht="15" customHeight="1">
      <c r="A1103" t="s">
        <v>177</v>
      </c>
      <c r="B1103" t="s">
        <v>2035</v>
      </c>
      <c r="C1103" s="24">
        <v>45189</v>
      </c>
      <c r="D1103" s="68" t="s">
        <v>2036</v>
      </c>
      <c r="E1103" t="s">
        <v>35</v>
      </c>
      <c r="F1103" t="s">
        <v>36</v>
      </c>
      <c r="G1103" t="s">
        <v>34</v>
      </c>
      <c r="H1103">
        <v>5</v>
      </c>
      <c r="I1103" t="s">
        <v>225</v>
      </c>
      <c r="J1103" t="s">
        <v>257</v>
      </c>
      <c r="K1103" t="s">
        <v>1627</v>
      </c>
    </row>
    <row r="1104" spans="1:11" ht="15" customHeight="1">
      <c r="A1104" t="s">
        <v>177</v>
      </c>
      <c r="B1104" t="s">
        <v>2037</v>
      </c>
      <c r="C1104" s="24">
        <v>45189</v>
      </c>
      <c r="D1104" s="68" t="s">
        <v>2038</v>
      </c>
      <c r="E1104" t="s">
        <v>35</v>
      </c>
      <c r="F1104" t="s">
        <v>36</v>
      </c>
      <c r="G1104" t="s">
        <v>34</v>
      </c>
      <c r="H1104">
        <v>5</v>
      </c>
      <c r="I1104" t="s">
        <v>238</v>
      </c>
      <c r="J1104" t="s">
        <v>257</v>
      </c>
      <c r="K1104" t="s">
        <v>1627</v>
      </c>
    </row>
    <row r="1105" spans="1:11" ht="15" customHeight="1">
      <c r="A1105" t="s">
        <v>177</v>
      </c>
      <c r="B1105" t="s">
        <v>2039</v>
      </c>
      <c r="C1105" s="24">
        <v>45189</v>
      </c>
      <c r="D1105" s="68" t="s">
        <v>2040</v>
      </c>
      <c r="E1105" t="s">
        <v>35</v>
      </c>
      <c r="F1105" t="s">
        <v>36</v>
      </c>
      <c r="G1105" t="s">
        <v>34</v>
      </c>
      <c r="H1105">
        <v>5</v>
      </c>
      <c r="I1105" t="s">
        <v>242</v>
      </c>
      <c r="J1105" t="s">
        <v>257</v>
      </c>
      <c r="K1105" t="s">
        <v>1627</v>
      </c>
    </row>
    <row r="1106" spans="1:11" ht="15" customHeight="1">
      <c r="A1106" t="s">
        <v>177</v>
      </c>
      <c r="B1106" t="s">
        <v>2041</v>
      </c>
      <c r="C1106" s="24">
        <v>45189</v>
      </c>
      <c r="D1106" s="68" t="s">
        <v>2042</v>
      </c>
      <c r="E1106" t="s">
        <v>35</v>
      </c>
      <c r="F1106" t="s">
        <v>36</v>
      </c>
      <c r="G1106" t="s">
        <v>34</v>
      </c>
      <c r="H1106">
        <v>5</v>
      </c>
      <c r="I1106" t="s">
        <v>261</v>
      </c>
      <c r="J1106" t="s">
        <v>257</v>
      </c>
      <c r="K1106" t="s">
        <v>1627</v>
      </c>
    </row>
    <row r="1107" spans="1:11" ht="15" customHeight="1">
      <c r="A1107" t="s">
        <v>177</v>
      </c>
      <c r="B1107" t="s">
        <v>2043</v>
      </c>
      <c r="C1107" s="24">
        <v>45189</v>
      </c>
      <c r="D1107" s="68" t="s">
        <v>2044</v>
      </c>
      <c r="E1107" t="s">
        <v>35</v>
      </c>
      <c r="F1107" t="s">
        <v>36</v>
      </c>
      <c r="G1107" t="s">
        <v>34</v>
      </c>
      <c r="H1107">
        <v>5</v>
      </c>
      <c r="I1107" t="s">
        <v>236</v>
      </c>
      <c r="J1107" t="s">
        <v>257</v>
      </c>
      <c r="K1107" t="s">
        <v>1627</v>
      </c>
    </row>
    <row r="1108" spans="1:11" ht="15" customHeight="1">
      <c r="A1108" t="s">
        <v>177</v>
      </c>
      <c r="B1108" t="s">
        <v>2045</v>
      </c>
      <c r="C1108" s="24">
        <v>45189</v>
      </c>
      <c r="D1108" s="68" t="s">
        <v>2046</v>
      </c>
      <c r="E1108" t="s">
        <v>35</v>
      </c>
      <c r="F1108" t="s">
        <v>36</v>
      </c>
      <c r="G1108" t="s">
        <v>34</v>
      </c>
      <c r="H1108">
        <v>5</v>
      </c>
      <c r="I1108" t="s">
        <v>240</v>
      </c>
      <c r="J1108" t="s">
        <v>257</v>
      </c>
      <c r="K1108" t="s">
        <v>1627</v>
      </c>
    </row>
    <row r="1109" spans="1:11" ht="15" customHeight="1">
      <c r="A1109" t="s">
        <v>177</v>
      </c>
      <c r="B1109" t="s">
        <v>2047</v>
      </c>
      <c r="C1109" s="24">
        <v>45189</v>
      </c>
      <c r="D1109" s="68" t="s">
        <v>2048</v>
      </c>
      <c r="E1109" t="s">
        <v>35</v>
      </c>
      <c r="F1109" t="s">
        <v>36</v>
      </c>
      <c r="G1109" t="s">
        <v>34</v>
      </c>
      <c r="H1109">
        <v>5</v>
      </c>
      <c r="I1109" t="s">
        <v>265</v>
      </c>
      <c r="J1109" t="s">
        <v>257</v>
      </c>
      <c r="K1109" t="s">
        <v>1627</v>
      </c>
    </row>
    <row r="1110" spans="1:11" ht="15" customHeight="1">
      <c r="A1110" t="s">
        <v>177</v>
      </c>
      <c r="B1110" t="s">
        <v>2049</v>
      </c>
      <c r="C1110" s="24">
        <v>45189</v>
      </c>
      <c r="D1110" s="68" t="s">
        <v>2050</v>
      </c>
      <c r="E1110" t="s">
        <v>35</v>
      </c>
      <c r="F1110" t="s">
        <v>36</v>
      </c>
      <c r="G1110" t="s">
        <v>34</v>
      </c>
      <c r="H1110">
        <v>5</v>
      </c>
      <c r="I1110" t="s">
        <v>225</v>
      </c>
      <c r="J1110" t="s">
        <v>234</v>
      </c>
      <c r="K1110" t="s">
        <v>1627</v>
      </c>
    </row>
    <row r="1111" spans="1:11" ht="15" customHeight="1">
      <c r="A1111" t="s">
        <v>177</v>
      </c>
      <c r="B1111" t="s">
        <v>2051</v>
      </c>
      <c r="C1111" s="24">
        <v>45189</v>
      </c>
      <c r="D1111" s="68" t="s">
        <v>2052</v>
      </c>
      <c r="E1111" t="s">
        <v>35</v>
      </c>
      <c r="F1111" t="s">
        <v>36</v>
      </c>
      <c r="G1111" t="s">
        <v>34</v>
      </c>
      <c r="H1111">
        <v>5</v>
      </c>
      <c r="I1111" t="s">
        <v>238</v>
      </c>
      <c r="J1111" t="s">
        <v>234</v>
      </c>
      <c r="K1111" t="s">
        <v>1627</v>
      </c>
    </row>
    <row r="1112" spans="1:11" ht="15" customHeight="1">
      <c r="A1112" t="s">
        <v>177</v>
      </c>
      <c r="B1112" t="s">
        <v>2053</v>
      </c>
      <c r="C1112" s="24">
        <v>45189</v>
      </c>
      <c r="D1112" s="68" t="s">
        <v>2054</v>
      </c>
      <c r="E1112" t="s">
        <v>35</v>
      </c>
      <c r="F1112" t="s">
        <v>36</v>
      </c>
      <c r="G1112" t="s">
        <v>34</v>
      </c>
      <c r="H1112">
        <v>5</v>
      </c>
      <c r="I1112" t="s">
        <v>242</v>
      </c>
      <c r="J1112" t="s">
        <v>234</v>
      </c>
      <c r="K1112" t="s">
        <v>1627</v>
      </c>
    </row>
    <row r="1113" spans="1:11" ht="15" customHeight="1">
      <c r="A1113" t="s">
        <v>177</v>
      </c>
      <c r="B1113" t="s">
        <v>2055</v>
      </c>
      <c r="C1113" s="24">
        <v>45189</v>
      </c>
      <c r="D1113" s="68" t="s">
        <v>2056</v>
      </c>
      <c r="E1113" t="s">
        <v>35</v>
      </c>
      <c r="F1113" t="s">
        <v>36</v>
      </c>
      <c r="G1113" t="s">
        <v>34</v>
      </c>
      <c r="H1113">
        <v>5</v>
      </c>
      <c r="I1113" t="s">
        <v>261</v>
      </c>
      <c r="J1113" t="s">
        <v>234</v>
      </c>
      <c r="K1113" t="s">
        <v>1627</v>
      </c>
    </row>
    <row r="1114" spans="1:11" ht="15" customHeight="1">
      <c r="A1114" t="s">
        <v>177</v>
      </c>
      <c r="B1114" t="s">
        <v>2057</v>
      </c>
      <c r="C1114" s="24">
        <v>45189</v>
      </c>
      <c r="D1114" s="68" t="s">
        <v>2058</v>
      </c>
      <c r="E1114" t="s">
        <v>35</v>
      </c>
      <c r="F1114" t="s">
        <v>36</v>
      </c>
      <c r="G1114" t="s">
        <v>34</v>
      </c>
      <c r="H1114">
        <v>5</v>
      </c>
      <c r="I1114" t="s">
        <v>236</v>
      </c>
      <c r="J1114" t="s">
        <v>234</v>
      </c>
      <c r="K1114" t="s">
        <v>1627</v>
      </c>
    </row>
    <row r="1115" spans="1:11" ht="15" customHeight="1">
      <c r="C1115" s="24"/>
    </row>
    <row r="1116" spans="1:11" ht="15" customHeight="1">
      <c r="A1116" t="s">
        <v>177</v>
      </c>
      <c r="B1116" t="s">
        <v>2059</v>
      </c>
      <c r="C1116" s="24">
        <v>45189</v>
      </c>
      <c r="D1116" s="68" t="s">
        <v>2060</v>
      </c>
      <c r="E1116" t="s">
        <v>35</v>
      </c>
      <c r="F1116" t="s">
        <v>36</v>
      </c>
      <c r="G1116" t="s">
        <v>34</v>
      </c>
      <c r="H1116">
        <v>5</v>
      </c>
      <c r="I1116" t="s">
        <v>240</v>
      </c>
      <c r="J1116" t="s">
        <v>234</v>
      </c>
      <c r="K1116" t="s">
        <v>1627</v>
      </c>
    </row>
    <row r="1117" spans="1:11" ht="15" customHeight="1">
      <c r="A1117" t="s">
        <v>177</v>
      </c>
      <c r="B1117" t="s">
        <v>2061</v>
      </c>
      <c r="C1117" s="24">
        <v>45189</v>
      </c>
      <c r="D1117" s="68" t="s">
        <v>2062</v>
      </c>
      <c r="E1117" t="s">
        <v>35</v>
      </c>
      <c r="F1117" t="s">
        <v>36</v>
      </c>
      <c r="G1117" t="s">
        <v>34</v>
      </c>
      <c r="H1117">
        <v>5</v>
      </c>
      <c r="I1117" t="s">
        <v>265</v>
      </c>
      <c r="J1117" t="s">
        <v>234</v>
      </c>
      <c r="K1117" t="s">
        <v>1627</v>
      </c>
    </row>
    <row r="1118" spans="1:11" ht="15" customHeight="1">
      <c r="A1118" t="s">
        <v>177</v>
      </c>
      <c r="B1118" t="s">
        <v>2063</v>
      </c>
      <c r="C1118" s="24">
        <v>45190</v>
      </c>
      <c r="D1118" s="68" t="s">
        <v>2064</v>
      </c>
      <c r="E1118" t="s">
        <v>35</v>
      </c>
      <c r="F1118" t="s">
        <v>36</v>
      </c>
      <c r="G1118" t="s">
        <v>34</v>
      </c>
      <c r="H1118">
        <v>5</v>
      </c>
      <c r="I1118" t="s">
        <v>225</v>
      </c>
      <c r="J1118" t="s">
        <v>234</v>
      </c>
      <c r="K1118" t="s">
        <v>1627</v>
      </c>
    </row>
    <row r="1119" spans="1:11" ht="15" customHeight="1">
      <c r="A1119" t="s">
        <v>177</v>
      </c>
      <c r="B1119" t="s">
        <v>2065</v>
      </c>
      <c r="C1119" s="24">
        <v>45190</v>
      </c>
      <c r="D1119" s="68" t="s">
        <v>2066</v>
      </c>
      <c r="E1119" t="s">
        <v>35</v>
      </c>
      <c r="F1119" t="s">
        <v>36</v>
      </c>
      <c r="G1119" t="s">
        <v>34</v>
      </c>
      <c r="H1119">
        <v>5</v>
      </c>
      <c r="I1119" t="s">
        <v>238</v>
      </c>
      <c r="J1119" t="s">
        <v>234</v>
      </c>
      <c r="K1119" t="s">
        <v>1627</v>
      </c>
    </row>
    <row r="1120" spans="1:11" ht="15" customHeight="1">
      <c r="A1120" t="s">
        <v>177</v>
      </c>
      <c r="B1120" t="s">
        <v>2067</v>
      </c>
      <c r="C1120" s="24">
        <v>45190</v>
      </c>
      <c r="D1120" s="68" t="s">
        <v>2068</v>
      </c>
      <c r="E1120" t="s">
        <v>35</v>
      </c>
      <c r="F1120" t="s">
        <v>36</v>
      </c>
      <c r="G1120" t="s">
        <v>34</v>
      </c>
      <c r="H1120">
        <v>5</v>
      </c>
      <c r="I1120" t="s">
        <v>242</v>
      </c>
      <c r="J1120" t="s">
        <v>234</v>
      </c>
      <c r="K1120" t="s">
        <v>1627</v>
      </c>
    </row>
    <row r="1121" spans="1:11" ht="15" customHeight="1">
      <c r="A1121" t="s">
        <v>177</v>
      </c>
      <c r="B1121" t="s">
        <v>2069</v>
      </c>
      <c r="C1121" s="24">
        <v>45190</v>
      </c>
      <c r="D1121" s="68" t="s">
        <v>2070</v>
      </c>
      <c r="E1121" t="s">
        <v>35</v>
      </c>
      <c r="F1121" t="s">
        <v>36</v>
      </c>
      <c r="G1121" t="s">
        <v>34</v>
      </c>
      <c r="H1121">
        <v>5</v>
      </c>
      <c r="I1121" t="s">
        <v>261</v>
      </c>
      <c r="J1121" t="s">
        <v>234</v>
      </c>
      <c r="K1121" t="s">
        <v>1627</v>
      </c>
    </row>
    <row r="1122" spans="1:11" ht="15" customHeight="1">
      <c r="A1122" t="s">
        <v>177</v>
      </c>
      <c r="B1122" t="s">
        <v>2071</v>
      </c>
      <c r="C1122" s="24">
        <v>45190</v>
      </c>
      <c r="D1122" s="68" t="s">
        <v>2072</v>
      </c>
      <c r="E1122" t="s">
        <v>35</v>
      </c>
      <c r="F1122" t="s">
        <v>36</v>
      </c>
      <c r="G1122" t="s">
        <v>34</v>
      </c>
      <c r="H1122">
        <v>5</v>
      </c>
      <c r="I1122" t="s">
        <v>236</v>
      </c>
      <c r="J1122" t="s">
        <v>234</v>
      </c>
      <c r="K1122" t="s">
        <v>1627</v>
      </c>
    </row>
    <row r="1123" spans="1:11" ht="15" customHeight="1">
      <c r="A1123" t="s">
        <v>177</v>
      </c>
      <c r="B1123" t="s">
        <v>2073</v>
      </c>
      <c r="C1123" s="24">
        <v>45190</v>
      </c>
      <c r="D1123" s="68" t="s">
        <v>2074</v>
      </c>
      <c r="E1123" t="s">
        <v>35</v>
      </c>
      <c r="F1123" t="s">
        <v>36</v>
      </c>
      <c r="G1123" t="s">
        <v>34</v>
      </c>
      <c r="H1123">
        <v>5</v>
      </c>
      <c r="I1123" t="s">
        <v>240</v>
      </c>
      <c r="J1123" t="s">
        <v>234</v>
      </c>
      <c r="K1123" t="s">
        <v>1627</v>
      </c>
    </row>
    <row r="1124" spans="1:11" ht="15" customHeight="1">
      <c r="A1124" t="s">
        <v>177</v>
      </c>
      <c r="B1124" t="s">
        <v>2075</v>
      </c>
      <c r="C1124" s="24">
        <v>45190</v>
      </c>
      <c r="D1124" s="68" t="s">
        <v>2076</v>
      </c>
      <c r="E1124" t="s">
        <v>35</v>
      </c>
      <c r="F1124" t="s">
        <v>36</v>
      </c>
      <c r="G1124" t="s">
        <v>34</v>
      </c>
      <c r="H1124">
        <v>5</v>
      </c>
      <c r="I1124" t="s">
        <v>265</v>
      </c>
      <c r="J1124" t="s">
        <v>234</v>
      </c>
      <c r="K1124" t="s">
        <v>1627</v>
      </c>
    </row>
    <row r="1125" spans="1:11" ht="15" customHeight="1">
      <c r="A1125" t="s">
        <v>177</v>
      </c>
      <c r="B1125" t="s">
        <v>2077</v>
      </c>
      <c r="C1125" s="24">
        <v>45190</v>
      </c>
      <c r="D1125" s="68" t="s">
        <v>2078</v>
      </c>
      <c r="E1125" t="s">
        <v>35</v>
      </c>
      <c r="F1125" t="s">
        <v>36</v>
      </c>
      <c r="G1125" t="s">
        <v>34</v>
      </c>
      <c r="H1125">
        <v>5</v>
      </c>
      <c r="I1125" t="s">
        <v>225</v>
      </c>
      <c r="J1125" t="s">
        <v>257</v>
      </c>
      <c r="K1125" t="s">
        <v>1627</v>
      </c>
    </row>
    <row r="1126" spans="1:11" ht="15" customHeight="1">
      <c r="A1126" t="s">
        <v>177</v>
      </c>
      <c r="B1126" t="s">
        <v>2079</v>
      </c>
      <c r="C1126" s="24">
        <v>45190</v>
      </c>
      <c r="D1126" s="68" t="s">
        <v>2080</v>
      </c>
      <c r="E1126" t="s">
        <v>35</v>
      </c>
      <c r="F1126" t="s">
        <v>36</v>
      </c>
      <c r="G1126" t="s">
        <v>34</v>
      </c>
      <c r="H1126">
        <v>5</v>
      </c>
      <c r="I1126" t="s">
        <v>238</v>
      </c>
      <c r="J1126" t="s">
        <v>257</v>
      </c>
      <c r="K1126" t="s">
        <v>1627</v>
      </c>
    </row>
    <row r="1127" spans="1:11" ht="15" customHeight="1">
      <c r="A1127" t="s">
        <v>177</v>
      </c>
      <c r="B1127" t="s">
        <v>2081</v>
      </c>
      <c r="C1127" s="24">
        <v>45190</v>
      </c>
      <c r="D1127" s="68" t="s">
        <v>2082</v>
      </c>
      <c r="E1127" t="s">
        <v>35</v>
      </c>
      <c r="F1127" t="s">
        <v>36</v>
      </c>
      <c r="G1127" t="s">
        <v>34</v>
      </c>
      <c r="H1127">
        <v>5</v>
      </c>
      <c r="I1127" t="s">
        <v>242</v>
      </c>
      <c r="J1127" t="s">
        <v>257</v>
      </c>
      <c r="K1127" t="s">
        <v>1627</v>
      </c>
    </row>
    <row r="1128" spans="1:11" ht="15" customHeight="1">
      <c r="A1128" t="s">
        <v>177</v>
      </c>
      <c r="B1128" t="s">
        <v>2083</v>
      </c>
      <c r="C1128" s="24">
        <v>45190</v>
      </c>
      <c r="D1128" s="68" t="s">
        <v>2084</v>
      </c>
      <c r="E1128" t="s">
        <v>35</v>
      </c>
      <c r="F1128" t="s">
        <v>36</v>
      </c>
      <c r="G1128" t="s">
        <v>34</v>
      </c>
      <c r="H1128">
        <v>10</v>
      </c>
      <c r="I1128" t="s">
        <v>261</v>
      </c>
      <c r="J1128" t="s">
        <v>257</v>
      </c>
      <c r="K1128" t="s">
        <v>1627</v>
      </c>
    </row>
    <row r="1129" spans="1:11" ht="15" customHeight="1">
      <c r="A1129" t="s">
        <v>177</v>
      </c>
      <c r="B1129" t="s">
        <v>2085</v>
      </c>
      <c r="C1129" s="24">
        <v>45190</v>
      </c>
      <c r="D1129" s="68" t="s">
        <v>2086</v>
      </c>
      <c r="E1129" t="s">
        <v>35</v>
      </c>
      <c r="F1129" t="s">
        <v>36</v>
      </c>
      <c r="G1129" t="s">
        <v>34</v>
      </c>
      <c r="H1129">
        <v>5</v>
      </c>
      <c r="I1129" t="s">
        <v>236</v>
      </c>
      <c r="J1129" t="s">
        <v>257</v>
      </c>
      <c r="K1129" t="s">
        <v>1627</v>
      </c>
    </row>
    <row r="1130" spans="1:11" ht="15" customHeight="1">
      <c r="A1130" t="s">
        <v>177</v>
      </c>
      <c r="B1130" t="s">
        <v>2087</v>
      </c>
      <c r="C1130" s="24">
        <v>45190</v>
      </c>
      <c r="D1130" s="68" t="s">
        <v>2088</v>
      </c>
      <c r="E1130" t="s">
        <v>35</v>
      </c>
      <c r="F1130" t="s">
        <v>36</v>
      </c>
      <c r="G1130" t="s">
        <v>34</v>
      </c>
      <c r="H1130">
        <v>10</v>
      </c>
      <c r="I1130" t="s">
        <v>240</v>
      </c>
      <c r="J1130" t="s">
        <v>257</v>
      </c>
      <c r="K1130" t="s">
        <v>1627</v>
      </c>
    </row>
    <row r="1131" spans="1:11" ht="15" customHeight="1">
      <c r="A1131" t="s">
        <v>177</v>
      </c>
      <c r="B1131" t="s">
        <v>2089</v>
      </c>
      <c r="C1131" s="24">
        <v>45190</v>
      </c>
      <c r="D1131" s="68" t="s">
        <v>2090</v>
      </c>
      <c r="E1131" t="s">
        <v>35</v>
      </c>
      <c r="F1131" t="s">
        <v>36</v>
      </c>
      <c r="G1131" t="s">
        <v>34</v>
      </c>
      <c r="H1131">
        <v>5</v>
      </c>
      <c r="I1131" t="s">
        <v>265</v>
      </c>
      <c r="J1131" t="s">
        <v>257</v>
      </c>
      <c r="K1131" t="s">
        <v>1627</v>
      </c>
    </row>
    <row r="1132" spans="1:11" ht="15" customHeight="1">
      <c r="A1132" t="s">
        <v>177</v>
      </c>
      <c r="B1132" t="s">
        <v>2091</v>
      </c>
      <c r="C1132" s="24">
        <v>45191</v>
      </c>
      <c r="D1132" s="68" t="s">
        <v>2092</v>
      </c>
      <c r="E1132" t="s">
        <v>35</v>
      </c>
      <c r="F1132" t="s">
        <v>36</v>
      </c>
      <c r="G1132" t="s">
        <v>34</v>
      </c>
      <c r="H1132">
        <v>10</v>
      </c>
      <c r="I1132" t="s">
        <v>261</v>
      </c>
      <c r="J1132" t="s">
        <v>257</v>
      </c>
      <c r="K1132" t="s">
        <v>1627</v>
      </c>
    </row>
    <row r="1133" spans="1:11" ht="15" customHeight="1">
      <c r="A1133" t="s">
        <v>177</v>
      </c>
      <c r="B1133" t="s">
        <v>2093</v>
      </c>
      <c r="C1133" s="24">
        <v>45191</v>
      </c>
      <c r="D1133" s="68" t="s">
        <v>2094</v>
      </c>
      <c r="E1133" t="s">
        <v>35</v>
      </c>
      <c r="F1133" t="s">
        <v>36</v>
      </c>
      <c r="G1133" t="s">
        <v>34</v>
      </c>
      <c r="H1133">
        <v>5</v>
      </c>
      <c r="I1133" t="s">
        <v>225</v>
      </c>
      <c r="J1133" t="s">
        <v>257</v>
      </c>
      <c r="K1133" t="s">
        <v>1627</v>
      </c>
    </row>
    <row r="1134" spans="1:11" ht="15" customHeight="1">
      <c r="A1134" t="s">
        <v>177</v>
      </c>
      <c r="B1134" t="s">
        <v>2095</v>
      </c>
      <c r="C1134" s="24">
        <v>45191</v>
      </c>
      <c r="D1134" s="68" t="s">
        <v>2096</v>
      </c>
      <c r="E1134" t="s">
        <v>35</v>
      </c>
      <c r="F1134" t="s">
        <v>36</v>
      </c>
      <c r="G1134" t="s">
        <v>34</v>
      </c>
      <c r="H1134">
        <v>5</v>
      </c>
      <c r="I1134" t="s">
        <v>238</v>
      </c>
      <c r="J1134" t="s">
        <v>257</v>
      </c>
      <c r="K1134" t="s">
        <v>1627</v>
      </c>
    </row>
    <row r="1135" spans="1:11" ht="15" customHeight="1">
      <c r="A1135" t="s">
        <v>177</v>
      </c>
      <c r="B1135" t="s">
        <v>2097</v>
      </c>
      <c r="C1135" s="24">
        <v>45191</v>
      </c>
      <c r="D1135" s="68" t="s">
        <v>2098</v>
      </c>
      <c r="E1135" t="s">
        <v>35</v>
      </c>
      <c r="F1135" t="s">
        <v>36</v>
      </c>
      <c r="G1135" t="s">
        <v>34</v>
      </c>
      <c r="H1135">
        <v>5</v>
      </c>
      <c r="I1135" t="s">
        <v>242</v>
      </c>
      <c r="J1135" t="s">
        <v>257</v>
      </c>
      <c r="K1135" t="s">
        <v>1627</v>
      </c>
    </row>
    <row r="1136" spans="1:11" ht="15" customHeight="1">
      <c r="A1136" t="s">
        <v>177</v>
      </c>
      <c r="B1136" t="s">
        <v>2099</v>
      </c>
      <c r="C1136" s="24">
        <v>45191</v>
      </c>
      <c r="D1136" s="68" t="s">
        <v>2100</v>
      </c>
      <c r="E1136" t="s">
        <v>35</v>
      </c>
      <c r="F1136" t="s">
        <v>36</v>
      </c>
      <c r="G1136" t="s">
        <v>34</v>
      </c>
      <c r="H1136">
        <v>5</v>
      </c>
      <c r="I1136" t="s">
        <v>236</v>
      </c>
      <c r="J1136" t="s">
        <v>257</v>
      </c>
      <c r="K1136" t="s">
        <v>1627</v>
      </c>
    </row>
    <row r="1137" spans="1:11" ht="15" customHeight="1">
      <c r="A1137" t="s">
        <v>177</v>
      </c>
      <c r="B1137" t="s">
        <v>2101</v>
      </c>
      <c r="C1137" s="24">
        <v>45191</v>
      </c>
      <c r="D1137" s="68" t="s">
        <v>2102</v>
      </c>
      <c r="E1137" t="s">
        <v>35</v>
      </c>
      <c r="F1137" t="s">
        <v>36</v>
      </c>
      <c r="G1137" t="s">
        <v>34</v>
      </c>
      <c r="H1137">
        <v>10</v>
      </c>
      <c r="I1137" t="s">
        <v>240</v>
      </c>
      <c r="J1137" t="s">
        <v>257</v>
      </c>
      <c r="K1137" t="s">
        <v>1627</v>
      </c>
    </row>
    <row r="1138" spans="1:11" ht="15" customHeight="1">
      <c r="A1138" t="s">
        <v>177</v>
      </c>
      <c r="B1138" t="s">
        <v>2103</v>
      </c>
      <c r="C1138" s="24">
        <v>45191</v>
      </c>
      <c r="D1138" s="68" t="s">
        <v>2104</v>
      </c>
      <c r="E1138" t="s">
        <v>35</v>
      </c>
      <c r="F1138" t="s">
        <v>36</v>
      </c>
      <c r="G1138" t="s">
        <v>34</v>
      </c>
      <c r="H1138">
        <v>5</v>
      </c>
      <c r="I1138" t="s">
        <v>265</v>
      </c>
      <c r="J1138" t="s">
        <v>257</v>
      </c>
      <c r="K1138" t="s">
        <v>1627</v>
      </c>
    </row>
    <row r="1139" spans="1:11" ht="15" customHeight="1">
      <c r="A1139" t="s">
        <v>177</v>
      </c>
      <c r="B1139" t="s">
        <v>2105</v>
      </c>
      <c r="C1139" s="24">
        <v>45191</v>
      </c>
      <c r="D1139" s="68" t="s">
        <v>2106</v>
      </c>
      <c r="E1139" t="s">
        <v>35</v>
      </c>
      <c r="F1139" t="s">
        <v>36</v>
      </c>
      <c r="G1139" t="s">
        <v>34</v>
      </c>
      <c r="H1139">
        <v>4</v>
      </c>
      <c r="I1139" t="s">
        <v>261</v>
      </c>
      <c r="J1139" t="s">
        <v>234</v>
      </c>
      <c r="K1139" t="s">
        <v>1627</v>
      </c>
    </row>
    <row r="1140" spans="1:11" ht="15" customHeight="1">
      <c r="A1140" t="s">
        <v>177</v>
      </c>
      <c r="B1140" t="s">
        <v>2107</v>
      </c>
      <c r="C1140" s="24">
        <v>45191</v>
      </c>
      <c r="D1140" s="68" t="s">
        <v>2108</v>
      </c>
      <c r="E1140" t="s">
        <v>35</v>
      </c>
      <c r="F1140" t="s">
        <v>36</v>
      </c>
      <c r="G1140" t="s">
        <v>34</v>
      </c>
      <c r="H1140">
        <v>4</v>
      </c>
      <c r="I1140" t="s">
        <v>225</v>
      </c>
      <c r="J1140" t="s">
        <v>234</v>
      </c>
      <c r="K1140" t="s">
        <v>1627</v>
      </c>
    </row>
    <row r="1141" spans="1:11" ht="15" customHeight="1">
      <c r="A1141" t="s">
        <v>177</v>
      </c>
      <c r="B1141" t="s">
        <v>2109</v>
      </c>
      <c r="C1141" s="24">
        <v>45191</v>
      </c>
      <c r="D1141" s="68" t="s">
        <v>2110</v>
      </c>
      <c r="E1141" t="s">
        <v>35</v>
      </c>
      <c r="F1141" t="s">
        <v>36</v>
      </c>
      <c r="G1141" t="s">
        <v>34</v>
      </c>
      <c r="H1141">
        <v>3</v>
      </c>
      <c r="I1141" t="s">
        <v>238</v>
      </c>
      <c r="J1141" t="s">
        <v>234</v>
      </c>
      <c r="K1141" t="s">
        <v>1627</v>
      </c>
    </row>
    <row r="1142" spans="1:11" ht="15" customHeight="1">
      <c r="A1142" t="s">
        <v>177</v>
      </c>
      <c r="B1142" t="s">
        <v>2111</v>
      </c>
      <c r="C1142" s="24">
        <v>45191</v>
      </c>
      <c r="D1142" s="68" t="s">
        <v>2112</v>
      </c>
      <c r="E1142" t="s">
        <v>35</v>
      </c>
      <c r="F1142" t="s">
        <v>36</v>
      </c>
      <c r="G1142" t="s">
        <v>34</v>
      </c>
      <c r="H1142">
        <v>3</v>
      </c>
      <c r="I1142" t="s">
        <v>242</v>
      </c>
      <c r="J1142" t="s">
        <v>234</v>
      </c>
      <c r="K1142" t="s">
        <v>1627</v>
      </c>
    </row>
    <row r="1143" spans="1:11" ht="15" customHeight="1">
      <c r="A1143" t="s">
        <v>177</v>
      </c>
      <c r="B1143" t="s">
        <v>2113</v>
      </c>
      <c r="C1143" s="24">
        <v>45191</v>
      </c>
      <c r="D1143" s="68" t="s">
        <v>2114</v>
      </c>
      <c r="E1143" t="s">
        <v>35</v>
      </c>
      <c r="F1143" t="s">
        <v>36</v>
      </c>
      <c r="G1143" t="s">
        <v>34</v>
      </c>
      <c r="H1143">
        <v>2</v>
      </c>
      <c r="I1143" t="s">
        <v>236</v>
      </c>
      <c r="J1143" t="s">
        <v>234</v>
      </c>
      <c r="K1143" t="s">
        <v>1627</v>
      </c>
    </row>
    <row r="1144" spans="1:11" ht="15" customHeight="1">
      <c r="A1144" t="s">
        <v>177</v>
      </c>
      <c r="B1144" t="s">
        <v>2115</v>
      </c>
      <c r="C1144" s="24">
        <v>45191</v>
      </c>
      <c r="D1144" s="68" t="s">
        <v>2116</v>
      </c>
      <c r="E1144" t="s">
        <v>35</v>
      </c>
      <c r="F1144" t="s">
        <v>36</v>
      </c>
      <c r="G1144" t="s">
        <v>34</v>
      </c>
      <c r="H1144">
        <v>2</v>
      </c>
      <c r="I1144" t="s">
        <v>240</v>
      </c>
      <c r="J1144" t="s">
        <v>234</v>
      </c>
      <c r="K1144" t="s">
        <v>1627</v>
      </c>
    </row>
    <row r="1145" spans="1:11" ht="15" customHeight="1">
      <c r="A1145" t="s">
        <v>177</v>
      </c>
      <c r="B1145" t="s">
        <v>2117</v>
      </c>
      <c r="C1145" s="24">
        <v>45191</v>
      </c>
      <c r="D1145" s="68" t="s">
        <v>2118</v>
      </c>
      <c r="E1145" t="s">
        <v>35</v>
      </c>
      <c r="F1145" t="s">
        <v>36</v>
      </c>
      <c r="G1145" t="s">
        <v>34</v>
      </c>
      <c r="H1145">
        <v>2</v>
      </c>
      <c r="I1145" t="s">
        <v>265</v>
      </c>
      <c r="J1145" t="s">
        <v>234</v>
      </c>
      <c r="K1145" t="s">
        <v>1627</v>
      </c>
    </row>
    <row r="1146" spans="1:11" ht="15" customHeight="1">
      <c r="A1146" t="s">
        <v>177</v>
      </c>
      <c r="B1146" t="s">
        <v>2119</v>
      </c>
      <c r="C1146" s="24">
        <v>45191</v>
      </c>
      <c r="D1146" s="68" t="s">
        <v>2120</v>
      </c>
      <c r="E1146" t="s">
        <v>18</v>
      </c>
      <c r="F1146" t="s">
        <v>19</v>
      </c>
      <c r="G1146" t="s">
        <v>17</v>
      </c>
      <c r="H1146">
        <v>1</v>
      </c>
      <c r="I1146" t="s">
        <v>225</v>
      </c>
      <c r="J1146" t="s">
        <v>257</v>
      </c>
      <c r="K1146" t="s">
        <v>1627</v>
      </c>
    </row>
    <row r="1147" spans="1:11" ht="15" customHeight="1">
      <c r="A1147" t="s">
        <v>177</v>
      </c>
      <c r="B1147" t="s">
        <v>2121</v>
      </c>
      <c r="C1147" s="24">
        <v>45191</v>
      </c>
      <c r="D1147" s="68" t="s">
        <v>2122</v>
      </c>
      <c r="E1147" t="s">
        <v>18</v>
      </c>
      <c r="F1147" t="s">
        <v>19</v>
      </c>
      <c r="G1147" t="s">
        <v>17</v>
      </c>
      <c r="H1147">
        <v>1</v>
      </c>
      <c r="I1147" t="s">
        <v>238</v>
      </c>
      <c r="J1147" t="s">
        <v>257</v>
      </c>
      <c r="K1147" t="s">
        <v>1627</v>
      </c>
    </row>
    <row r="1148" spans="1:11" ht="15" customHeight="1">
      <c r="A1148" t="s">
        <v>177</v>
      </c>
      <c r="B1148" t="s">
        <v>2123</v>
      </c>
      <c r="C1148" s="24">
        <v>45191</v>
      </c>
      <c r="D1148" s="68" t="s">
        <v>2124</v>
      </c>
      <c r="E1148" t="s">
        <v>18</v>
      </c>
      <c r="F1148" t="s">
        <v>19</v>
      </c>
      <c r="G1148" t="s">
        <v>17</v>
      </c>
      <c r="H1148">
        <v>1</v>
      </c>
      <c r="I1148" t="s">
        <v>242</v>
      </c>
      <c r="J1148" t="s">
        <v>257</v>
      </c>
      <c r="K1148" t="s">
        <v>1627</v>
      </c>
    </row>
    <row r="1149" spans="1:11" ht="15" customHeight="1">
      <c r="A1149" t="s">
        <v>177</v>
      </c>
      <c r="B1149" t="s">
        <v>2125</v>
      </c>
      <c r="C1149" s="24">
        <v>45191</v>
      </c>
      <c r="D1149" s="68" t="s">
        <v>2126</v>
      </c>
      <c r="E1149" t="s">
        <v>29</v>
      </c>
      <c r="F1149" t="s">
        <v>19</v>
      </c>
      <c r="G1149" t="s">
        <v>28</v>
      </c>
      <c r="H1149">
        <v>1</v>
      </c>
      <c r="I1149" t="s">
        <v>261</v>
      </c>
      <c r="J1149" t="s">
        <v>257</v>
      </c>
      <c r="K1149" t="s">
        <v>1627</v>
      </c>
    </row>
    <row r="1150" spans="1:11" ht="15" customHeight="1">
      <c r="A1150" t="s">
        <v>177</v>
      </c>
      <c r="B1150" t="s">
        <v>2127</v>
      </c>
      <c r="C1150" s="24">
        <v>45191</v>
      </c>
      <c r="D1150" s="68" t="s">
        <v>2128</v>
      </c>
      <c r="E1150" t="s">
        <v>18</v>
      </c>
      <c r="F1150" t="s">
        <v>19</v>
      </c>
      <c r="G1150" t="s">
        <v>17</v>
      </c>
      <c r="H1150">
        <v>1</v>
      </c>
      <c r="I1150" t="s">
        <v>236</v>
      </c>
      <c r="J1150" t="s">
        <v>257</v>
      </c>
      <c r="K1150" t="s">
        <v>1627</v>
      </c>
    </row>
    <row r="1151" spans="1:11" ht="15" customHeight="1">
      <c r="C1151" s="24"/>
    </row>
    <row r="1152" spans="1:11" ht="15" customHeight="1">
      <c r="A1152" t="s">
        <v>177</v>
      </c>
      <c r="B1152" t="s">
        <v>2129</v>
      </c>
      <c r="C1152" s="24">
        <v>45191</v>
      </c>
      <c r="D1152" s="68" t="s">
        <v>2130</v>
      </c>
      <c r="E1152" t="s">
        <v>18</v>
      </c>
      <c r="F1152" t="s">
        <v>19</v>
      </c>
      <c r="G1152" t="s">
        <v>17</v>
      </c>
      <c r="H1152">
        <v>1</v>
      </c>
      <c r="I1152" t="s">
        <v>240</v>
      </c>
      <c r="J1152" t="s">
        <v>257</v>
      </c>
      <c r="K1152" t="s">
        <v>1627</v>
      </c>
    </row>
    <row r="1153" spans="1:11" ht="15" customHeight="1">
      <c r="A1153" t="s">
        <v>177</v>
      </c>
      <c r="B1153" t="s">
        <v>2131</v>
      </c>
      <c r="C1153" s="24">
        <v>45191</v>
      </c>
      <c r="D1153" s="68" t="s">
        <v>2132</v>
      </c>
      <c r="E1153" t="s">
        <v>18</v>
      </c>
      <c r="F1153" t="s">
        <v>19</v>
      </c>
      <c r="G1153" t="s">
        <v>17</v>
      </c>
      <c r="H1153">
        <v>1</v>
      </c>
      <c r="I1153" t="s">
        <v>265</v>
      </c>
      <c r="J1153" t="s">
        <v>257</v>
      </c>
      <c r="K1153" t="s">
        <v>1627</v>
      </c>
    </row>
    <row r="1154" spans="1:11" ht="15" customHeight="1">
      <c r="A1154" t="s">
        <v>177</v>
      </c>
      <c r="B1154" t="s">
        <v>2133</v>
      </c>
      <c r="C1154" s="24">
        <v>45190</v>
      </c>
      <c r="D1154" s="68" t="s">
        <v>2134</v>
      </c>
      <c r="E1154" t="s">
        <v>26</v>
      </c>
      <c r="F1154" t="s">
        <v>27</v>
      </c>
      <c r="G1154" t="s">
        <v>25</v>
      </c>
      <c r="H1154">
        <v>1</v>
      </c>
      <c r="I1154" t="s">
        <v>261</v>
      </c>
      <c r="J1154" t="s">
        <v>257</v>
      </c>
      <c r="K1154" t="s">
        <v>1627</v>
      </c>
    </row>
    <row r="1155" spans="1:11" ht="15" customHeight="1">
      <c r="A1155" t="s">
        <v>177</v>
      </c>
      <c r="B1155" t="s">
        <v>2135</v>
      </c>
      <c r="C1155" s="24">
        <v>45190</v>
      </c>
      <c r="D1155" s="68" t="s">
        <v>2136</v>
      </c>
      <c r="E1155" t="s">
        <v>18</v>
      </c>
      <c r="F1155" t="s">
        <v>19</v>
      </c>
      <c r="G1155" t="s">
        <v>17</v>
      </c>
      <c r="H1155">
        <v>1</v>
      </c>
      <c r="I1155" t="s">
        <v>225</v>
      </c>
      <c r="J1155" t="s">
        <v>234</v>
      </c>
      <c r="K1155" t="s">
        <v>1627</v>
      </c>
    </row>
    <row r="1156" spans="1:11" ht="15" customHeight="1">
      <c r="A1156" t="s">
        <v>177</v>
      </c>
      <c r="B1156" t="s">
        <v>2137</v>
      </c>
      <c r="C1156" s="24">
        <v>45190</v>
      </c>
      <c r="D1156" s="68" t="s">
        <v>2138</v>
      </c>
      <c r="E1156" t="s">
        <v>18</v>
      </c>
      <c r="F1156" t="s">
        <v>19</v>
      </c>
      <c r="G1156" t="s">
        <v>17</v>
      </c>
      <c r="H1156">
        <v>1</v>
      </c>
      <c r="I1156" t="s">
        <v>238</v>
      </c>
      <c r="J1156" t="s">
        <v>234</v>
      </c>
      <c r="K1156" t="s">
        <v>1627</v>
      </c>
    </row>
    <row r="1157" spans="1:11" ht="15" customHeight="1">
      <c r="A1157" t="s">
        <v>177</v>
      </c>
      <c r="B1157" t="s">
        <v>2139</v>
      </c>
      <c r="C1157" s="24">
        <v>45190</v>
      </c>
      <c r="D1157" s="68" t="s">
        <v>2140</v>
      </c>
      <c r="E1157" t="s">
        <v>18</v>
      </c>
      <c r="F1157" t="s">
        <v>19</v>
      </c>
      <c r="G1157" t="s">
        <v>17</v>
      </c>
      <c r="H1157">
        <v>1</v>
      </c>
      <c r="I1157" t="s">
        <v>242</v>
      </c>
      <c r="J1157" t="s">
        <v>234</v>
      </c>
      <c r="K1157" t="s">
        <v>1627</v>
      </c>
    </row>
    <row r="1158" spans="1:11" ht="15" customHeight="1">
      <c r="A1158" t="s">
        <v>177</v>
      </c>
      <c r="B1158" t="s">
        <v>2141</v>
      </c>
      <c r="C1158" s="24">
        <v>45190</v>
      </c>
      <c r="D1158" s="68" t="s">
        <v>2142</v>
      </c>
      <c r="E1158" t="s">
        <v>18</v>
      </c>
      <c r="F1158" t="s">
        <v>19</v>
      </c>
      <c r="G1158" t="s">
        <v>17</v>
      </c>
      <c r="H1158">
        <v>1</v>
      </c>
      <c r="I1158" t="s">
        <v>261</v>
      </c>
      <c r="J1158" t="s">
        <v>234</v>
      </c>
      <c r="K1158" t="s">
        <v>1627</v>
      </c>
    </row>
    <row r="1159" spans="1:11" ht="15" customHeight="1">
      <c r="A1159" t="s">
        <v>177</v>
      </c>
      <c r="B1159" t="s">
        <v>2143</v>
      </c>
      <c r="C1159" s="24">
        <v>45190</v>
      </c>
      <c r="D1159" s="68" t="s">
        <v>2144</v>
      </c>
      <c r="E1159" t="s">
        <v>18</v>
      </c>
      <c r="F1159" t="s">
        <v>19</v>
      </c>
      <c r="G1159" t="s">
        <v>17</v>
      </c>
      <c r="H1159">
        <v>1</v>
      </c>
      <c r="I1159" t="s">
        <v>236</v>
      </c>
      <c r="J1159" t="s">
        <v>234</v>
      </c>
      <c r="K1159" t="s">
        <v>1627</v>
      </c>
    </row>
    <row r="1160" spans="1:11" ht="15" customHeight="1">
      <c r="A1160" t="s">
        <v>177</v>
      </c>
      <c r="B1160" t="s">
        <v>2145</v>
      </c>
      <c r="C1160" s="24">
        <v>45190</v>
      </c>
      <c r="D1160" s="68" t="s">
        <v>2146</v>
      </c>
      <c r="E1160" t="s">
        <v>18</v>
      </c>
      <c r="F1160" t="s">
        <v>19</v>
      </c>
      <c r="G1160" t="s">
        <v>17</v>
      </c>
      <c r="H1160">
        <v>1</v>
      </c>
      <c r="I1160" t="s">
        <v>240</v>
      </c>
      <c r="J1160" t="s">
        <v>234</v>
      </c>
      <c r="K1160" t="s">
        <v>1627</v>
      </c>
    </row>
    <row r="1161" spans="1:11" ht="15" customHeight="1">
      <c r="A1161" t="s">
        <v>177</v>
      </c>
      <c r="B1161" t="s">
        <v>2147</v>
      </c>
      <c r="C1161" s="24">
        <v>45190</v>
      </c>
      <c r="D1161" s="68" t="s">
        <v>2148</v>
      </c>
      <c r="E1161" t="s">
        <v>18</v>
      </c>
      <c r="F1161" t="s">
        <v>19</v>
      </c>
      <c r="G1161" t="s">
        <v>17</v>
      </c>
      <c r="H1161">
        <v>1</v>
      </c>
      <c r="I1161" t="s">
        <v>265</v>
      </c>
      <c r="J1161" t="s">
        <v>234</v>
      </c>
      <c r="K1161" t="s">
        <v>1627</v>
      </c>
    </row>
    <row r="1162" spans="1:11" ht="15" customHeight="1">
      <c r="A1162" t="s">
        <v>177</v>
      </c>
      <c r="B1162" t="s">
        <v>2149</v>
      </c>
      <c r="C1162" s="24">
        <v>45190</v>
      </c>
      <c r="D1162" s="68" t="s">
        <v>2150</v>
      </c>
      <c r="E1162" t="s">
        <v>29</v>
      </c>
      <c r="F1162" t="s">
        <v>19</v>
      </c>
      <c r="G1162" t="s">
        <v>28</v>
      </c>
      <c r="H1162">
        <v>1</v>
      </c>
      <c r="I1162" t="s">
        <v>225</v>
      </c>
      <c r="J1162" t="s">
        <v>234</v>
      </c>
      <c r="K1162" t="s">
        <v>1627</v>
      </c>
    </row>
    <row r="1163" spans="1:11" ht="15" customHeight="1">
      <c r="A1163" t="s">
        <v>177</v>
      </c>
      <c r="B1163" t="s">
        <v>2151</v>
      </c>
      <c r="C1163" s="24">
        <v>45190</v>
      </c>
      <c r="D1163" s="68" t="s">
        <v>2152</v>
      </c>
      <c r="E1163" t="s">
        <v>29</v>
      </c>
      <c r="F1163" t="s">
        <v>19</v>
      </c>
      <c r="G1163" t="s">
        <v>28</v>
      </c>
      <c r="H1163">
        <v>1</v>
      </c>
      <c r="I1163" t="s">
        <v>238</v>
      </c>
      <c r="J1163" t="s">
        <v>234</v>
      </c>
      <c r="K1163" t="s">
        <v>1627</v>
      </c>
    </row>
    <row r="1164" spans="1:11" ht="15" customHeight="1">
      <c r="A1164" t="s">
        <v>177</v>
      </c>
      <c r="B1164" t="s">
        <v>2153</v>
      </c>
      <c r="C1164" s="24">
        <v>45190</v>
      </c>
      <c r="D1164" s="68" t="s">
        <v>2154</v>
      </c>
      <c r="E1164" t="s">
        <v>29</v>
      </c>
      <c r="F1164" t="s">
        <v>19</v>
      </c>
      <c r="G1164" t="s">
        <v>28</v>
      </c>
      <c r="H1164">
        <v>1</v>
      </c>
      <c r="I1164" t="s">
        <v>242</v>
      </c>
      <c r="J1164" t="s">
        <v>234</v>
      </c>
      <c r="K1164" t="s">
        <v>1627</v>
      </c>
    </row>
    <row r="1165" spans="1:11" ht="15" customHeight="1">
      <c r="A1165" t="s">
        <v>177</v>
      </c>
      <c r="B1165" t="s">
        <v>2155</v>
      </c>
      <c r="C1165" s="24">
        <v>45190</v>
      </c>
      <c r="D1165" s="68" t="s">
        <v>2156</v>
      </c>
      <c r="E1165" t="s">
        <v>29</v>
      </c>
      <c r="F1165" t="s">
        <v>19</v>
      </c>
      <c r="G1165" t="s">
        <v>28</v>
      </c>
      <c r="H1165">
        <v>1</v>
      </c>
      <c r="I1165" t="s">
        <v>261</v>
      </c>
      <c r="J1165" t="s">
        <v>234</v>
      </c>
      <c r="K1165" t="s">
        <v>1627</v>
      </c>
    </row>
    <row r="1166" spans="1:11" ht="15" customHeight="1">
      <c r="A1166" t="s">
        <v>177</v>
      </c>
      <c r="B1166" t="s">
        <v>2157</v>
      </c>
      <c r="C1166" s="24">
        <v>45190</v>
      </c>
      <c r="D1166" s="68" t="s">
        <v>2158</v>
      </c>
      <c r="E1166" t="s">
        <v>29</v>
      </c>
      <c r="F1166" t="s">
        <v>19</v>
      </c>
      <c r="G1166" t="s">
        <v>28</v>
      </c>
      <c r="H1166">
        <v>1</v>
      </c>
      <c r="I1166" t="s">
        <v>236</v>
      </c>
      <c r="J1166" t="s">
        <v>234</v>
      </c>
      <c r="K1166" t="s">
        <v>1627</v>
      </c>
    </row>
    <row r="1167" spans="1:11" ht="15" customHeight="1">
      <c r="A1167" t="s">
        <v>177</v>
      </c>
      <c r="B1167" t="s">
        <v>2159</v>
      </c>
      <c r="C1167" s="24">
        <v>45190</v>
      </c>
      <c r="D1167" s="68" t="s">
        <v>2160</v>
      </c>
      <c r="E1167" t="s">
        <v>29</v>
      </c>
      <c r="F1167" t="s">
        <v>19</v>
      </c>
      <c r="G1167" t="s">
        <v>28</v>
      </c>
      <c r="H1167">
        <v>1</v>
      </c>
      <c r="I1167" t="s">
        <v>240</v>
      </c>
      <c r="J1167" t="s">
        <v>234</v>
      </c>
      <c r="K1167" t="s">
        <v>1627</v>
      </c>
    </row>
    <row r="1168" spans="1:11" ht="15" customHeight="1">
      <c r="A1168" t="s">
        <v>177</v>
      </c>
      <c r="B1168" t="s">
        <v>2161</v>
      </c>
      <c r="C1168" s="24">
        <v>45190</v>
      </c>
      <c r="D1168" s="68" t="s">
        <v>2162</v>
      </c>
      <c r="E1168" t="s">
        <v>29</v>
      </c>
      <c r="F1168" t="s">
        <v>19</v>
      </c>
      <c r="G1168" t="s">
        <v>28</v>
      </c>
      <c r="H1168">
        <v>1</v>
      </c>
      <c r="I1168" t="s">
        <v>265</v>
      </c>
      <c r="J1168" t="s">
        <v>234</v>
      </c>
      <c r="K1168" t="s">
        <v>1627</v>
      </c>
    </row>
    <row r="1169" spans="1:11" ht="15" customHeight="1">
      <c r="A1169" t="s">
        <v>177</v>
      </c>
      <c r="B1169" t="s">
        <v>2163</v>
      </c>
      <c r="C1169" s="24">
        <v>45194</v>
      </c>
      <c r="D1169" s="68" t="s">
        <v>2164</v>
      </c>
      <c r="E1169" t="s">
        <v>35</v>
      </c>
      <c r="F1169" t="s">
        <v>36</v>
      </c>
      <c r="G1169" t="s">
        <v>34</v>
      </c>
      <c r="H1169">
        <v>5</v>
      </c>
      <c r="I1169" t="s">
        <v>225</v>
      </c>
      <c r="J1169" t="s">
        <v>234</v>
      </c>
      <c r="K1169" t="s">
        <v>1627</v>
      </c>
    </row>
    <row r="1170" spans="1:11" ht="15" customHeight="1">
      <c r="A1170" t="s">
        <v>177</v>
      </c>
      <c r="B1170" t="s">
        <v>2165</v>
      </c>
      <c r="C1170" s="24">
        <v>45194</v>
      </c>
      <c r="D1170" s="68" t="s">
        <v>2166</v>
      </c>
      <c r="E1170" t="s">
        <v>35</v>
      </c>
      <c r="F1170" t="s">
        <v>36</v>
      </c>
      <c r="G1170" t="s">
        <v>34</v>
      </c>
      <c r="H1170">
        <v>5</v>
      </c>
      <c r="I1170" t="s">
        <v>238</v>
      </c>
      <c r="J1170" t="s">
        <v>234</v>
      </c>
      <c r="K1170" t="s">
        <v>1627</v>
      </c>
    </row>
    <row r="1171" spans="1:11" ht="15" customHeight="1">
      <c r="A1171" t="s">
        <v>177</v>
      </c>
      <c r="B1171" t="s">
        <v>2167</v>
      </c>
      <c r="C1171" s="24">
        <v>45194</v>
      </c>
      <c r="D1171" s="68" t="s">
        <v>2168</v>
      </c>
      <c r="E1171" t="s">
        <v>35</v>
      </c>
      <c r="F1171" t="s">
        <v>36</v>
      </c>
      <c r="G1171" t="s">
        <v>34</v>
      </c>
      <c r="H1171">
        <v>5</v>
      </c>
      <c r="I1171" t="s">
        <v>242</v>
      </c>
      <c r="J1171" t="s">
        <v>234</v>
      </c>
      <c r="K1171" t="s">
        <v>1627</v>
      </c>
    </row>
    <row r="1172" spans="1:11" ht="15" customHeight="1">
      <c r="A1172" t="s">
        <v>177</v>
      </c>
      <c r="B1172" t="s">
        <v>2169</v>
      </c>
      <c r="C1172" s="24">
        <v>45194</v>
      </c>
      <c r="D1172" s="68" t="s">
        <v>2170</v>
      </c>
      <c r="E1172" t="s">
        <v>35</v>
      </c>
      <c r="F1172" t="s">
        <v>36</v>
      </c>
      <c r="G1172" t="s">
        <v>34</v>
      </c>
      <c r="H1172">
        <v>5</v>
      </c>
      <c r="I1172" t="s">
        <v>261</v>
      </c>
      <c r="J1172" t="s">
        <v>234</v>
      </c>
      <c r="K1172" t="s">
        <v>1627</v>
      </c>
    </row>
    <row r="1173" spans="1:11" ht="15" customHeight="1">
      <c r="A1173" t="s">
        <v>177</v>
      </c>
      <c r="B1173" t="s">
        <v>2171</v>
      </c>
      <c r="C1173" s="24">
        <v>45194</v>
      </c>
      <c r="D1173" s="68" t="s">
        <v>2172</v>
      </c>
      <c r="E1173" t="s">
        <v>35</v>
      </c>
      <c r="F1173" t="s">
        <v>36</v>
      </c>
      <c r="G1173" t="s">
        <v>34</v>
      </c>
      <c r="H1173">
        <v>5</v>
      </c>
      <c r="I1173" t="s">
        <v>236</v>
      </c>
      <c r="J1173" t="s">
        <v>234</v>
      </c>
      <c r="K1173" t="s">
        <v>1627</v>
      </c>
    </row>
    <row r="1174" spans="1:11" ht="15" customHeight="1">
      <c r="A1174" t="s">
        <v>177</v>
      </c>
      <c r="B1174" t="s">
        <v>2173</v>
      </c>
      <c r="C1174" s="24">
        <v>45194</v>
      </c>
      <c r="D1174" s="68" t="s">
        <v>2174</v>
      </c>
      <c r="E1174" t="s">
        <v>35</v>
      </c>
      <c r="F1174" t="s">
        <v>36</v>
      </c>
      <c r="G1174" t="s">
        <v>34</v>
      </c>
      <c r="H1174">
        <v>5</v>
      </c>
      <c r="I1174" t="s">
        <v>240</v>
      </c>
      <c r="J1174" t="s">
        <v>234</v>
      </c>
      <c r="K1174" t="s">
        <v>1627</v>
      </c>
    </row>
    <row r="1175" spans="1:11" ht="15" customHeight="1">
      <c r="A1175" t="s">
        <v>177</v>
      </c>
      <c r="B1175" t="s">
        <v>2175</v>
      </c>
      <c r="C1175" s="24">
        <v>45194</v>
      </c>
      <c r="D1175" s="68" t="s">
        <v>2176</v>
      </c>
      <c r="E1175" t="s">
        <v>35</v>
      </c>
      <c r="F1175" t="s">
        <v>36</v>
      </c>
      <c r="G1175" t="s">
        <v>34</v>
      </c>
      <c r="H1175">
        <v>5</v>
      </c>
      <c r="I1175" t="s">
        <v>265</v>
      </c>
      <c r="J1175" t="s">
        <v>234</v>
      </c>
      <c r="K1175" t="s">
        <v>1627</v>
      </c>
    </row>
    <row r="1176" spans="1:11" ht="15" customHeight="1">
      <c r="A1176" t="s">
        <v>177</v>
      </c>
      <c r="B1176" t="s">
        <v>2177</v>
      </c>
      <c r="C1176" s="24">
        <v>45194</v>
      </c>
      <c r="D1176" s="68" t="s">
        <v>2178</v>
      </c>
      <c r="E1176" t="s">
        <v>35</v>
      </c>
      <c r="F1176" t="s">
        <v>36</v>
      </c>
      <c r="G1176" t="s">
        <v>34</v>
      </c>
      <c r="H1176">
        <v>7</v>
      </c>
      <c r="I1176" t="s">
        <v>225</v>
      </c>
      <c r="J1176" t="s">
        <v>257</v>
      </c>
      <c r="K1176" t="s">
        <v>1627</v>
      </c>
    </row>
    <row r="1177" spans="1:11" ht="15" customHeight="1">
      <c r="A1177" t="s">
        <v>177</v>
      </c>
      <c r="B1177" t="s">
        <v>2179</v>
      </c>
      <c r="C1177" s="24">
        <v>45194</v>
      </c>
      <c r="D1177" s="68" t="s">
        <v>2180</v>
      </c>
      <c r="E1177" t="s">
        <v>35</v>
      </c>
      <c r="F1177" t="s">
        <v>36</v>
      </c>
      <c r="G1177" t="s">
        <v>34</v>
      </c>
      <c r="H1177">
        <v>7</v>
      </c>
      <c r="I1177" t="s">
        <v>238</v>
      </c>
      <c r="J1177" t="s">
        <v>257</v>
      </c>
      <c r="K1177" t="s">
        <v>1627</v>
      </c>
    </row>
    <row r="1178" spans="1:11" ht="15" customHeight="1">
      <c r="A1178" t="s">
        <v>177</v>
      </c>
      <c r="B1178" t="s">
        <v>2181</v>
      </c>
      <c r="C1178" s="24">
        <v>45194</v>
      </c>
      <c r="D1178" s="68" t="s">
        <v>2182</v>
      </c>
      <c r="E1178" t="s">
        <v>35</v>
      </c>
      <c r="F1178" t="s">
        <v>36</v>
      </c>
      <c r="G1178" t="s">
        <v>34</v>
      </c>
      <c r="H1178">
        <v>7</v>
      </c>
      <c r="I1178" t="s">
        <v>242</v>
      </c>
      <c r="J1178" t="s">
        <v>257</v>
      </c>
      <c r="K1178" t="s">
        <v>1627</v>
      </c>
    </row>
    <row r="1179" spans="1:11" ht="15" customHeight="1">
      <c r="A1179" t="s">
        <v>177</v>
      </c>
      <c r="B1179" t="s">
        <v>2183</v>
      </c>
      <c r="C1179" s="24">
        <v>45194</v>
      </c>
      <c r="D1179" s="68" t="s">
        <v>2184</v>
      </c>
      <c r="E1179" t="s">
        <v>35</v>
      </c>
      <c r="F1179" t="s">
        <v>36</v>
      </c>
      <c r="G1179" t="s">
        <v>34</v>
      </c>
      <c r="H1179">
        <v>8</v>
      </c>
      <c r="I1179" t="s">
        <v>261</v>
      </c>
      <c r="J1179" t="s">
        <v>257</v>
      </c>
      <c r="K1179" t="s">
        <v>1627</v>
      </c>
    </row>
    <row r="1180" spans="1:11" ht="15" customHeight="1">
      <c r="A1180" t="s">
        <v>177</v>
      </c>
      <c r="B1180" t="s">
        <v>2185</v>
      </c>
      <c r="C1180" s="24">
        <v>45194</v>
      </c>
      <c r="D1180" s="68" t="s">
        <v>2186</v>
      </c>
      <c r="E1180" t="s">
        <v>35</v>
      </c>
      <c r="F1180" t="s">
        <v>36</v>
      </c>
      <c r="G1180" t="s">
        <v>34</v>
      </c>
      <c r="H1180">
        <v>8</v>
      </c>
      <c r="I1180" t="s">
        <v>236</v>
      </c>
      <c r="J1180" t="s">
        <v>257</v>
      </c>
      <c r="K1180" t="s">
        <v>1627</v>
      </c>
    </row>
    <row r="1181" spans="1:11" ht="15" customHeight="1">
      <c r="A1181" t="s">
        <v>177</v>
      </c>
      <c r="B1181" t="s">
        <v>2187</v>
      </c>
      <c r="C1181" s="24">
        <v>45194</v>
      </c>
      <c r="D1181" s="68" t="s">
        <v>2188</v>
      </c>
      <c r="E1181" t="s">
        <v>35</v>
      </c>
      <c r="F1181" t="s">
        <v>36</v>
      </c>
      <c r="G1181" t="s">
        <v>34</v>
      </c>
      <c r="H1181">
        <v>8</v>
      </c>
      <c r="I1181" t="s">
        <v>240</v>
      </c>
      <c r="J1181" t="s">
        <v>257</v>
      </c>
      <c r="K1181" t="s">
        <v>1627</v>
      </c>
    </row>
    <row r="1182" spans="1:11" ht="15" customHeight="1">
      <c r="A1182" t="s">
        <v>177</v>
      </c>
      <c r="B1182" t="s">
        <v>2189</v>
      </c>
      <c r="C1182" s="24">
        <v>45194</v>
      </c>
      <c r="D1182" s="68" t="s">
        <v>2190</v>
      </c>
      <c r="E1182" t="s">
        <v>35</v>
      </c>
      <c r="F1182" t="s">
        <v>36</v>
      </c>
      <c r="G1182" t="s">
        <v>34</v>
      </c>
      <c r="H1182">
        <v>5</v>
      </c>
      <c r="I1182" t="s">
        <v>265</v>
      </c>
      <c r="J1182" t="s">
        <v>257</v>
      </c>
      <c r="K1182" t="s">
        <v>1627</v>
      </c>
    </row>
    <row r="1183" spans="1:11" ht="15" customHeight="1">
      <c r="A1183" t="s">
        <v>177</v>
      </c>
      <c r="B1183" t="s">
        <v>2191</v>
      </c>
      <c r="C1183" s="24">
        <v>45195</v>
      </c>
      <c r="D1183" s="68" t="s">
        <v>2192</v>
      </c>
      <c r="E1183" t="s">
        <v>35</v>
      </c>
      <c r="F1183" t="s">
        <v>36</v>
      </c>
      <c r="G1183" t="s">
        <v>34</v>
      </c>
      <c r="H1183">
        <v>2</v>
      </c>
      <c r="I1183" t="s">
        <v>225</v>
      </c>
      <c r="J1183" t="s">
        <v>234</v>
      </c>
      <c r="K1183" t="s">
        <v>1627</v>
      </c>
    </row>
    <row r="1184" spans="1:11" ht="15" customHeight="1">
      <c r="A1184" t="s">
        <v>177</v>
      </c>
      <c r="B1184" t="s">
        <v>2193</v>
      </c>
      <c r="C1184" s="24">
        <v>45195</v>
      </c>
      <c r="D1184" s="68" t="s">
        <v>2194</v>
      </c>
      <c r="E1184" t="s">
        <v>35</v>
      </c>
      <c r="F1184" t="s">
        <v>36</v>
      </c>
      <c r="G1184" t="s">
        <v>34</v>
      </c>
      <c r="H1184">
        <v>2</v>
      </c>
      <c r="I1184" t="s">
        <v>238</v>
      </c>
      <c r="J1184" t="s">
        <v>234</v>
      </c>
      <c r="K1184" t="s">
        <v>1627</v>
      </c>
    </row>
    <row r="1185" spans="1:11" ht="15" customHeight="1">
      <c r="A1185" t="s">
        <v>177</v>
      </c>
      <c r="B1185" t="s">
        <v>2195</v>
      </c>
      <c r="C1185" s="24">
        <v>45195</v>
      </c>
      <c r="D1185" s="68" t="s">
        <v>2196</v>
      </c>
      <c r="E1185" t="s">
        <v>35</v>
      </c>
      <c r="F1185" t="s">
        <v>36</v>
      </c>
      <c r="G1185" t="s">
        <v>34</v>
      </c>
      <c r="H1185">
        <v>2</v>
      </c>
      <c r="I1185" t="s">
        <v>242</v>
      </c>
      <c r="J1185" t="s">
        <v>234</v>
      </c>
      <c r="K1185" t="s">
        <v>1627</v>
      </c>
    </row>
    <row r="1186" spans="1:11" ht="15" customHeight="1">
      <c r="A1186" t="s">
        <v>177</v>
      </c>
      <c r="B1186" t="s">
        <v>2197</v>
      </c>
      <c r="C1186" s="24">
        <v>45195</v>
      </c>
      <c r="D1186" s="68" t="s">
        <v>2198</v>
      </c>
      <c r="E1186" t="s">
        <v>35</v>
      </c>
      <c r="F1186" t="s">
        <v>36</v>
      </c>
      <c r="G1186" t="s">
        <v>34</v>
      </c>
      <c r="H1186">
        <v>2</v>
      </c>
      <c r="I1186" t="s">
        <v>261</v>
      </c>
      <c r="J1186" t="s">
        <v>234</v>
      </c>
      <c r="K1186" t="s">
        <v>1627</v>
      </c>
    </row>
    <row r="1187" spans="1:11" ht="15" customHeight="1">
      <c r="A1187" t="s">
        <v>177</v>
      </c>
      <c r="B1187" t="s">
        <v>2199</v>
      </c>
      <c r="C1187" s="24">
        <v>45195</v>
      </c>
      <c r="D1187" s="68" t="s">
        <v>2200</v>
      </c>
      <c r="E1187" t="s">
        <v>35</v>
      </c>
      <c r="F1187" t="s">
        <v>36</v>
      </c>
      <c r="G1187" t="s">
        <v>34</v>
      </c>
      <c r="H1187">
        <v>2</v>
      </c>
      <c r="I1187" t="s">
        <v>236</v>
      </c>
      <c r="J1187" t="s">
        <v>234</v>
      </c>
      <c r="K1187" t="s">
        <v>1627</v>
      </c>
    </row>
    <row r="1188" spans="1:11" ht="15" customHeight="1">
      <c r="A1188" t="s">
        <v>177</v>
      </c>
      <c r="B1188" t="s">
        <v>2201</v>
      </c>
      <c r="C1188" s="24">
        <v>45195</v>
      </c>
      <c r="D1188" s="68" t="s">
        <v>2202</v>
      </c>
      <c r="E1188" t="s">
        <v>35</v>
      </c>
      <c r="F1188" t="s">
        <v>36</v>
      </c>
      <c r="G1188" t="s">
        <v>34</v>
      </c>
      <c r="H1188">
        <v>2</v>
      </c>
      <c r="I1188" t="s">
        <v>240</v>
      </c>
      <c r="J1188" t="s">
        <v>234</v>
      </c>
      <c r="K1188" t="s">
        <v>1627</v>
      </c>
    </row>
    <row r="1189" spans="1:11" ht="15" customHeight="1">
      <c r="A1189" t="s">
        <v>177</v>
      </c>
      <c r="B1189" t="s">
        <v>2203</v>
      </c>
      <c r="C1189" s="24">
        <v>45195</v>
      </c>
      <c r="D1189" s="68" t="s">
        <v>2204</v>
      </c>
      <c r="E1189" t="s">
        <v>35</v>
      </c>
      <c r="F1189" t="s">
        <v>36</v>
      </c>
      <c r="G1189" t="s">
        <v>34</v>
      </c>
      <c r="H1189">
        <v>2</v>
      </c>
      <c r="I1189" t="s">
        <v>265</v>
      </c>
      <c r="J1189" t="s">
        <v>234</v>
      </c>
      <c r="K1189" t="s">
        <v>1627</v>
      </c>
    </row>
    <row r="1190" spans="1:11" ht="15" customHeight="1">
      <c r="A1190" t="s">
        <v>177</v>
      </c>
      <c r="B1190" t="s">
        <v>2205</v>
      </c>
      <c r="C1190" s="24">
        <v>45195</v>
      </c>
      <c r="D1190" s="68" t="s">
        <v>2206</v>
      </c>
      <c r="E1190" t="s">
        <v>35</v>
      </c>
      <c r="F1190" t="s">
        <v>36</v>
      </c>
      <c r="G1190" t="s">
        <v>34</v>
      </c>
      <c r="H1190">
        <v>5</v>
      </c>
      <c r="I1190" t="s">
        <v>225</v>
      </c>
      <c r="J1190" t="s">
        <v>257</v>
      </c>
      <c r="K1190" t="s">
        <v>1627</v>
      </c>
    </row>
    <row r="1191" spans="1:11" ht="15" customHeight="1">
      <c r="A1191" t="s">
        <v>177</v>
      </c>
      <c r="B1191" t="s">
        <v>2207</v>
      </c>
      <c r="C1191" s="24">
        <v>45195</v>
      </c>
      <c r="D1191" s="68" t="s">
        <v>2208</v>
      </c>
      <c r="E1191" t="s">
        <v>35</v>
      </c>
      <c r="F1191" t="s">
        <v>36</v>
      </c>
      <c r="G1191" t="s">
        <v>34</v>
      </c>
      <c r="H1191">
        <v>5</v>
      </c>
      <c r="I1191" t="s">
        <v>238</v>
      </c>
      <c r="J1191" t="s">
        <v>257</v>
      </c>
      <c r="K1191" t="s">
        <v>1627</v>
      </c>
    </row>
    <row r="1192" spans="1:11" ht="15" customHeight="1">
      <c r="A1192" t="s">
        <v>177</v>
      </c>
      <c r="B1192" t="s">
        <v>2209</v>
      </c>
      <c r="C1192" s="24">
        <v>45195</v>
      </c>
      <c r="D1192" s="68" t="s">
        <v>2210</v>
      </c>
      <c r="E1192" t="s">
        <v>35</v>
      </c>
      <c r="F1192" t="s">
        <v>36</v>
      </c>
      <c r="G1192" t="s">
        <v>34</v>
      </c>
      <c r="H1192">
        <v>5</v>
      </c>
      <c r="I1192" t="s">
        <v>242</v>
      </c>
      <c r="J1192" t="s">
        <v>257</v>
      </c>
      <c r="K1192" t="s">
        <v>1627</v>
      </c>
    </row>
    <row r="1193" spans="1:11" ht="15" customHeight="1">
      <c r="A1193" t="s">
        <v>177</v>
      </c>
      <c r="B1193" t="s">
        <v>2211</v>
      </c>
      <c r="C1193" s="24">
        <v>45195</v>
      </c>
      <c r="D1193" s="68" t="s">
        <v>2212</v>
      </c>
      <c r="E1193" t="s">
        <v>35</v>
      </c>
      <c r="F1193" t="s">
        <v>36</v>
      </c>
      <c r="G1193" t="s">
        <v>34</v>
      </c>
      <c r="H1193">
        <v>6</v>
      </c>
      <c r="I1193" t="s">
        <v>261</v>
      </c>
      <c r="J1193" t="s">
        <v>257</v>
      </c>
      <c r="K1193" t="s">
        <v>1627</v>
      </c>
    </row>
    <row r="1194" spans="1:11" ht="15" customHeight="1">
      <c r="A1194" t="s">
        <v>177</v>
      </c>
      <c r="B1194" t="s">
        <v>2213</v>
      </c>
      <c r="C1194" s="24">
        <v>45195</v>
      </c>
      <c r="D1194" s="68" t="s">
        <v>2214</v>
      </c>
      <c r="E1194" t="s">
        <v>35</v>
      </c>
      <c r="F1194" t="s">
        <v>36</v>
      </c>
      <c r="G1194" t="s">
        <v>34</v>
      </c>
      <c r="H1194">
        <v>6</v>
      </c>
      <c r="I1194" t="s">
        <v>236</v>
      </c>
      <c r="J1194" t="s">
        <v>257</v>
      </c>
      <c r="K1194" t="s">
        <v>1627</v>
      </c>
    </row>
    <row r="1195" spans="1:11" ht="15" customHeight="1">
      <c r="C1195" s="24"/>
    </row>
    <row r="1196" spans="1:11" ht="15" customHeight="1">
      <c r="A1196" t="s">
        <v>177</v>
      </c>
      <c r="B1196" t="s">
        <v>2215</v>
      </c>
      <c r="C1196" s="24">
        <v>45195</v>
      </c>
      <c r="D1196" s="68" t="s">
        <v>2216</v>
      </c>
      <c r="E1196" t="s">
        <v>35</v>
      </c>
      <c r="F1196" t="s">
        <v>36</v>
      </c>
      <c r="G1196" t="s">
        <v>34</v>
      </c>
      <c r="H1196">
        <v>4</v>
      </c>
      <c r="I1196" t="s">
        <v>265</v>
      </c>
      <c r="J1196" t="s">
        <v>257</v>
      </c>
      <c r="K1196" t="s">
        <v>1627</v>
      </c>
    </row>
    <row r="1197" spans="1:11" ht="15" customHeight="1">
      <c r="A1197" t="s">
        <v>177</v>
      </c>
      <c r="B1197" t="s">
        <v>2217</v>
      </c>
      <c r="C1197" s="24">
        <v>45195</v>
      </c>
      <c r="D1197" s="68" t="s">
        <v>2218</v>
      </c>
      <c r="E1197" t="s">
        <v>35</v>
      </c>
      <c r="F1197" t="s">
        <v>36</v>
      </c>
      <c r="G1197" t="s">
        <v>34</v>
      </c>
      <c r="H1197">
        <v>5</v>
      </c>
      <c r="I1197" t="s">
        <v>240</v>
      </c>
      <c r="J1197" t="s">
        <v>257</v>
      </c>
      <c r="K1197" t="s">
        <v>1627</v>
      </c>
    </row>
    <row r="1198" spans="1:11" ht="15" customHeight="1">
      <c r="A1198" t="s">
        <v>177</v>
      </c>
      <c r="B1198" t="s">
        <v>2219</v>
      </c>
      <c r="C1198" s="24">
        <v>45195</v>
      </c>
      <c r="D1198" s="68" t="s">
        <v>2220</v>
      </c>
      <c r="E1198" t="s">
        <v>29</v>
      </c>
      <c r="F1198" t="s">
        <v>19</v>
      </c>
      <c r="G1198" t="s">
        <v>28</v>
      </c>
      <c r="H1198">
        <v>2</v>
      </c>
      <c r="I1198" t="s">
        <v>309</v>
      </c>
      <c r="J1198" t="s">
        <v>226</v>
      </c>
      <c r="K1198" t="s">
        <v>2221</v>
      </c>
    </row>
    <row r="1199" spans="1:11" ht="15" customHeight="1">
      <c r="A1199" t="s">
        <v>177</v>
      </c>
      <c r="B1199" t="s">
        <v>2222</v>
      </c>
      <c r="C1199" s="24">
        <v>45195</v>
      </c>
      <c r="D1199" s="68" t="s">
        <v>2223</v>
      </c>
      <c r="E1199" t="s">
        <v>18</v>
      </c>
      <c r="F1199" t="s">
        <v>19</v>
      </c>
      <c r="G1199" t="s">
        <v>17</v>
      </c>
      <c r="H1199">
        <v>1</v>
      </c>
      <c r="I1199" t="s">
        <v>225</v>
      </c>
      <c r="J1199" t="s">
        <v>257</v>
      </c>
      <c r="K1199" t="s">
        <v>1627</v>
      </c>
    </row>
    <row r="1200" spans="1:11" ht="15" customHeight="1">
      <c r="A1200" t="s">
        <v>177</v>
      </c>
      <c r="B1200" t="s">
        <v>2224</v>
      </c>
      <c r="C1200" s="24">
        <v>45195</v>
      </c>
      <c r="D1200" s="68" t="s">
        <v>2225</v>
      </c>
      <c r="E1200" t="s">
        <v>18</v>
      </c>
      <c r="F1200" t="s">
        <v>19</v>
      </c>
      <c r="G1200" t="s">
        <v>17</v>
      </c>
      <c r="H1200">
        <v>1</v>
      </c>
      <c r="I1200" t="s">
        <v>238</v>
      </c>
      <c r="J1200" t="s">
        <v>257</v>
      </c>
      <c r="K1200" t="s">
        <v>1627</v>
      </c>
    </row>
    <row r="1201" spans="1:11" ht="15" customHeight="1">
      <c r="A1201" t="s">
        <v>177</v>
      </c>
      <c r="B1201" t="s">
        <v>2226</v>
      </c>
      <c r="C1201" s="24">
        <v>45195</v>
      </c>
      <c r="D1201" s="68" t="s">
        <v>2227</v>
      </c>
      <c r="E1201" t="s">
        <v>18</v>
      </c>
      <c r="F1201" t="s">
        <v>19</v>
      </c>
      <c r="G1201" t="s">
        <v>17</v>
      </c>
      <c r="H1201">
        <v>1</v>
      </c>
      <c r="I1201" t="s">
        <v>242</v>
      </c>
      <c r="J1201" t="s">
        <v>257</v>
      </c>
      <c r="K1201" t="s">
        <v>1627</v>
      </c>
    </row>
    <row r="1202" spans="1:11" ht="15" customHeight="1">
      <c r="A1202" t="s">
        <v>177</v>
      </c>
      <c r="B1202" t="s">
        <v>2228</v>
      </c>
      <c r="C1202" s="24">
        <v>45195</v>
      </c>
      <c r="D1202" s="68" t="s">
        <v>2229</v>
      </c>
      <c r="E1202" t="s">
        <v>18</v>
      </c>
      <c r="F1202" t="s">
        <v>19</v>
      </c>
      <c r="G1202" t="s">
        <v>17</v>
      </c>
      <c r="H1202">
        <v>1</v>
      </c>
      <c r="I1202" t="s">
        <v>261</v>
      </c>
      <c r="J1202" t="s">
        <v>257</v>
      </c>
      <c r="K1202" t="s">
        <v>1627</v>
      </c>
    </row>
    <row r="1203" spans="1:11" ht="15" customHeight="1">
      <c r="A1203" t="s">
        <v>177</v>
      </c>
      <c r="B1203" t="s">
        <v>2230</v>
      </c>
      <c r="C1203" s="24">
        <v>45195</v>
      </c>
      <c r="D1203" s="68" t="s">
        <v>2231</v>
      </c>
      <c r="E1203" t="s">
        <v>18</v>
      </c>
      <c r="F1203" t="s">
        <v>19</v>
      </c>
      <c r="G1203" t="s">
        <v>17</v>
      </c>
      <c r="H1203">
        <v>1</v>
      </c>
      <c r="I1203" t="s">
        <v>236</v>
      </c>
      <c r="J1203" t="s">
        <v>257</v>
      </c>
      <c r="K1203" t="s">
        <v>1627</v>
      </c>
    </row>
    <row r="1204" spans="1:11" ht="15" customHeight="1">
      <c r="A1204" t="s">
        <v>177</v>
      </c>
      <c r="B1204" t="s">
        <v>2232</v>
      </c>
      <c r="C1204" s="24">
        <v>45195</v>
      </c>
      <c r="D1204" s="68" t="s">
        <v>2233</v>
      </c>
      <c r="E1204" t="s">
        <v>18</v>
      </c>
      <c r="F1204" t="s">
        <v>19</v>
      </c>
      <c r="G1204" t="s">
        <v>17</v>
      </c>
      <c r="H1204">
        <v>1</v>
      </c>
      <c r="I1204" t="s">
        <v>240</v>
      </c>
      <c r="J1204" t="s">
        <v>257</v>
      </c>
      <c r="K1204" t="s">
        <v>1627</v>
      </c>
    </row>
    <row r="1205" spans="1:11" ht="15" customHeight="1">
      <c r="A1205" t="s">
        <v>177</v>
      </c>
      <c r="B1205" t="s">
        <v>2234</v>
      </c>
      <c r="C1205" s="24">
        <v>45195</v>
      </c>
      <c r="D1205" s="68" t="s">
        <v>2235</v>
      </c>
      <c r="E1205" t="s">
        <v>18</v>
      </c>
      <c r="F1205" t="s">
        <v>19</v>
      </c>
      <c r="G1205" t="s">
        <v>17</v>
      </c>
      <c r="H1205">
        <v>1</v>
      </c>
      <c r="I1205" t="s">
        <v>265</v>
      </c>
      <c r="J1205" t="s">
        <v>257</v>
      </c>
      <c r="K1205" t="s">
        <v>1627</v>
      </c>
    </row>
    <row r="1206" spans="1:11" ht="15" customHeight="1">
      <c r="A1206" t="s">
        <v>177</v>
      </c>
      <c r="B1206" t="s">
        <v>2236</v>
      </c>
      <c r="C1206" s="24">
        <v>45195</v>
      </c>
      <c r="D1206" s="68" t="s">
        <v>2237</v>
      </c>
      <c r="E1206" t="s">
        <v>29</v>
      </c>
      <c r="F1206" t="s">
        <v>19</v>
      </c>
      <c r="G1206" t="s">
        <v>28</v>
      </c>
      <c r="H1206">
        <v>1</v>
      </c>
      <c r="I1206" t="s">
        <v>225</v>
      </c>
      <c r="J1206" t="s">
        <v>257</v>
      </c>
      <c r="K1206" t="s">
        <v>1627</v>
      </c>
    </row>
    <row r="1207" spans="1:11" ht="15" customHeight="1">
      <c r="A1207" t="s">
        <v>177</v>
      </c>
      <c r="B1207" t="s">
        <v>2238</v>
      </c>
      <c r="C1207" s="24">
        <v>45195</v>
      </c>
      <c r="D1207" s="68" t="s">
        <v>2239</v>
      </c>
      <c r="E1207" t="s">
        <v>29</v>
      </c>
      <c r="F1207" t="s">
        <v>19</v>
      </c>
      <c r="G1207" t="s">
        <v>28</v>
      </c>
      <c r="H1207">
        <v>1</v>
      </c>
      <c r="I1207" t="s">
        <v>238</v>
      </c>
      <c r="J1207" t="s">
        <v>257</v>
      </c>
      <c r="K1207" t="s">
        <v>1627</v>
      </c>
    </row>
    <row r="1208" spans="1:11" ht="15" customHeight="1">
      <c r="A1208" t="s">
        <v>177</v>
      </c>
      <c r="B1208" t="s">
        <v>2240</v>
      </c>
      <c r="C1208" s="24">
        <v>45195</v>
      </c>
      <c r="D1208" s="68" t="s">
        <v>2241</v>
      </c>
      <c r="E1208" t="s">
        <v>29</v>
      </c>
      <c r="F1208" t="s">
        <v>19</v>
      </c>
      <c r="G1208" t="s">
        <v>28</v>
      </c>
      <c r="H1208">
        <v>1</v>
      </c>
      <c r="I1208" t="s">
        <v>242</v>
      </c>
      <c r="J1208" t="s">
        <v>257</v>
      </c>
      <c r="K1208" t="s">
        <v>1627</v>
      </c>
    </row>
    <row r="1209" spans="1:11" ht="15" customHeight="1">
      <c r="A1209" t="s">
        <v>177</v>
      </c>
      <c r="B1209" t="s">
        <v>2242</v>
      </c>
      <c r="C1209" s="24">
        <v>45195</v>
      </c>
      <c r="D1209" s="68" t="s">
        <v>2243</v>
      </c>
      <c r="E1209" t="s">
        <v>29</v>
      </c>
      <c r="F1209" t="s">
        <v>19</v>
      </c>
      <c r="G1209" t="s">
        <v>28</v>
      </c>
      <c r="H1209">
        <v>1</v>
      </c>
      <c r="I1209" t="s">
        <v>261</v>
      </c>
      <c r="J1209" t="s">
        <v>257</v>
      </c>
      <c r="K1209" t="s">
        <v>1627</v>
      </c>
    </row>
    <row r="1210" spans="1:11" ht="15" customHeight="1">
      <c r="A1210" t="s">
        <v>177</v>
      </c>
      <c r="B1210" t="s">
        <v>2244</v>
      </c>
      <c r="C1210" s="24">
        <v>45195</v>
      </c>
      <c r="D1210" s="68" t="s">
        <v>2245</v>
      </c>
      <c r="E1210" t="s">
        <v>29</v>
      </c>
      <c r="F1210" t="s">
        <v>19</v>
      </c>
      <c r="G1210" t="s">
        <v>28</v>
      </c>
      <c r="H1210">
        <v>1</v>
      </c>
      <c r="I1210" t="s">
        <v>236</v>
      </c>
      <c r="J1210" t="s">
        <v>257</v>
      </c>
      <c r="K1210" t="s">
        <v>1627</v>
      </c>
    </row>
    <row r="1211" spans="1:11" ht="15" customHeight="1">
      <c r="A1211" t="s">
        <v>177</v>
      </c>
      <c r="B1211" t="s">
        <v>2246</v>
      </c>
      <c r="C1211" s="24">
        <v>45195</v>
      </c>
      <c r="D1211" s="68" t="s">
        <v>2247</v>
      </c>
      <c r="E1211" t="s">
        <v>29</v>
      </c>
      <c r="F1211" t="s">
        <v>19</v>
      </c>
      <c r="G1211" t="s">
        <v>28</v>
      </c>
      <c r="H1211">
        <v>1</v>
      </c>
      <c r="I1211" t="s">
        <v>240</v>
      </c>
      <c r="J1211" t="s">
        <v>257</v>
      </c>
      <c r="K1211" t="s">
        <v>1627</v>
      </c>
    </row>
    <row r="1212" spans="1:11" ht="15" customHeight="1">
      <c r="A1212" t="s">
        <v>177</v>
      </c>
      <c r="B1212" t="s">
        <v>2248</v>
      </c>
      <c r="C1212" s="24">
        <v>45195</v>
      </c>
      <c r="D1212" s="68" t="s">
        <v>2249</v>
      </c>
      <c r="E1212" t="s">
        <v>29</v>
      </c>
      <c r="F1212" t="s">
        <v>19</v>
      </c>
      <c r="G1212" t="s">
        <v>28</v>
      </c>
      <c r="H1212">
        <v>1</v>
      </c>
      <c r="I1212" t="s">
        <v>265</v>
      </c>
      <c r="J1212" t="s">
        <v>257</v>
      </c>
      <c r="K1212" t="s">
        <v>1627</v>
      </c>
    </row>
    <row r="1213" spans="1:11" ht="15" customHeight="1">
      <c r="A1213" t="s">
        <v>177</v>
      </c>
      <c r="B1213" t="s">
        <v>2250</v>
      </c>
      <c r="C1213" s="24">
        <v>45195</v>
      </c>
      <c r="D1213" s="68" t="s">
        <v>2251</v>
      </c>
      <c r="E1213" t="s">
        <v>18</v>
      </c>
      <c r="F1213" t="s">
        <v>19</v>
      </c>
      <c r="G1213" t="s">
        <v>17</v>
      </c>
      <c r="H1213">
        <v>1</v>
      </c>
      <c r="I1213" t="s">
        <v>236</v>
      </c>
      <c r="J1213" t="s">
        <v>234</v>
      </c>
      <c r="K1213" t="s">
        <v>1627</v>
      </c>
    </row>
    <row r="1214" spans="1:11" ht="15" customHeight="1">
      <c r="A1214" t="s">
        <v>177</v>
      </c>
      <c r="B1214" t="s">
        <v>2252</v>
      </c>
      <c r="C1214" s="24">
        <v>45195</v>
      </c>
      <c r="D1214" s="68" t="s">
        <v>2253</v>
      </c>
      <c r="E1214" t="s">
        <v>18</v>
      </c>
      <c r="F1214" t="s">
        <v>19</v>
      </c>
      <c r="G1214" t="s">
        <v>17</v>
      </c>
      <c r="H1214">
        <v>1</v>
      </c>
      <c r="I1214" t="s">
        <v>240</v>
      </c>
      <c r="J1214" t="s">
        <v>234</v>
      </c>
      <c r="K1214" t="s">
        <v>1627</v>
      </c>
    </row>
    <row r="1215" spans="1:11" ht="15" customHeight="1">
      <c r="A1215" t="s">
        <v>177</v>
      </c>
      <c r="B1215" t="s">
        <v>2254</v>
      </c>
      <c r="C1215" s="24">
        <v>45195</v>
      </c>
      <c r="D1215" s="68" t="s">
        <v>2255</v>
      </c>
      <c r="E1215" t="s">
        <v>18</v>
      </c>
      <c r="F1215" t="s">
        <v>19</v>
      </c>
      <c r="G1215" t="s">
        <v>17</v>
      </c>
      <c r="H1215">
        <v>1</v>
      </c>
      <c r="I1215" t="s">
        <v>265</v>
      </c>
      <c r="J1215" t="s">
        <v>234</v>
      </c>
      <c r="K1215" t="s">
        <v>1627</v>
      </c>
    </row>
    <row r="1216" spans="1:11" ht="15" customHeight="1">
      <c r="A1216" t="s">
        <v>177</v>
      </c>
      <c r="B1216" t="s">
        <v>2256</v>
      </c>
      <c r="C1216" s="24">
        <v>45195</v>
      </c>
      <c r="D1216" s="68" t="s">
        <v>2257</v>
      </c>
      <c r="E1216" t="s">
        <v>29</v>
      </c>
      <c r="F1216" t="s">
        <v>19</v>
      </c>
      <c r="G1216" t="s">
        <v>28</v>
      </c>
      <c r="H1216">
        <v>1</v>
      </c>
      <c r="I1216" t="s">
        <v>261</v>
      </c>
      <c r="J1216" t="s">
        <v>234</v>
      </c>
      <c r="K1216" t="s">
        <v>1627</v>
      </c>
    </row>
    <row r="1217" spans="1:11" ht="15" customHeight="1">
      <c r="A1217" t="s">
        <v>177</v>
      </c>
      <c r="B1217" t="s">
        <v>2258</v>
      </c>
      <c r="C1217" s="24">
        <v>45196</v>
      </c>
      <c r="D1217" s="68" t="s">
        <v>2259</v>
      </c>
      <c r="E1217" t="s">
        <v>26</v>
      </c>
      <c r="F1217" t="s">
        <v>27</v>
      </c>
      <c r="G1217" t="s">
        <v>25</v>
      </c>
      <c r="H1217">
        <v>1</v>
      </c>
      <c r="I1217" t="s">
        <v>225</v>
      </c>
      <c r="J1217" t="s">
        <v>257</v>
      </c>
      <c r="K1217" t="s">
        <v>1627</v>
      </c>
    </row>
    <row r="1218" spans="1:11" ht="15" customHeight="1">
      <c r="A1218" t="s">
        <v>177</v>
      </c>
      <c r="B1218" t="s">
        <v>2260</v>
      </c>
      <c r="C1218" s="24">
        <v>45196</v>
      </c>
      <c r="D1218" s="68" t="s">
        <v>2261</v>
      </c>
      <c r="E1218" t="s">
        <v>26</v>
      </c>
      <c r="F1218" t="s">
        <v>27</v>
      </c>
      <c r="G1218" t="s">
        <v>25</v>
      </c>
      <c r="H1218">
        <v>1</v>
      </c>
      <c r="I1218" t="s">
        <v>236</v>
      </c>
      <c r="J1218" t="s">
        <v>234</v>
      </c>
      <c r="K1218" t="s">
        <v>1627</v>
      </c>
    </row>
    <row r="1219" spans="1:11" ht="15" customHeight="1">
      <c r="A1219" t="s">
        <v>177</v>
      </c>
      <c r="B1219" t="s">
        <v>2262</v>
      </c>
      <c r="C1219" s="24">
        <v>45196</v>
      </c>
      <c r="D1219" s="68" t="s">
        <v>2263</v>
      </c>
      <c r="E1219" t="s">
        <v>35</v>
      </c>
      <c r="F1219" t="s">
        <v>36</v>
      </c>
      <c r="G1219" t="s">
        <v>34</v>
      </c>
      <c r="H1219">
        <v>8</v>
      </c>
      <c r="I1219" t="s">
        <v>225</v>
      </c>
      <c r="J1219" t="s">
        <v>257</v>
      </c>
      <c r="K1219" t="s">
        <v>1627</v>
      </c>
    </row>
    <row r="1220" spans="1:11" ht="15" customHeight="1">
      <c r="A1220" t="s">
        <v>177</v>
      </c>
      <c r="B1220" t="s">
        <v>2264</v>
      </c>
      <c r="C1220" s="24">
        <v>45196</v>
      </c>
      <c r="D1220" s="68" t="s">
        <v>2265</v>
      </c>
      <c r="E1220" t="s">
        <v>35</v>
      </c>
      <c r="F1220" t="s">
        <v>36</v>
      </c>
      <c r="G1220" t="s">
        <v>34</v>
      </c>
      <c r="H1220">
        <v>8</v>
      </c>
      <c r="I1220" t="s">
        <v>238</v>
      </c>
      <c r="J1220" t="s">
        <v>257</v>
      </c>
      <c r="K1220" t="s">
        <v>1627</v>
      </c>
    </row>
    <row r="1221" spans="1:11" ht="15" customHeight="1">
      <c r="A1221" t="s">
        <v>177</v>
      </c>
      <c r="B1221" t="s">
        <v>2266</v>
      </c>
      <c r="C1221" s="24">
        <v>45196</v>
      </c>
      <c r="D1221" s="68" t="s">
        <v>2267</v>
      </c>
      <c r="E1221" t="s">
        <v>35</v>
      </c>
      <c r="F1221" t="s">
        <v>36</v>
      </c>
      <c r="G1221" t="s">
        <v>34</v>
      </c>
      <c r="H1221">
        <v>8</v>
      </c>
      <c r="I1221" t="s">
        <v>242</v>
      </c>
      <c r="J1221" t="s">
        <v>257</v>
      </c>
      <c r="K1221" t="s">
        <v>1627</v>
      </c>
    </row>
    <row r="1222" spans="1:11" ht="15" customHeight="1">
      <c r="C1222" s="24"/>
    </row>
    <row r="1223" spans="1:11" ht="15" customHeight="1">
      <c r="A1223" t="s">
        <v>177</v>
      </c>
      <c r="B1223" t="s">
        <v>2268</v>
      </c>
      <c r="C1223" s="24">
        <v>45196</v>
      </c>
      <c r="D1223" s="68" t="s">
        <v>2269</v>
      </c>
      <c r="E1223" t="s">
        <v>35</v>
      </c>
      <c r="F1223" t="s">
        <v>36</v>
      </c>
      <c r="G1223" t="s">
        <v>34</v>
      </c>
      <c r="H1223">
        <v>8</v>
      </c>
      <c r="I1223" t="s">
        <v>236</v>
      </c>
      <c r="J1223" t="s">
        <v>257</v>
      </c>
      <c r="K1223" t="s">
        <v>1627</v>
      </c>
    </row>
    <row r="1224" spans="1:11" ht="15" customHeight="1">
      <c r="A1224" t="s">
        <v>177</v>
      </c>
      <c r="B1224" t="s">
        <v>2270</v>
      </c>
      <c r="C1224" s="24">
        <v>45196</v>
      </c>
      <c r="D1224" s="68" t="s">
        <v>2271</v>
      </c>
      <c r="E1224" t="s">
        <v>35</v>
      </c>
      <c r="F1224" t="s">
        <v>36</v>
      </c>
      <c r="G1224" t="s">
        <v>34</v>
      </c>
      <c r="H1224">
        <v>10</v>
      </c>
      <c r="I1224" t="s">
        <v>240</v>
      </c>
      <c r="J1224" t="s">
        <v>257</v>
      </c>
      <c r="K1224" t="s">
        <v>1627</v>
      </c>
    </row>
    <row r="1225" spans="1:11" ht="15" customHeight="1">
      <c r="A1225" t="s">
        <v>177</v>
      </c>
      <c r="B1225" t="s">
        <v>2272</v>
      </c>
      <c r="C1225" s="24">
        <v>45196</v>
      </c>
      <c r="D1225" s="68" t="s">
        <v>2273</v>
      </c>
      <c r="E1225" t="s">
        <v>35</v>
      </c>
      <c r="F1225" t="s">
        <v>36</v>
      </c>
      <c r="G1225" t="s">
        <v>34</v>
      </c>
      <c r="H1225">
        <v>8</v>
      </c>
      <c r="I1225" t="s">
        <v>265</v>
      </c>
      <c r="J1225" t="s">
        <v>257</v>
      </c>
      <c r="K1225" t="s">
        <v>1627</v>
      </c>
    </row>
    <row r="1226" spans="1:11" ht="15" customHeight="1">
      <c r="A1226" t="s">
        <v>177</v>
      </c>
      <c r="B1226" t="s">
        <v>2274</v>
      </c>
      <c r="C1226" s="24">
        <v>45196</v>
      </c>
      <c r="D1226" s="68" t="s">
        <v>2275</v>
      </c>
      <c r="E1226" t="s">
        <v>35</v>
      </c>
      <c r="F1226" t="s">
        <v>36</v>
      </c>
      <c r="G1226" t="s">
        <v>34</v>
      </c>
      <c r="H1226">
        <v>10</v>
      </c>
      <c r="I1226" t="s">
        <v>261</v>
      </c>
      <c r="J1226" t="s">
        <v>257</v>
      </c>
      <c r="K1226" t="s">
        <v>1627</v>
      </c>
    </row>
    <row r="1227" spans="1:11" ht="15" customHeight="1">
      <c r="A1227" t="s">
        <v>177</v>
      </c>
      <c r="B1227" t="s">
        <v>2276</v>
      </c>
      <c r="C1227" s="24">
        <v>45198</v>
      </c>
      <c r="D1227" s="68" t="s">
        <v>2277</v>
      </c>
      <c r="E1227" t="s">
        <v>35</v>
      </c>
      <c r="F1227" t="s">
        <v>36</v>
      </c>
      <c r="G1227" t="s">
        <v>34</v>
      </c>
      <c r="H1227">
        <v>5</v>
      </c>
      <c r="I1227" t="s">
        <v>225</v>
      </c>
      <c r="J1227" t="s">
        <v>257</v>
      </c>
      <c r="K1227" t="s">
        <v>1627</v>
      </c>
    </row>
    <row r="1228" spans="1:11" ht="15" customHeight="1">
      <c r="A1228" t="s">
        <v>177</v>
      </c>
      <c r="B1228" t="s">
        <v>2278</v>
      </c>
      <c r="C1228" s="24">
        <v>45198</v>
      </c>
      <c r="D1228" s="68" t="s">
        <v>2279</v>
      </c>
      <c r="E1228" t="s">
        <v>35</v>
      </c>
      <c r="F1228" t="s">
        <v>36</v>
      </c>
      <c r="G1228" t="s">
        <v>34</v>
      </c>
      <c r="H1228">
        <v>5</v>
      </c>
      <c r="I1228" t="s">
        <v>238</v>
      </c>
      <c r="J1228" t="s">
        <v>257</v>
      </c>
      <c r="K1228" t="s">
        <v>1627</v>
      </c>
    </row>
    <row r="1229" spans="1:11" ht="15" customHeight="1">
      <c r="A1229" t="s">
        <v>177</v>
      </c>
      <c r="B1229" t="s">
        <v>2280</v>
      </c>
      <c r="C1229" s="24">
        <v>45198</v>
      </c>
      <c r="D1229" s="68" t="s">
        <v>2281</v>
      </c>
      <c r="E1229" t="s">
        <v>35</v>
      </c>
      <c r="F1229" t="s">
        <v>36</v>
      </c>
      <c r="G1229" t="s">
        <v>34</v>
      </c>
      <c r="H1229">
        <v>5</v>
      </c>
      <c r="I1229" t="s">
        <v>242</v>
      </c>
      <c r="J1229" t="s">
        <v>257</v>
      </c>
      <c r="K1229" t="s">
        <v>1627</v>
      </c>
    </row>
    <row r="1230" spans="1:11" ht="15" customHeight="1">
      <c r="A1230" t="s">
        <v>177</v>
      </c>
      <c r="B1230" t="s">
        <v>2282</v>
      </c>
      <c r="C1230" s="24">
        <v>45198</v>
      </c>
      <c r="D1230" s="68" t="s">
        <v>2283</v>
      </c>
      <c r="E1230" t="s">
        <v>35</v>
      </c>
      <c r="F1230" t="s">
        <v>36</v>
      </c>
      <c r="G1230" t="s">
        <v>34</v>
      </c>
      <c r="H1230">
        <v>10</v>
      </c>
      <c r="I1230" t="s">
        <v>261</v>
      </c>
      <c r="J1230" t="s">
        <v>257</v>
      </c>
      <c r="K1230" t="s">
        <v>1627</v>
      </c>
    </row>
    <row r="1231" spans="1:11" ht="15" customHeight="1">
      <c r="A1231" t="s">
        <v>177</v>
      </c>
      <c r="B1231" t="s">
        <v>2284</v>
      </c>
      <c r="C1231" s="24">
        <v>45198</v>
      </c>
      <c r="D1231" s="68" t="s">
        <v>2285</v>
      </c>
      <c r="E1231" t="s">
        <v>35</v>
      </c>
      <c r="F1231" t="s">
        <v>36</v>
      </c>
      <c r="G1231" t="s">
        <v>34</v>
      </c>
      <c r="H1231">
        <v>5</v>
      </c>
      <c r="I1231" t="s">
        <v>236</v>
      </c>
      <c r="J1231" t="s">
        <v>257</v>
      </c>
      <c r="K1231" t="s">
        <v>1627</v>
      </c>
    </row>
    <row r="1232" spans="1:11" ht="15" customHeight="1">
      <c r="A1232" t="s">
        <v>177</v>
      </c>
      <c r="B1232" t="s">
        <v>2286</v>
      </c>
      <c r="C1232" s="24">
        <v>45198</v>
      </c>
      <c r="D1232" s="68" t="s">
        <v>2287</v>
      </c>
      <c r="E1232" t="s">
        <v>35</v>
      </c>
      <c r="F1232" t="s">
        <v>36</v>
      </c>
      <c r="G1232" t="s">
        <v>34</v>
      </c>
      <c r="H1232">
        <v>5</v>
      </c>
      <c r="I1232" t="s">
        <v>240</v>
      </c>
      <c r="J1232" t="s">
        <v>257</v>
      </c>
      <c r="K1232" t="s">
        <v>1627</v>
      </c>
    </row>
    <row r="1233" spans="1:11" ht="15" customHeight="1">
      <c r="A1233" t="s">
        <v>177</v>
      </c>
      <c r="B1233" t="s">
        <v>2288</v>
      </c>
      <c r="C1233" s="24">
        <v>45198</v>
      </c>
      <c r="D1233" s="68" t="s">
        <v>2289</v>
      </c>
      <c r="E1233" t="s">
        <v>35</v>
      </c>
      <c r="F1233" t="s">
        <v>36</v>
      </c>
      <c r="G1233" t="s">
        <v>34</v>
      </c>
      <c r="H1233">
        <v>5</v>
      </c>
      <c r="I1233" t="s">
        <v>265</v>
      </c>
      <c r="J1233" t="s">
        <v>257</v>
      </c>
      <c r="K1233" t="s">
        <v>1627</v>
      </c>
    </row>
    <row r="1234" spans="1:11" ht="15" customHeight="1">
      <c r="A1234" t="s">
        <v>177</v>
      </c>
      <c r="B1234" t="s">
        <v>2290</v>
      </c>
      <c r="C1234" s="24">
        <v>45198</v>
      </c>
      <c r="D1234" s="68" t="s">
        <v>2291</v>
      </c>
      <c r="E1234" t="s">
        <v>35</v>
      </c>
      <c r="F1234" t="s">
        <v>36</v>
      </c>
      <c r="G1234" t="s">
        <v>34</v>
      </c>
      <c r="H1234">
        <v>5</v>
      </c>
      <c r="I1234" t="s">
        <v>225</v>
      </c>
      <c r="J1234" t="s">
        <v>234</v>
      </c>
      <c r="K1234" t="s">
        <v>1627</v>
      </c>
    </row>
    <row r="1235" spans="1:11" ht="15" customHeight="1">
      <c r="A1235" t="s">
        <v>177</v>
      </c>
      <c r="B1235" t="s">
        <v>2292</v>
      </c>
      <c r="C1235" s="24">
        <v>45198</v>
      </c>
      <c r="D1235" s="68" t="s">
        <v>2293</v>
      </c>
      <c r="E1235" t="s">
        <v>35</v>
      </c>
      <c r="F1235" t="s">
        <v>36</v>
      </c>
      <c r="G1235" t="s">
        <v>34</v>
      </c>
      <c r="H1235">
        <v>5</v>
      </c>
      <c r="I1235" t="s">
        <v>238</v>
      </c>
      <c r="J1235" t="s">
        <v>234</v>
      </c>
      <c r="K1235" t="s">
        <v>1627</v>
      </c>
    </row>
    <row r="1236" spans="1:11" ht="15" customHeight="1">
      <c r="A1236" t="s">
        <v>177</v>
      </c>
      <c r="B1236" t="s">
        <v>2294</v>
      </c>
      <c r="C1236" s="24">
        <v>45198</v>
      </c>
      <c r="D1236" s="68" t="s">
        <v>2295</v>
      </c>
      <c r="E1236" t="s">
        <v>35</v>
      </c>
      <c r="F1236" t="s">
        <v>36</v>
      </c>
      <c r="G1236" t="s">
        <v>34</v>
      </c>
      <c r="H1236">
        <v>5</v>
      </c>
      <c r="I1236" t="s">
        <v>242</v>
      </c>
      <c r="J1236" t="s">
        <v>234</v>
      </c>
      <c r="K1236" t="s">
        <v>1627</v>
      </c>
    </row>
    <row r="1237" spans="1:11" ht="15" customHeight="1">
      <c r="A1237" t="s">
        <v>177</v>
      </c>
      <c r="B1237" t="s">
        <v>2296</v>
      </c>
      <c r="C1237" s="24">
        <v>45198</v>
      </c>
      <c r="D1237" s="68" t="s">
        <v>2297</v>
      </c>
      <c r="E1237" t="s">
        <v>35</v>
      </c>
      <c r="F1237" t="s">
        <v>36</v>
      </c>
      <c r="G1237" t="s">
        <v>34</v>
      </c>
      <c r="H1237">
        <v>5</v>
      </c>
      <c r="I1237" t="s">
        <v>261</v>
      </c>
      <c r="J1237" t="s">
        <v>234</v>
      </c>
      <c r="K1237" t="s">
        <v>1627</v>
      </c>
    </row>
    <row r="1238" spans="1:11" ht="15" customHeight="1">
      <c r="A1238" t="s">
        <v>177</v>
      </c>
      <c r="B1238" t="s">
        <v>2298</v>
      </c>
      <c r="C1238" s="24">
        <v>45198</v>
      </c>
      <c r="D1238" s="68" t="s">
        <v>2299</v>
      </c>
      <c r="E1238" t="s">
        <v>35</v>
      </c>
      <c r="F1238" t="s">
        <v>36</v>
      </c>
      <c r="G1238" t="s">
        <v>34</v>
      </c>
      <c r="H1238">
        <v>5</v>
      </c>
      <c r="I1238" t="s">
        <v>236</v>
      </c>
      <c r="J1238" t="s">
        <v>234</v>
      </c>
      <c r="K1238" t="s">
        <v>1627</v>
      </c>
    </row>
    <row r="1239" spans="1:11" ht="15" customHeight="1">
      <c r="A1239" t="s">
        <v>177</v>
      </c>
      <c r="B1239" t="s">
        <v>2300</v>
      </c>
      <c r="C1239" s="24">
        <v>45198</v>
      </c>
      <c r="D1239" s="68" t="s">
        <v>2301</v>
      </c>
      <c r="E1239" t="s">
        <v>35</v>
      </c>
      <c r="F1239" t="s">
        <v>36</v>
      </c>
      <c r="G1239" t="s">
        <v>34</v>
      </c>
      <c r="H1239">
        <v>5</v>
      </c>
      <c r="I1239" t="s">
        <v>240</v>
      </c>
      <c r="J1239" t="s">
        <v>234</v>
      </c>
      <c r="K1239" t="s">
        <v>1627</v>
      </c>
    </row>
    <row r="1240" spans="1:11" ht="15" customHeight="1">
      <c r="A1240" t="s">
        <v>177</v>
      </c>
      <c r="B1240" t="s">
        <v>2302</v>
      </c>
      <c r="C1240" s="24">
        <v>45198</v>
      </c>
      <c r="D1240" s="68" t="s">
        <v>2303</v>
      </c>
      <c r="E1240" t="s">
        <v>35</v>
      </c>
      <c r="F1240" t="s">
        <v>36</v>
      </c>
      <c r="G1240" t="s">
        <v>34</v>
      </c>
      <c r="H1240">
        <v>5</v>
      </c>
      <c r="I1240" t="s">
        <v>265</v>
      </c>
      <c r="J1240" t="s">
        <v>234</v>
      </c>
      <c r="K1240" t="s">
        <v>1627</v>
      </c>
    </row>
    <row r="1241" spans="1:11" ht="15" customHeight="1">
      <c r="A1241" t="s">
        <v>177</v>
      </c>
      <c r="B1241" t="s">
        <v>2304</v>
      </c>
      <c r="C1241" s="24">
        <v>45201</v>
      </c>
      <c r="D1241" s="68" t="s">
        <v>2305</v>
      </c>
      <c r="E1241" t="s">
        <v>35</v>
      </c>
      <c r="F1241" t="s">
        <v>36</v>
      </c>
      <c r="G1241" t="s">
        <v>34</v>
      </c>
      <c r="H1241">
        <v>5</v>
      </c>
      <c r="I1241" t="s">
        <v>225</v>
      </c>
      <c r="J1241" t="s">
        <v>234</v>
      </c>
      <c r="K1241" t="s">
        <v>1627</v>
      </c>
    </row>
    <row r="1242" spans="1:11" ht="15" customHeight="1">
      <c r="A1242" t="s">
        <v>177</v>
      </c>
      <c r="B1242" t="s">
        <v>2306</v>
      </c>
      <c r="C1242" s="24">
        <v>45201</v>
      </c>
      <c r="D1242" s="68" t="s">
        <v>2307</v>
      </c>
      <c r="E1242" t="s">
        <v>35</v>
      </c>
      <c r="F1242" t="s">
        <v>36</v>
      </c>
      <c r="G1242" t="s">
        <v>34</v>
      </c>
      <c r="H1242">
        <v>5</v>
      </c>
      <c r="I1242" t="s">
        <v>238</v>
      </c>
      <c r="J1242" t="s">
        <v>234</v>
      </c>
      <c r="K1242" t="s">
        <v>1627</v>
      </c>
    </row>
    <row r="1243" spans="1:11" ht="15" customHeight="1">
      <c r="A1243" t="s">
        <v>177</v>
      </c>
      <c r="B1243" t="s">
        <v>2308</v>
      </c>
      <c r="C1243" s="24">
        <v>45201</v>
      </c>
      <c r="D1243" s="68" t="s">
        <v>2309</v>
      </c>
      <c r="E1243" t="s">
        <v>35</v>
      </c>
      <c r="F1243" t="s">
        <v>36</v>
      </c>
      <c r="G1243" t="s">
        <v>34</v>
      </c>
      <c r="H1243">
        <v>5</v>
      </c>
      <c r="I1243" t="s">
        <v>242</v>
      </c>
      <c r="J1243" t="s">
        <v>234</v>
      </c>
      <c r="K1243" t="s">
        <v>1627</v>
      </c>
    </row>
    <row r="1244" spans="1:11" ht="15" customHeight="1">
      <c r="A1244" t="s">
        <v>177</v>
      </c>
      <c r="B1244" t="s">
        <v>2310</v>
      </c>
      <c r="C1244" s="24">
        <v>45201</v>
      </c>
      <c r="D1244" s="68" t="s">
        <v>2311</v>
      </c>
      <c r="E1244" t="s">
        <v>35</v>
      </c>
      <c r="F1244" t="s">
        <v>36</v>
      </c>
      <c r="G1244" t="s">
        <v>34</v>
      </c>
      <c r="H1244">
        <v>5</v>
      </c>
      <c r="I1244" t="s">
        <v>261</v>
      </c>
      <c r="J1244" t="s">
        <v>234</v>
      </c>
      <c r="K1244" t="s">
        <v>1627</v>
      </c>
    </row>
    <row r="1245" spans="1:11" ht="15" customHeight="1">
      <c r="A1245" t="s">
        <v>177</v>
      </c>
      <c r="B1245" t="s">
        <v>2312</v>
      </c>
      <c r="C1245" s="24">
        <v>45201</v>
      </c>
      <c r="D1245" s="68" t="s">
        <v>2313</v>
      </c>
      <c r="E1245" t="s">
        <v>35</v>
      </c>
      <c r="F1245" t="s">
        <v>36</v>
      </c>
      <c r="G1245" t="s">
        <v>34</v>
      </c>
      <c r="H1245">
        <v>5</v>
      </c>
      <c r="I1245" t="s">
        <v>236</v>
      </c>
      <c r="J1245" t="s">
        <v>234</v>
      </c>
      <c r="K1245" t="s">
        <v>1627</v>
      </c>
    </row>
    <row r="1246" spans="1:11" ht="15" customHeight="1">
      <c r="A1246" t="s">
        <v>177</v>
      </c>
      <c r="B1246" t="s">
        <v>2314</v>
      </c>
      <c r="C1246" s="24">
        <v>45201</v>
      </c>
      <c r="D1246" s="68" t="s">
        <v>2315</v>
      </c>
      <c r="E1246" t="s">
        <v>35</v>
      </c>
      <c r="F1246" t="s">
        <v>36</v>
      </c>
      <c r="G1246" t="s">
        <v>34</v>
      </c>
      <c r="H1246">
        <v>5</v>
      </c>
      <c r="I1246" t="s">
        <v>240</v>
      </c>
      <c r="J1246" t="s">
        <v>234</v>
      </c>
      <c r="K1246" t="s">
        <v>1627</v>
      </c>
    </row>
    <row r="1247" spans="1:11" ht="15" customHeight="1">
      <c r="A1247" t="s">
        <v>177</v>
      </c>
      <c r="B1247" t="s">
        <v>2316</v>
      </c>
      <c r="C1247" s="24">
        <v>45201</v>
      </c>
      <c r="D1247" s="68" t="s">
        <v>2317</v>
      </c>
      <c r="E1247" t="s">
        <v>35</v>
      </c>
      <c r="F1247" t="s">
        <v>36</v>
      </c>
      <c r="G1247" t="s">
        <v>34</v>
      </c>
      <c r="H1247">
        <v>5</v>
      </c>
      <c r="I1247" t="s">
        <v>265</v>
      </c>
      <c r="J1247" t="s">
        <v>234</v>
      </c>
      <c r="K1247" t="s">
        <v>1627</v>
      </c>
    </row>
    <row r="1248" spans="1:11" ht="15" customHeight="1">
      <c r="A1248" t="s">
        <v>177</v>
      </c>
      <c r="B1248" t="s">
        <v>2318</v>
      </c>
      <c r="C1248" s="24">
        <v>45201</v>
      </c>
      <c r="D1248" s="68" t="s">
        <v>2319</v>
      </c>
      <c r="E1248" t="s">
        <v>35</v>
      </c>
      <c r="F1248" t="s">
        <v>36</v>
      </c>
      <c r="G1248" t="s">
        <v>34</v>
      </c>
      <c r="H1248">
        <v>5</v>
      </c>
      <c r="I1248" t="s">
        <v>225</v>
      </c>
      <c r="J1248" t="s">
        <v>257</v>
      </c>
      <c r="K1248" t="s">
        <v>1627</v>
      </c>
    </row>
    <row r="1249" spans="1:11" ht="15" customHeight="1">
      <c r="A1249" t="s">
        <v>177</v>
      </c>
      <c r="B1249" t="s">
        <v>2320</v>
      </c>
      <c r="C1249" s="24">
        <v>45201</v>
      </c>
      <c r="D1249" s="68" t="s">
        <v>2321</v>
      </c>
      <c r="E1249" t="s">
        <v>35</v>
      </c>
      <c r="F1249" t="s">
        <v>36</v>
      </c>
      <c r="G1249" t="s">
        <v>34</v>
      </c>
      <c r="H1249">
        <v>5</v>
      </c>
      <c r="I1249" t="s">
        <v>238</v>
      </c>
      <c r="J1249" t="s">
        <v>257</v>
      </c>
      <c r="K1249" t="s">
        <v>1627</v>
      </c>
    </row>
    <row r="1250" spans="1:11" ht="15" customHeight="1">
      <c r="A1250" t="s">
        <v>177</v>
      </c>
      <c r="B1250" t="s">
        <v>2322</v>
      </c>
      <c r="C1250" s="24">
        <v>45201</v>
      </c>
      <c r="D1250" s="68" t="s">
        <v>2323</v>
      </c>
      <c r="E1250" t="s">
        <v>35</v>
      </c>
      <c r="F1250" t="s">
        <v>36</v>
      </c>
      <c r="G1250" t="s">
        <v>34</v>
      </c>
      <c r="H1250">
        <v>5</v>
      </c>
      <c r="I1250" t="s">
        <v>242</v>
      </c>
      <c r="J1250" t="s">
        <v>257</v>
      </c>
      <c r="K1250" t="s">
        <v>1627</v>
      </c>
    </row>
    <row r="1251" spans="1:11" ht="15" customHeight="1">
      <c r="A1251" t="s">
        <v>177</v>
      </c>
      <c r="B1251" t="s">
        <v>2324</v>
      </c>
      <c r="C1251" s="24">
        <v>45201</v>
      </c>
      <c r="D1251" s="68" t="s">
        <v>2325</v>
      </c>
      <c r="E1251" t="s">
        <v>35</v>
      </c>
      <c r="F1251" t="s">
        <v>36</v>
      </c>
      <c r="G1251" t="s">
        <v>34</v>
      </c>
      <c r="H1251">
        <v>10</v>
      </c>
      <c r="I1251" t="s">
        <v>261</v>
      </c>
      <c r="J1251" t="s">
        <v>257</v>
      </c>
      <c r="K1251" t="s">
        <v>1627</v>
      </c>
    </row>
    <row r="1252" spans="1:11" ht="15" customHeight="1">
      <c r="A1252" t="s">
        <v>177</v>
      </c>
      <c r="B1252" t="s">
        <v>2326</v>
      </c>
      <c r="C1252" s="24">
        <v>45201</v>
      </c>
      <c r="D1252" s="68" t="s">
        <v>2327</v>
      </c>
      <c r="E1252" t="s">
        <v>35</v>
      </c>
      <c r="F1252" t="s">
        <v>36</v>
      </c>
      <c r="G1252" t="s">
        <v>34</v>
      </c>
      <c r="H1252">
        <v>5</v>
      </c>
      <c r="I1252" t="s">
        <v>236</v>
      </c>
      <c r="J1252" t="s">
        <v>257</v>
      </c>
      <c r="K1252" t="s">
        <v>1627</v>
      </c>
    </row>
    <row r="1253" spans="1:11" ht="15" customHeight="1">
      <c r="A1253" t="s">
        <v>177</v>
      </c>
      <c r="B1253" t="s">
        <v>2328</v>
      </c>
      <c r="C1253" s="24">
        <v>45201</v>
      </c>
      <c r="D1253" s="68" t="s">
        <v>2329</v>
      </c>
      <c r="E1253" t="s">
        <v>35</v>
      </c>
      <c r="F1253" t="s">
        <v>36</v>
      </c>
      <c r="G1253" t="s">
        <v>34</v>
      </c>
      <c r="H1253">
        <v>10</v>
      </c>
      <c r="I1253" t="s">
        <v>240</v>
      </c>
      <c r="J1253" t="s">
        <v>257</v>
      </c>
      <c r="K1253" t="s">
        <v>1627</v>
      </c>
    </row>
    <row r="1254" spans="1:11" ht="15" customHeight="1">
      <c r="A1254" t="s">
        <v>177</v>
      </c>
      <c r="B1254" t="s">
        <v>2330</v>
      </c>
      <c r="C1254" s="24">
        <v>45201</v>
      </c>
      <c r="D1254" s="68" t="s">
        <v>2331</v>
      </c>
      <c r="E1254" t="s">
        <v>35</v>
      </c>
      <c r="F1254" t="s">
        <v>36</v>
      </c>
      <c r="G1254" t="s">
        <v>34</v>
      </c>
      <c r="H1254">
        <v>5</v>
      </c>
      <c r="I1254" t="s">
        <v>265</v>
      </c>
      <c r="J1254" t="s">
        <v>257</v>
      </c>
      <c r="K1254" t="s">
        <v>1627</v>
      </c>
    </row>
    <row r="1255" spans="1:11" ht="15" customHeight="1">
      <c r="A1255" t="s">
        <v>177</v>
      </c>
      <c r="B1255" t="s">
        <v>2332</v>
      </c>
      <c r="C1255" s="24">
        <v>45201</v>
      </c>
      <c r="D1255" s="68" t="s">
        <v>2333</v>
      </c>
      <c r="E1255" t="s">
        <v>18</v>
      </c>
      <c r="F1255" t="s">
        <v>19</v>
      </c>
      <c r="G1255" t="s">
        <v>17</v>
      </c>
      <c r="H1255">
        <v>1</v>
      </c>
      <c r="I1255" t="s">
        <v>225</v>
      </c>
      <c r="J1255" t="s">
        <v>234</v>
      </c>
      <c r="K1255" t="s">
        <v>1627</v>
      </c>
    </row>
    <row r="1256" spans="1:11" ht="15" customHeight="1">
      <c r="A1256" t="s">
        <v>177</v>
      </c>
      <c r="B1256" t="s">
        <v>2334</v>
      </c>
      <c r="C1256" s="24">
        <v>45201</v>
      </c>
      <c r="D1256" s="68" t="s">
        <v>2335</v>
      </c>
      <c r="E1256" t="s">
        <v>18</v>
      </c>
      <c r="F1256" t="s">
        <v>19</v>
      </c>
      <c r="G1256" t="s">
        <v>17</v>
      </c>
      <c r="H1256">
        <v>1</v>
      </c>
      <c r="I1256" t="s">
        <v>238</v>
      </c>
      <c r="J1256" t="s">
        <v>234</v>
      </c>
      <c r="K1256" t="s">
        <v>1627</v>
      </c>
    </row>
    <row r="1257" spans="1:11" ht="15" customHeight="1">
      <c r="A1257" t="s">
        <v>177</v>
      </c>
      <c r="B1257" t="s">
        <v>2336</v>
      </c>
      <c r="C1257" s="24">
        <v>45201</v>
      </c>
      <c r="D1257" s="68" t="s">
        <v>2337</v>
      </c>
      <c r="E1257" t="s">
        <v>18</v>
      </c>
      <c r="F1257" t="s">
        <v>19</v>
      </c>
      <c r="G1257" t="s">
        <v>17</v>
      </c>
      <c r="H1257">
        <v>1</v>
      </c>
      <c r="I1257" t="s">
        <v>242</v>
      </c>
      <c r="J1257" t="s">
        <v>234</v>
      </c>
      <c r="K1257" t="s">
        <v>2338</v>
      </c>
    </row>
    <row r="1258" spans="1:11" ht="15" customHeight="1">
      <c r="A1258" t="s">
        <v>177</v>
      </c>
      <c r="B1258" t="s">
        <v>2339</v>
      </c>
      <c r="C1258" s="24">
        <v>45201</v>
      </c>
      <c r="D1258" s="68" t="s">
        <v>2340</v>
      </c>
      <c r="E1258" t="s">
        <v>18</v>
      </c>
      <c r="F1258" t="s">
        <v>19</v>
      </c>
      <c r="G1258" t="s">
        <v>17</v>
      </c>
      <c r="H1258">
        <v>1</v>
      </c>
      <c r="I1258" t="s">
        <v>261</v>
      </c>
      <c r="J1258" t="s">
        <v>234</v>
      </c>
      <c r="K1258" t="s">
        <v>1627</v>
      </c>
    </row>
    <row r="1259" spans="1:11" ht="15" customHeight="1">
      <c r="A1259" t="s">
        <v>177</v>
      </c>
      <c r="B1259" t="s">
        <v>2341</v>
      </c>
      <c r="C1259" s="24">
        <v>45201</v>
      </c>
      <c r="D1259" s="68" t="s">
        <v>2342</v>
      </c>
      <c r="E1259" t="s">
        <v>18</v>
      </c>
      <c r="F1259" t="s">
        <v>19</v>
      </c>
      <c r="G1259" t="s">
        <v>17</v>
      </c>
      <c r="H1259">
        <v>1</v>
      </c>
      <c r="I1259" t="s">
        <v>261</v>
      </c>
      <c r="J1259" t="s">
        <v>234</v>
      </c>
      <c r="K1259" t="s">
        <v>1627</v>
      </c>
    </row>
    <row r="1260" spans="1:11" ht="15" customHeight="1">
      <c r="A1260" t="s">
        <v>177</v>
      </c>
      <c r="B1260" t="s">
        <v>2343</v>
      </c>
      <c r="C1260" s="24">
        <v>45201</v>
      </c>
      <c r="D1260" s="68" t="s">
        <v>2344</v>
      </c>
      <c r="E1260" t="s">
        <v>18</v>
      </c>
      <c r="F1260" t="s">
        <v>19</v>
      </c>
      <c r="G1260" t="s">
        <v>17</v>
      </c>
      <c r="H1260">
        <v>1</v>
      </c>
      <c r="I1260" t="s">
        <v>236</v>
      </c>
      <c r="J1260" t="s">
        <v>257</v>
      </c>
      <c r="K1260" t="s">
        <v>1627</v>
      </c>
    </row>
    <row r="1261" spans="1:11" ht="15" customHeight="1">
      <c r="A1261" t="s">
        <v>177</v>
      </c>
      <c r="B1261" t="s">
        <v>2345</v>
      </c>
      <c r="C1261" s="24">
        <v>45201</v>
      </c>
      <c r="D1261" s="68" t="s">
        <v>2346</v>
      </c>
      <c r="E1261" t="s">
        <v>18</v>
      </c>
      <c r="F1261" t="s">
        <v>19</v>
      </c>
      <c r="G1261" t="s">
        <v>17</v>
      </c>
      <c r="H1261">
        <v>1</v>
      </c>
      <c r="I1261" t="s">
        <v>238</v>
      </c>
      <c r="J1261" t="s">
        <v>257</v>
      </c>
      <c r="K1261" t="s">
        <v>1627</v>
      </c>
    </row>
    <row r="1262" spans="1:11" ht="15" customHeight="1">
      <c r="A1262" t="s">
        <v>177</v>
      </c>
      <c r="B1262" t="s">
        <v>2347</v>
      </c>
      <c r="C1262" s="24">
        <v>45201</v>
      </c>
      <c r="D1262" s="68" t="s">
        <v>2348</v>
      </c>
      <c r="E1262" t="s">
        <v>18</v>
      </c>
      <c r="F1262" t="s">
        <v>19</v>
      </c>
      <c r="G1262" t="s">
        <v>17</v>
      </c>
      <c r="H1262">
        <v>1</v>
      </c>
      <c r="I1262" t="s">
        <v>242</v>
      </c>
      <c r="J1262" t="s">
        <v>257</v>
      </c>
      <c r="K1262" t="s">
        <v>1627</v>
      </c>
    </row>
    <row r="1263" spans="1:11" ht="15" customHeight="1">
      <c r="C1263" s="24"/>
    </row>
    <row r="1264" spans="1:11" ht="15" customHeight="1">
      <c r="C1264" s="24"/>
    </row>
    <row r="1265" spans="1:11" ht="15" customHeight="1">
      <c r="A1265" t="s">
        <v>177</v>
      </c>
      <c r="B1265" t="s">
        <v>2349</v>
      </c>
      <c r="C1265" s="24">
        <v>45201</v>
      </c>
      <c r="D1265" s="68" t="s">
        <v>2350</v>
      </c>
      <c r="E1265" t="s">
        <v>29</v>
      </c>
      <c r="F1265" t="s">
        <v>19</v>
      </c>
      <c r="G1265" t="s">
        <v>28</v>
      </c>
      <c r="H1265">
        <v>1</v>
      </c>
      <c r="I1265" t="s">
        <v>225</v>
      </c>
      <c r="J1265" t="s">
        <v>234</v>
      </c>
      <c r="K1265" t="s">
        <v>1627</v>
      </c>
    </row>
    <row r="1266" spans="1:11" ht="15" customHeight="1">
      <c r="A1266" t="s">
        <v>177</v>
      </c>
      <c r="B1266" t="s">
        <v>2351</v>
      </c>
      <c r="C1266" s="24">
        <v>45201</v>
      </c>
      <c r="D1266" s="68" t="s">
        <v>2352</v>
      </c>
      <c r="E1266" t="s">
        <v>29</v>
      </c>
      <c r="F1266" t="s">
        <v>19</v>
      </c>
      <c r="G1266" t="s">
        <v>28</v>
      </c>
      <c r="H1266">
        <v>1</v>
      </c>
      <c r="I1266" t="s">
        <v>238</v>
      </c>
      <c r="J1266" t="s">
        <v>234</v>
      </c>
      <c r="K1266" t="s">
        <v>1627</v>
      </c>
    </row>
    <row r="1267" spans="1:11" ht="15" customHeight="1">
      <c r="A1267" t="s">
        <v>177</v>
      </c>
      <c r="B1267" t="s">
        <v>2353</v>
      </c>
      <c r="C1267" s="24">
        <v>45201</v>
      </c>
      <c r="D1267" s="68" t="s">
        <v>2354</v>
      </c>
      <c r="E1267" t="s">
        <v>29</v>
      </c>
      <c r="F1267" t="s">
        <v>19</v>
      </c>
      <c r="G1267" t="s">
        <v>28</v>
      </c>
      <c r="H1267">
        <v>1</v>
      </c>
      <c r="I1267" t="s">
        <v>242</v>
      </c>
      <c r="J1267" t="s">
        <v>234</v>
      </c>
      <c r="K1267" t="s">
        <v>1627</v>
      </c>
    </row>
    <row r="1268" spans="1:11" ht="15" customHeight="1">
      <c r="A1268" t="s">
        <v>177</v>
      </c>
      <c r="B1268" t="s">
        <v>2355</v>
      </c>
      <c r="C1268" s="24">
        <v>45201</v>
      </c>
      <c r="D1268" s="68" t="s">
        <v>2356</v>
      </c>
      <c r="E1268" t="s">
        <v>29</v>
      </c>
      <c r="F1268" t="s">
        <v>19</v>
      </c>
      <c r="G1268" t="s">
        <v>28</v>
      </c>
      <c r="H1268">
        <v>1</v>
      </c>
      <c r="I1268" t="s">
        <v>261</v>
      </c>
      <c r="J1268" t="s">
        <v>234</v>
      </c>
      <c r="K1268" t="s">
        <v>1627</v>
      </c>
    </row>
    <row r="1269" spans="1:11" ht="15" customHeight="1">
      <c r="A1269" t="s">
        <v>177</v>
      </c>
      <c r="B1269" t="s">
        <v>2357</v>
      </c>
      <c r="C1269" s="24">
        <v>45202</v>
      </c>
      <c r="D1269" s="68" t="s">
        <v>2358</v>
      </c>
      <c r="E1269" t="s">
        <v>35</v>
      </c>
      <c r="F1269" t="s">
        <v>36</v>
      </c>
      <c r="G1269" t="s">
        <v>34</v>
      </c>
      <c r="H1269">
        <v>8</v>
      </c>
      <c r="I1269" t="s">
        <v>225</v>
      </c>
      <c r="J1269" t="s">
        <v>257</v>
      </c>
      <c r="K1269" t="s">
        <v>1627</v>
      </c>
    </row>
    <row r="1270" spans="1:11" ht="15" customHeight="1">
      <c r="A1270" t="s">
        <v>177</v>
      </c>
      <c r="B1270" t="s">
        <v>2359</v>
      </c>
      <c r="C1270" s="24">
        <v>45202</v>
      </c>
      <c r="D1270" s="68" t="s">
        <v>2360</v>
      </c>
      <c r="E1270" t="s">
        <v>35</v>
      </c>
      <c r="F1270" t="s">
        <v>36</v>
      </c>
      <c r="G1270" t="s">
        <v>34</v>
      </c>
      <c r="H1270">
        <v>8</v>
      </c>
      <c r="I1270" t="s">
        <v>238</v>
      </c>
      <c r="J1270" t="s">
        <v>257</v>
      </c>
      <c r="K1270" t="s">
        <v>1627</v>
      </c>
    </row>
    <row r="1271" spans="1:11" ht="15" customHeight="1">
      <c r="A1271" t="s">
        <v>177</v>
      </c>
      <c r="B1271" t="s">
        <v>2361</v>
      </c>
      <c r="C1271" s="24">
        <v>45202</v>
      </c>
      <c r="D1271" s="68" t="s">
        <v>2362</v>
      </c>
      <c r="E1271" t="s">
        <v>35</v>
      </c>
      <c r="F1271" t="s">
        <v>36</v>
      </c>
      <c r="G1271" t="s">
        <v>34</v>
      </c>
      <c r="H1271">
        <v>8</v>
      </c>
      <c r="I1271" t="s">
        <v>242</v>
      </c>
      <c r="J1271" t="s">
        <v>257</v>
      </c>
      <c r="K1271" t="s">
        <v>1627</v>
      </c>
    </row>
    <row r="1272" spans="1:11" ht="15" customHeight="1">
      <c r="A1272" t="s">
        <v>177</v>
      </c>
      <c r="B1272" t="s">
        <v>2363</v>
      </c>
      <c r="C1272" s="24">
        <v>45202</v>
      </c>
      <c r="D1272" s="68" t="s">
        <v>2364</v>
      </c>
      <c r="E1272" t="s">
        <v>35</v>
      </c>
      <c r="F1272" t="s">
        <v>36</v>
      </c>
      <c r="G1272" t="s">
        <v>34</v>
      </c>
      <c r="H1272">
        <v>10</v>
      </c>
      <c r="I1272" t="s">
        <v>261</v>
      </c>
      <c r="J1272" t="s">
        <v>257</v>
      </c>
      <c r="K1272" t="s">
        <v>1627</v>
      </c>
    </row>
    <row r="1273" spans="1:11" ht="15" customHeight="1">
      <c r="A1273" t="s">
        <v>177</v>
      </c>
      <c r="B1273" t="s">
        <v>2365</v>
      </c>
      <c r="C1273" s="24">
        <v>45202</v>
      </c>
      <c r="D1273" s="68" t="s">
        <v>2366</v>
      </c>
      <c r="E1273" t="s">
        <v>35</v>
      </c>
      <c r="F1273" t="s">
        <v>36</v>
      </c>
      <c r="G1273" t="s">
        <v>34</v>
      </c>
      <c r="H1273">
        <v>8</v>
      </c>
      <c r="I1273" t="s">
        <v>236</v>
      </c>
      <c r="J1273" t="s">
        <v>257</v>
      </c>
      <c r="K1273" t="s">
        <v>1627</v>
      </c>
    </row>
    <row r="1274" spans="1:11" ht="15" customHeight="1">
      <c r="A1274" t="s">
        <v>177</v>
      </c>
      <c r="B1274" t="s">
        <v>2367</v>
      </c>
      <c r="C1274" s="24">
        <v>45202</v>
      </c>
      <c r="D1274" s="68" t="s">
        <v>2368</v>
      </c>
      <c r="E1274" t="s">
        <v>35</v>
      </c>
      <c r="F1274" t="s">
        <v>36</v>
      </c>
      <c r="G1274" t="s">
        <v>34</v>
      </c>
      <c r="H1274">
        <v>10</v>
      </c>
      <c r="I1274" t="s">
        <v>240</v>
      </c>
      <c r="J1274" t="s">
        <v>257</v>
      </c>
      <c r="K1274" t="s">
        <v>1627</v>
      </c>
    </row>
    <row r="1275" spans="1:11" ht="15" customHeight="1">
      <c r="A1275" t="s">
        <v>177</v>
      </c>
      <c r="B1275" t="s">
        <v>2369</v>
      </c>
      <c r="C1275" s="24">
        <v>45202</v>
      </c>
      <c r="D1275" s="68" t="s">
        <v>2370</v>
      </c>
      <c r="E1275" t="s">
        <v>35</v>
      </c>
      <c r="F1275" t="s">
        <v>36</v>
      </c>
      <c r="G1275" t="s">
        <v>34</v>
      </c>
      <c r="H1275">
        <v>8</v>
      </c>
      <c r="I1275" t="s">
        <v>265</v>
      </c>
      <c r="J1275" t="s">
        <v>257</v>
      </c>
      <c r="K1275" t="s">
        <v>1627</v>
      </c>
    </row>
    <row r="1276" spans="1:11" ht="15" customHeight="1">
      <c r="A1276" t="s">
        <v>177</v>
      </c>
      <c r="B1276" t="s">
        <v>2371</v>
      </c>
      <c r="C1276" s="24">
        <v>45202</v>
      </c>
      <c r="D1276" s="68" t="s">
        <v>2372</v>
      </c>
      <c r="E1276" t="s">
        <v>35</v>
      </c>
      <c r="F1276" t="s">
        <v>36</v>
      </c>
      <c r="G1276" t="s">
        <v>34</v>
      </c>
      <c r="H1276">
        <v>3</v>
      </c>
      <c r="I1276" t="s">
        <v>242</v>
      </c>
      <c r="J1276" t="s">
        <v>234</v>
      </c>
      <c r="K1276" t="s">
        <v>1627</v>
      </c>
    </row>
    <row r="1277" spans="1:11" ht="15" customHeight="1">
      <c r="A1277" t="s">
        <v>177</v>
      </c>
      <c r="B1277" t="s">
        <v>2373</v>
      </c>
      <c r="C1277" s="24">
        <v>45202</v>
      </c>
      <c r="D1277" s="68" t="s">
        <v>2374</v>
      </c>
      <c r="E1277" t="s">
        <v>35</v>
      </c>
      <c r="F1277" t="s">
        <v>36</v>
      </c>
      <c r="G1277" t="s">
        <v>34</v>
      </c>
      <c r="H1277">
        <v>3</v>
      </c>
      <c r="I1277" t="s">
        <v>261</v>
      </c>
      <c r="J1277" t="s">
        <v>234</v>
      </c>
      <c r="K1277" t="s">
        <v>1627</v>
      </c>
    </row>
    <row r="1278" spans="1:11" ht="15" customHeight="1">
      <c r="A1278" t="s">
        <v>177</v>
      </c>
      <c r="B1278" t="s">
        <v>2375</v>
      </c>
      <c r="C1278" s="24">
        <v>45202</v>
      </c>
      <c r="D1278" s="68" t="s">
        <v>2376</v>
      </c>
      <c r="E1278" t="s">
        <v>35</v>
      </c>
      <c r="F1278" t="s">
        <v>36</v>
      </c>
      <c r="G1278" t="s">
        <v>34</v>
      </c>
      <c r="H1278">
        <v>3</v>
      </c>
      <c r="I1278" t="s">
        <v>236</v>
      </c>
      <c r="J1278" t="s">
        <v>234</v>
      </c>
      <c r="K1278" t="s">
        <v>1627</v>
      </c>
    </row>
    <row r="1279" spans="1:11" ht="15" customHeight="1">
      <c r="A1279" t="s">
        <v>177</v>
      </c>
      <c r="B1279" t="s">
        <v>2377</v>
      </c>
      <c r="C1279" s="24">
        <v>45202</v>
      </c>
      <c r="D1279" s="68" t="s">
        <v>2378</v>
      </c>
      <c r="E1279" t="s">
        <v>35</v>
      </c>
      <c r="F1279" t="s">
        <v>36</v>
      </c>
      <c r="G1279" t="s">
        <v>34</v>
      </c>
      <c r="H1279">
        <v>3</v>
      </c>
      <c r="I1279" t="s">
        <v>240</v>
      </c>
      <c r="J1279" t="s">
        <v>234</v>
      </c>
      <c r="K1279" t="s">
        <v>1627</v>
      </c>
    </row>
    <row r="1280" spans="1:11" ht="15" customHeight="1">
      <c r="A1280" t="s">
        <v>177</v>
      </c>
      <c r="B1280" t="s">
        <v>2379</v>
      </c>
      <c r="C1280" s="24">
        <v>45202</v>
      </c>
      <c r="D1280" s="68" t="s">
        <v>2380</v>
      </c>
      <c r="E1280" t="s">
        <v>35</v>
      </c>
      <c r="F1280" t="s">
        <v>36</v>
      </c>
      <c r="G1280" t="s">
        <v>34</v>
      </c>
      <c r="H1280">
        <v>3</v>
      </c>
      <c r="I1280" t="s">
        <v>265</v>
      </c>
      <c r="J1280" t="s">
        <v>234</v>
      </c>
      <c r="K1280" t="s">
        <v>1627</v>
      </c>
    </row>
    <row r="1281" spans="1:11" ht="15" customHeight="1">
      <c r="A1281" t="s">
        <v>177</v>
      </c>
      <c r="B1281" t="s">
        <v>2381</v>
      </c>
      <c r="C1281" s="24">
        <v>45203</v>
      </c>
      <c r="D1281" s="68" t="s">
        <v>2382</v>
      </c>
      <c r="E1281" t="s">
        <v>26</v>
      </c>
      <c r="F1281" t="s">
        <v>27</v>
      </c>
      <c r="G1281" t="s">
        <v>25</v>
      </c>
      <c r="H1281">
        <v>1</v>
      </c>
      <c r="I1281" t="s">
        <v>261</v>
      </c>
      <c r="J1281" t="s">
        <v>257</v>
      </c>
      <c r="K1281" t="s">
        <v>1627</v>
      </c>
    </row>
    <row r="1282" spans="1:11" ht="15" customHeight="1">
      <c r="A1282" t="s">
        <v>177</v>
      </c>
      <c r="B1282" t="s">
        <v>2383</v>
      </c>
      <c r="C1282" s="24">
        <v>45203</v>
      </c>
      <c r="D1282" s="68" t="s">
        <v>2384</v>
      </c>
      <c r="E1282" t="s">
        <v>26</v>
      </c>
      <c r="F1282" t="s">
        <v>27</v>
      </c>
      <c r="G1282" t="s">
        <v>25</v>
      </c>
      <c r="H1282">
        <v>1</v>
      </c>
      <c r="I1282" t="s">
        <v>261</v>
      </c>
      <c r="J1282" t="s">
        <v>234</v>
      </c>
      <c r="K1282" t="s">
        <v>1627</v>
      </c>
    </row>
    <row r="1283" spans="1:11" ht="15" customHeight="1">
      <c r="A1283" t="s">
        <v>177</v>
      </c>
      <c r="B1283" t="s">
        <v>2385</v>
      </c>
      <c r="C1283" s="24">
        <v>45203</v>
      </c>
      <c r="D1283" s="68" t="s">
        <v>2386</v>
      </c>
      <c r="E1283" t="s">
        <v>35</v>
      </c>
      <c r="F1283" t="s">
        <v>36</v>
      </c>
      <c r="G1283" t="s">
        <v>34</v>
      </c>
      <c r="H1283">
        <v>7</v>
      </c>
      <c r="I1283" t="s">
        <v>225</v>
      </c>
      <c r="J1283" t="s">
        <v>257</v>
      </c>
      <c r="K1283" t="s">
        <v>1627</v>
      </c>
    </row>
    <row r="1284" spans="1:11" ht="15" customHeight="1">
      <c r="A1284" t="s">
        <v>177</v>
      </c>
      <c r="B1284" t="s">
        <v>2387</v>
      </c>
      <c r="C1284" s="24">
        <v>45203</v>
      </c>
      <c r="D1284" s="68" t="s">
        <v>2388</v>
      </c>
      <c r="E1284" t="s">
        <v>35</v>
      </c>
      <c r="F1284" t="s">
        <v>36</v>
      </c>
      <c r="G1284" t="s">
        <v>34</v>
      </c>
      <c r="H1284">
        <v>7</v>
      </c>
      <c r="I1284" t="s">
        <v>238</v>
      </c>
      <c r="J1284" t="s">
        <v>257</v>
      </c>
      <c r="K1284" t="s">
        <v>1627</v>
      </c>
    </row>
    <row r="1285" spans="1:11" ht="15" customHeight="1">
      <c r="A1285" t="s">
        <v>177</v>
      </c>
      <c r="B1285" t="s">
        <v>2389</v>
      </c>
      <c r="C1285" s="24">
        <v>45203</v>
      </c>
      <c r="D1285" s="68" t="s">
        <v>2390</v>
      </c>
      <c r="E1285" t="s">
        <v>35</v>
      </c>
      <c r="F1285" t="s">
        <v>36</v>
      </c>
      <c r="G1285" t="s">
        <v>34</v>
      </c>
      <c r="H1285">
        <v>7</v>
      </c>
      <c r="I1285" t="s">
        <v>242</v>
      </c>
      <c r="J1285" t="s">
        <v>257</v>
      </c>
      <c r="K1285" t="s">
        <v>1627</v>
      </c>
    </row>
    <row r="1286" spans="1:11" ht="15" customHeight="1">
      <c r="A1286" t="s">
        <v>177</v>
      </c>
      <c r="B1286" t="s">
        <v>2391</v>
      </c>
      <c r="C1286" s="24">
        <v>45203</v>
      </c>
      <c r="D1286" s="68" t="s">
        <v>2392</v>
      </c>
      <c r="E1286" t="s">
        <v>35</v>
      </c>
      <c r="F1286" t="s">
        <v>36</v>
      </c>
      <c r="G1286" t="s">
        <v>34</v>
      </c>
      <c r="H1286">
        <v>10</v>
      </c>
      <c r="I1286" t="s">
        <v>261</v>
      </c>
      <c r="J1286" t="s">
        <v>257</v>
      </c>
      <c r="K1286" t="s">
        <v>1627</v>
      </c>
    </row>
    <row r="1287" spans="1:11" ht="15" customHeight="1">
      <c r="A1287" t="s">
        <v>177</v>
      </c>
      <c r="B1287" t="s">
        <v>2393</v>
      </c>
      <c r="C1287" s="24">
        <v>45203</v>
      </c>
      <c r="D1287" s="68" t="s">
        <v>2394</v>
      </c>
      <c r="E1287" t="s">
        <v>35</v>
      </c>
      <c r="F1287" t="s">
        <v>36</v>
      </c>
      <c r="G1287" t="s">
        <v>34</v>
      </c>
      <c r="H1287">
        <v>7</v>
      </c>
      <c r="I1287" t="s">
        <v>236</v>
      </c>
      <c r="J1287" t="s">
        <v>257</v>
      </c>
      <c r="K1287" t="s">
        <v>1627</v>
      </c>
    </row>
    <row r="1288" spans="1:11" ht="15" customHeight="1">
      <c r="A1288" t="s">
        <v>177</v>
      </c>
      <c r="B1288" t="s">
        <v>2395</v>
      </c>
      <c r="C1288" s="24">
        <v>45203</v>
      </c>
      <c r="D1288" s="68" t="s">
        <v>2396</v>
      </c>
      <c r="E1288" t="s">
        <v>35</v>
      </c>
      <c r="F1288" t="s">
        <v>36</v>
      </c>
      <c r="G1288" t="s">
        <v>34</v>
      </c>
      <c r="H1288">
        <v>10</v>
      </c>
      <c r="I1288" t="s">
        <v>240</v>
      </c>
      <c r="J1288" t="s">
        <v>257</v>
      </c>
      <c r="K1288" t="s">
        <v>1627</v>
      </c>
    </row>
    <row r="1289" spans="1:11" ht="15" customHeight="1">
      <c r="A1289" t="s">
        <v>177</v>
      </c>
      <c r="B1289" t="s">
        <v>2397</v>
      </c>
      <c r="C1289" s="24">
        <v>45203</v>
      </c>
      <c r="D1289" s="68" t="s">
        <v>2398</v>
      </c>
      <c r="E1289" t="s">
        <v>35</v>
      </c>
      <c r="F1289" t="s">
        <v>36</v>
      </c>
      <c r="G1289" t="s">
        <v>34</v>
      </c>
      <c r="H1289">
        <v>7</v>
      </c>
      <c r="I1289" t="s">
        <v>265</v>
      </c>
      <c r="J1289" t="s">
        <v>257</v>
      </c>
      <c r="K1289" t="s">
        <v>1627</v>
      </c>
    </row>
    <row r="1290" spans="1:11" ht="15" customHeight="1">
      <c r="A1290" t="s">
        <v>177</v>
      </c>
      <c r="B1290" t="s">
        <v>2399</v>
      </c>
      <c r="C1290" s="24">
        <v>45205</v>
      </c>
      <c r="D1290" s="68" t="s">
        <v>2400</v>
      </c>
      <c r="E1290" t="s">
        <v>35</v>
      </c>
      <c r="F1290" t="s">
        <v>36</v>
      </c>
      <c r="G1290" t="s">
        <v>34</v>
      </c>
      <c r="H1290">
        <v>25</v>
      </c>
      <c r="I1290" t="s">
        <v>249</v>
      </c>
      <c r="J1290" t="s">
        <v>226</v>
      </c>
      <c r="K1290" t="s">
        <v>2401</v>
      </c>
    </row>
    <row r="1291" spans="1:11" ht="15" customHeight="1">
      <c r="A1291" t="s">
        <v>177</v>
      </c>
      <c r="B1291" t="s">
        <v>2402</v>
      </c>
      <c r="C1291" s="24">
        <v>45205</v>
      </c>
      <c r="D1291" s="68" t="s">
        <v>2403</v>
      </c>
      <c r="E1291" t="s">
        <v>18</v>
      </c>
      <c r="F1291" t="s">
        <v>19</v>
      </c>
      <c r="G1291" t="s">
        <v>17</v>
      </c>
      <c r="H1291">
        <v>7</v>
      </c>
      <c r="I1291" t="s">
        <v>249</v>
      </c>
      <c r="J1291" t="s">
        <v>226</v>
      </c>
      <c r="K1291" t="s">
        <v>2401</v>
      </c>
    </row>
    <row r="1292" spans="1:11" ht="15" customHeight="1">
      <c r="A1292" t="s">
        <v>177</v>
      </c>
      <c r="B1292" t="s">
        <v>2404</v>
      </c>
      <c r="C1292" s="24">
        <v>45205</v>
      </c>
      <c r="D1292" s="68" t="s">
        <v>2405</v>
      </c>
      <c r="E1292" t="s">
        <v>29</v>
      </c>
      <c r="F1292" t="s">
        <v>19</v>
      </c>
      <c r="G1292" t="s">
        <v>28</v>
      </c>
      <c r="H1292">
        <v>7</v>
      </c>
      <c r="I1292" t="s">
        <v>249</v>
      </c>
      <c r="J1292" t="s">
        <v>226</v>
      </c>
      <c r="K1292" t="s">
        <v>2401</v>
      </c>
    </row>
    <row r="1293" spans="1:11" ht="15" customHeight="1">
      <c r="A1293" t="s">
        <v>177</v>
      </c>
      <c r="B1293" t="s">
        <v>2406</v>
      </c>
      <c r="C1293" s="24">
        <v>45204</v>
      </c>
      <c r="D1293" s="68" t="s">
        <v>2407</v>
      </c>
      <c r="E1293" t="s">
        <v>29</v>
      </c>
      <c r="F1293" t="s">
        <v>19</v>
      </c>
      <c r="G1293" t="s">
        <v>28</v>
      </c>
      <c r="H1293">
        <v>5</v>
      </c>
      <c r="I1293" t="s">
        <v>249</v>
      </c>
      <c r="J1293" t="s">
        <v>226</v>
      </c>
      <c r="K1293" t="s">
        <v>2408</v>
      </c>
    </row>
    <row r="1294" spans="1:11" ht="15" customHeight="1">
      <c r="A1294" t="s">
        <v>177</v>
      </c>
      <c r="B1294" t="s">
        <v>2409</v>
      </c>
      <c r="C1294" s="24">
        <v>45204</v>
      </c>
      <c r="D1294" s="68" t="s">
        <v>2410</v>
      </c>
      <c r="E1294" t="s">
        <v>26</v>
      </c>
      <c r="F1294" t="s">
        <v>27</v>
      </c>
      <c r="G1294" t="s">
        <v>25</v>
      </c>
      <c r="H1294">
        <v>1</v>
      </c>
      <c r="I1294" t="s">
        <v>249</v>
      </c>
      <c r="J1294" t="s">
        <v>226</v>
      </c>
      <c r="K1294" t="s">
        <v>2408</v>
      </c>
    </row>
    <row r="1295" spans="1:11" ht="15" customHeight="1">
      <c r="A1295" t="s">
        <v>177</v>
      </c>
      <c r="B1295" t="s">
        <v>2411</v>
      </c>
      <c r="C1295" s="24">
        <v>45203</v>
      </c>
      <c r="D1295" s="68" t="s">
        <v>2412</v>
      </c>
      <c r="E1295" t="s">
        <v>35</v>
      </c>
      <c r="F1295" t="s">
        <v>36</v>
      </c>
      <c r="G1295" t="s">
        <v>34</v>
      </c>
      <c r="H1295">
        <v>3</v>
      </c>
      <c r="I1295" t="s">
        <v>225</v>
      </c>
      <c r="J1295" t="s">
        <v>234</v>
      </c>
      <c r="K1295" t="s">
        <v>1627</v>
      </c>
    </row>
    <row r="1296" spans="1:11" ht="15" customHeight="1">
      <c r="A1296" t="s">
        <v>177</v>
      </c>
      <c r="B1296" t="s">
        <v>2413</v>
      </c>
      <c r="C1296" s="24">
        <v>45203</v>
      </c>
      <c r="D1296" s="68" t="s">
        <v>2414</v>
      </c>
      <c r="E1296" t="s">
        <v>35</v>
      </c>
      <c r="F1296" t="s">
        <v>36</v>
      </c>
      <c r="G1296" t="s">
        <v>34</v>
      </c>
      <c r="H1296">
        <v>2</v>
      </c>
      <c r="I1296" t="s">
        <v>238</v>
      </c>
      <c r="J1296" t="s">
        <v>234</v>
      </c>
      <c r="K1296" t="s">
        <v>1627</v>
      </c>
    </row>
    <row r="1297" spans="1:11" ht="15" customHeight="1">
      <c r="A1297" t="s">
        <v>177</v>
      </c>
      <c r="B1297" t="s">
        <v>2415</v>
      </c>
      <c r="C1297" s="24">
        <v>45203</v>
      </c>
      <c r="D1297" s="68" t="s">
        <v>2416</v>
      </c>
      <c r="E1297" t="s">
        <v>35</v>
      </c>
      <c r="F1297" t="s">
        <v>36</v>
      </c>
      <c r="G1297" t="s">
        <v>34</v>
      </c>
      <c r="H1297">
        <v>3</v>
      </c>
      <c r="I1297" t="s">
        <v>242</v>
      </c>
      <c r="J1297" t="s">
        <v>234</v>
      </c>
      <c r="K1297" t="s">
        <v>1627</v>
      </c>
    </row>
    <row r="1298" spans="1:11" ht="15" customHeight="1">
      <c r="A1298" t="s">
        <v>177</v>
      </c>
      <c r="B1298" t="s">
        <v>2417</v>
      </c>
      <c r="C1298" s="24">
        <v>45203</v>
      </c>
      <c r="D1298" s="68" t="s">
        <v>2418</v>
      </c>
      <c r="E1298" t="s">
        <v>35</v>
      </c>
      <c r="F1298" t="s">
        <v>36</v>
      </c>
      <c r="G1298" t="s">
        <v>34</v>
      </c>
      <c r="H1298">
        <v>4</v>
      </c>
      <c r="I1298" t="s">
        <v>261</v>
      </c>
      <c r="J1298" t="s">
        <v>234</v>
      </c>
      <c r="K1298" t="s">
        <v>1627</v>
      </c>
    </row>
    <row r="1299" spans="1:11" ht="15" customHeight="1">
      <c r="A1299" t="s">
        <v>177</v>
      </c>
      <c r="B1299" t="s">
        <v>2419</v>
      </c>
      <c r="C1299" s="24">
        <v>45203</v>
      </c>
      <c r="D1299" s="68" t="s">
        <v>2420</v>
      </c>
      <c r="E1299" t="s">
        <v>35</v>
      </c>
      <c r="F1299" t="s">
        <v>36</v>
      </c>
      <c r="G1299" t="s">
        <v>34</v>
      </c>
      <c r="H1299">
        <v>3</v>
      </c>
      <c r="I1299" t="s">
        <v>236</v>
      </c>
      <c r="J1299" t="s">
        <v>234</v>
      </c>
      <c r="K1299" t="s">
        <v>1627</v>
      </c>
    </row>
    <row r="1300" spans="1:11" ht="15" customHeight="1">
      <c r="A1300" t="s">
        <v>177</v>
      </c>
      <c r="B1300" t="s">
        <v>2421</v>
      </c>
      <c r="C1300" s="24">
        <v>45203</v>
      </c>
      <c r="D1300" s="68" t="s">
        <v>2422</v>
      </c>
      <c r="E1300" t="s">
        <v>35</v>
      </c>
      <c r="F1300" t="s">
        <v>36</v>
      </c>
      <c r="G1300" t="s">
        <v>34</v>
      </c>
      <c r="H1300">
        <v>3</v>
      </c>
      <c r="I1300" t="s">
        <v>240</v>
      </c>
      <c r="J1300" t="s">
        <v>234</v>
      </c>
      <c r="K1300" t="s">
        <v>1627</v>
      </c>
    </row>
    <row r="1301" spans="1:11" ht="15" customHeight="1">
      <c r="A1301" t="s">
        <v>177</v>
      </c>
      <c r="B1301" t="s">
        <v>2423</v>
      </c>
      <c r="C1301" s="24">
        <v>45203</v>
      </c>
      <c r="D1301" s="68" t="s">
        <v>2424</v>
      </c>
      <c r="E1301" t="s">
        <v>35</v>
      </c>
      <c r="F1301" t="s">
        <v>36</v>
      </c>
      <c r="G1301" t="s">
        <v>34</v>
      </c>
      <c r="H1301">
        <v>3</v>
      </c>
      <c r="I1301" t="s">
        <v>265</v>
      </c>
      <c r="J1301" t="s">
        <v>234</v>
      </c>
      <c r="K1301" t="s">
        <v>2425</v>
      </c>
    </row>
    <row r="1302" spans="1:11" ht="15" customHeight="1">
      <c r="A1302" t="s">
        <v>177</v>
      </c>
      <c r="B1302" t="s">
        <v>2426</v>
      </c>
      <c r="C1302" s="24">
        <v>45204</v>
      </c>
      <c r="D1302" s="68" t="s">
        <v>2427</v>
      </c>
      <c r="E1302" t="s">
        <v>35</v>
      </c>
      <c r="F1302" t="s">
        <v>36</v>
      </c>
      <c r="G1302" t="s">
        <v>34</v>
      </c>
      <c r="H1302">
        <v>5</v>
      </c>
      <c r="I1302" t="s">
        <v>225</v>
      </c>
      <c r="J1302" t="s">
        <v>257</v>
      </c>
      <c r="K1302" t="s">
        <v>1627</v>
      </c>
    </row>
    <row r="1303" spans="1:11" ht="15" customHeight="1">
      <c r="A1303" t="s">
        <v>177</v>
      </c>
      <c r="B1303" t="s">
        <v>2428</v>
      </c>
      <c r="C1303" s="24">
        <v>45204</v>
      </c>
      <c r="D1303" s="68" t="s">
        <v>2429</v>
      </c>
      <c r="E1303" t="s">
        <v>35</v>
      </c>
      <c r="F1303" t="s">
        <v>36</v>
      </c>
      <c r="G1303" t="s">
        <v>34</v>
      </c>
      <c r="H1303">
        <v>5</v>
      </c>
      <c r="I1303" t="s">
        <v>238</v>
      </c>
      <c r="J1303" t="s">
        <v>257</v>
      </c>
      <c r="K1303" t="s">
        <v>1627</v>
      </c>
    </row>
    <row r="1304" spans="1:11" ht="15" customHeight="1">
      <c r="A1304" t="s">
        <v>177</v>
      </c>
      <c r="B1304" t="s">
        <v>2430</v>
      </c>
      <c r="C1304" s="24">
        <v>45204</v>
      </c>
      <c r="D1304" s="68" t="s">
        <v>2431</v>
      </c>
      <c r="E1304" t="s">
        <v>35</v>
      </c>
      <c r="F1304" t="s">
        <v>36</v>
      </c>
      <c r="G1304" t="s">
        <v>34</v>
      </c>
      <c r="H1304">
        <v>5</v>
      </c>
      <c r="I1304" t="s">
        <v>242</v>
      </c>
      <c r="J1304" t="s">
        <v>257</v>
      </c>
      <c r="K1304" t="s">
        <v>1627</v>
      </c>
    </row>
    <row r="1305" spans="1:11" ht="15" customHeight="1">
      <c r="A1305" t="s">
        <v>177</v>
      </c>
      <c r="B1305" t="s">
        <v>2432</v>
      </c>
      <c r="C1305" s="24">
        <v>45204</v>
      </c>
      <c r="D1305" s="68" t="s">
        <v>2433</v>
      </c>
      <c r="E1305" t="s">
        <v>35</v>
      </c>
      <c r="F1305" t="s">
        <v>36</v>
      </c>
      <c r="G1305" t="s">
        <v>34</v>
      </c>
      <c r="H1305">
        <v>8</v>
      </c>
      <c r="I1305" t="s">
        <v>261</v>
      </c>
      <c r="J1305" t="s">
        <v>257</v>
      </c>
      <c r="K1305" t="s">
        <v>1627</v>
      </c>
    </row>
    <row r="1306" spans="1:11" ht="15" customHeight="1">
      <c r="A1306" t="s">
        <v>177</v>
      </c>
      <c r="B1306" t="s">
        <v>2434</v>
      </c>
      <c r="C1306" s="24">
        <v>45204</v>
      </c>
      <c r="D1306" s="68" t="s">
        <v>2435</v>
      </c>
      <c r="E1306" t="s">
        <v>35</v>
      </c>
      <c r="F1306" t="s">
        <v>36</v>
      </c>
      <c r="G1306" t="s">
        <v>34</v>
      </c>
      <c r="H1306">
        <v>5</v>
      </c>
      <c r="I1306" t="s">
        <v>236</v>
      </c>
      <c r="J1306" t="s">
        <v>257</v>
      </c>
      <c r="K1306" t="s">
        <v>1627</v>
      </c>
    </row>
    <row r="1307" spans="1:11" ht="15" customHeight="1">
      <c r="A1307" t="s">
        <v>177</v>
      </c>
      <c r="B1307" t="s">
        <v>2436</v>
      </c>
      <c r="C1307" s="24">
        <v>45204</v>
      </c>
      <c r="D1307" s="68" t="s">
        <v>2437</v>
      </c>
      <c r="E1307" t="s">
        <v>35</v>
      </c>
      <c r="F1307" t="s">
        <v>36</v>
      </c>
      <c r="G1307" t="s">
        <v>34</v>
      </c>
      <c r="H1307">
        <v>5</v>
      </c>
      <c r="I1307" t="s">
        <v>240</v>
      </c>
      <c r="J1307" t="s">
        <v>257</v>
      </c>
      <c r="K1307" t="s">
        <v>1627</v>
      </c>
    </row>
    <row r="1308" spans="1:11" ht="15" customHeight="1">
      <c r="A1308" t="s">
        <v>177</v>
      </c>
      <c r="B1308" t="s">
        <v>2438</v>
      </c>
      <c r="C1308" s="24">
        <v>45204</v>
      </c>
      <c r="D1308" s="68" t="s">
        <v>2439</v>
      </c>
      <c r="E1308" t="s">
        <v>35</v>
      </c>
      <c r="F1308" t="s">
        <v>36</v>
      </c>
      <c r="G1308" t="s">
        <v>34</v>
      </c>
      <c r="H1308">
        <v>5</v>
      </c>
      <c r="I1308" t="s">
        <v>265</v>
      </c>
      <c r="J1308" t="s">
        <v>257</v>
      </c>
      <c r="K1308" t="s">
        <v>1627</v>
      </c>
    </row>
    <row r="1309" spans="1:11" ht="15" customHeight="1">
      <c r="A1309" t="s">
        <v>177</v>
      </c>
      <c r="B1309" t="s">
        <v>2440</v>
      </c>
      <c r="C1309" s="24">
        <v>45204</v>
      </c>
      <c r="D1309" s="68" t="s">
        <v>2441</v>
      </c>
      <c r="E1309" t="s">
        <v>35</v>
      </c>
      <c r="F1309" t="s">
        <v>36</v>
      </c>
      <c r="G1309" t="s">
        <v>34</v>
      </c>
      <c r="H1309">
        <v>2</v>
      </c>
      <c r="I1309" t="s">
        <v>225</v>
      </c>
      <c r="J1309" t="s">
        <v>234</v>
      </c>
      <c r="K1309" t="s">
        <v>1627</v>
      </c>
    </row>
    <row r="1310" spans="1:11" ht="15" customHeight="1">
      <c r="A1310" t="s">
        <v>177</v>
      </c>
      <c r="B1310" t="s">
        <v>2442</v>
      </c>
      <c r="C1310" s="24">
        <v>45204</v>
      </c>
      <c r="D1310" s="68" t="s">
        <v>2443</v>
      </c>
      <c r="E1310" t="s">
        <v>35</v>
      </c>
      <c r="F1310" t="s">
        <v>36</v>
      </c>
      <c r="G1310" t="s">
        <v>34</v>
      </c>
      <c r="H1310">
        <v>2</v>
      </c>
      <c r="I1310" t="s">
        <v>238</v>
      </c>
      <c r="J1310" t="s">
        <v>234</v>
      </c>
      <c r="K1310" t="s">
        <v>1627</v>
      </c>
    </row>
    <row r="1311" spans="1:11" ht="15" customHeight="1">
      <c r="A1311" t="s">
        <v>177</v>
      </c>
      <c r="B1311" t="s">
        <v>2444</v>
      </c>
      <c r="C1311" s="24">
        <v>45204</v>
      </c>
      <c r="D1311" s="68" t="s">
        <v>2445</v>
      </c>
      <c r="E1311" t="s">
        <v>35</v>
      </c>
      <c r="F1311" t="s">
        <v>36</v>
      </c>
      <c r="G1311" t="s">
        <v>34</v>
      </c>
      <c r="H1311">
        <v>2</v>
      </c>
      <c r="I1311" t="s">
        <v>242</v>
      </c>
      <c r="J1311" t="s">
        <v>234</v>
      </c>
      <c r="K1311" t="s">
        <v>1627</v>
      </c>
    </row>
    <row r="1312" spans="1:11" ht="15" customHeight="1">
      <c r="A1312" t="s">
        <v>177</v>
      </c>
      <c r="B1312" t="s">
        <v>2446</v>
      </c>
      <c r="C1312" s="24">
        <v>45204</v>
      </c>
      <c r="D1312" s="68" t="s">
        <v>2447</v>
      </c>
      <c r="E1312" t="s">
        <v>35</v>
      </c>
      <c r="F1312" t="s">
        <v>36</v>
      </c>
      <c r="G1312" t="s">
        <v>34</v>
      </c>
      <c r="H1312">
        <v>2</v>
      </c>
      <c r="I1312" t="s">
        <v>261</v>
      </c>
      <c r="J1312" t="s">
        <v>234</v>
      </c>
      <c r="K1312" t="s">
        <v>1627</v>
      </c>
    </row>
    <row r="1313" spans="1:11" ht="15" customHeight="1">
      <c r="A1313" t="s">
        <v>177</v>
      </c>
      <c r="B1313" t="s">
        <v>2448</v>
      </c>
      <c r="C1313" s="24">
        <v>45204</v>
      </c>
      <c r="D1313" s="68" t="s">
        <v>2449</v>
      </c>
      <c r="E1313" t="s">
        <v>35</v>
      </c>
      <c r="F1313" t="s">
        <v>36</v>
      </c>
      <c r="G1313" t="s">
        <v>34</v>
      </c>
      <c r="H1313">
        <v>2</v>
      </c>
      <c r="I1313" t="s">
        <v>236</v>
      </c>
      <c r="J1313" t="s">
        <v>234</v>
      </c>
      <c r="K1313" t="s">
        <v>1627</v>
      </c>
    </row>
    <row r="1314" spans="1:11" ht="15" customHeight="1">
      <c r="A1314" t="s">
        <v>177</v>
      </c>
      <c r="B1314" t="s">
        <v>2450</v>
      </c>
      <c r="C1314" s="24">
        <v>45204</v>
      </c>
      <c r="D1314" s="68" t="s">
        <v>2451</v>
      </c>
      <c r="E1314" t="s">
        <v>35</v>
      </c>
      <c r="F1314" t="s">
        <v>36</v>
      </c>
      <c r="G1314" t="s">
        <v>34</v>
      </c>
      <c r="H1314">
        <v>2</v>
      </c>
      <c r="I1314" t="s">
        <v>240</v>
      </c>
      <c r="J1314" t="s">
        <v>234</v>
      </c>
      <c r="K1314" t="s">
        <v>1627</v>
      </c>
    </row>
    <row r="1315" spans="1:11" ht="15" customHeight="1">
      <c r="A1315" t="s">
        <v>177</v>
      </c>
      <c r="B1315" t="s">
        <v>2452</v>
      </c>
      <c r="C1315" s="24">
        <v>45204</v>
      </c>
      <c r="D1315" s="68" t="s">
        <v>2453</v>
      </c>
      <c r="E1315" t="s">
        <v>35</v>
      </c>
      <c r="F1315" t="s">
        <v>36</v>
      </c>
      <c r="G1315" t="s">
        <v>34</v>
      </c>
      <c r="H1315">
        <v>2</v>
      </c>
      <c r="I1315" t="s">
        <v>265</v>
      </c>
      <c r="J1315" t="s">
        <v>234</v>
      </c>
      <c r="K1315" t="s">
        <v>1627</v>
      </c>
    </row>
    <row r="1316" spans="1:11" ht="15" customHeight="1">
      <c r="A1316" t="s">
        <v>177</v>
      </c>
      <c r="B1316" t="s">
        <v>2454</v>
      </c>
      <c r="C1316" s="24">
        <v>45205</v>
      </c>
      <c r="D1316" s="68" t="s">
        <v>2455</v>
      </c>
      <c r="E1316" t="s">
        <v>35</v>
      </c>
      <c r="F1316" t="s">
        <v>36</v>
      </c>
      <c r="G1316" t="s">
        <v>34</v>
      </c>
      <c r="H1316">
        <v>5</v>
      </c>
      <c r="I1316" t="s">
        <v>225</v>
      </c>
      <c r="J1316" t="s">
        <v>257</v>
      </c>
      <c r="K1316" t="s">
        <v>1627</v>
      </c>
    </row>
    <row r="1317" spans="1:11" ht="15" customHeight="1">
      <c r="A1317" t="s">
        <v>177</v>
      </c>
      <c r="B1317" t="s">
        <v>2456</v>
      </c>
      <c r="C1317" s="24">
        <v>45205</v>
      </c>
      <c r="D1317" s="68" t="s">
        <v>2457</v>
      </c>
      <c r="E1317" t="s">
        <v>35</v>
      </c>
      <c r="F1317" t="s">
        <v>36</v>
      </c>
      <c r="G1317" t="s">
        <v>34</v>
      </c>
      <c r="H1317">
        <v>5</v>
      </c>
      <c r="I1317" t="s">
        <v>238</v>
      </c>
      <c r="J1317" t="s">
        <v>257</v>
      </c>
      <c r="K1317" t="s">
        <v>1627</v>
      </c>
    </row>
    <row r="1318" spans="1:11" ht="15" customHeight="1">
      <c r="A1318" t="s">
        <v>177</v>
      </c>
      <c r="B1318" t="s">
        <v>2458</v>
      </c>
      <c r="C1318" s="24">
        <v>45205</v>
      </c>
      <c r="D1318" s="68" t="s">
        <v>2459</v>
      </c>
      <c r="E1318" t="s">
        <v>35</v>
      </c>
      <c r="F1318" t="s">
        <v>36</v>
      </c>
      <c r="G1318" t="s">
        <v>34</v>
      </c>
      <c r="H1318">
        <v>5</v>
      </c>
      <c r="I1318" t="s">
        <v>242</v>
      </c>
      <c r="J1318" t="s">
        <v>257</v>
      </c>
      <c r="K1318" t="s">
        <v>1627</v>
      </c>
    </row>
    <row r="1319" spans="1:11" ht="15" customHeight="1">
      <c r="A1319" t="s">
        <v>177</v>
      </c>
      <c r="B1319" t="s">
        <v>2460</v>
      </c>
      <c r="C1319" s="24">
        <v>45205</v>
      </c>
      <c r="D1319" s="68" t="s">
        <v>2461</v>
      </c>
      <c r="E1319" t="s">
        <v>35</v>
      </c>
      <c r="F1319" t="s">
        <v>36</v>
      </c>
      <c r="G1319" t="s">
        <v>34</v>
      </c>
      <c r="H1319">
        <v>8</v>
      </c>
      <c r="I1319" t="s">
        <v>261</v>
      </c>
      <c r="J1319" t="s">
        <v>257</v>
      </c>
      <c r="K1319" t="s">
        <v>1627</v>
      </c>
    </row>
    <row r="1320" spans="1:11" ht="15" customHeight="1">
      <c r="A1320" t="s">
        <v>177</v>
      </c>
      <c r="B1320" t="s">
        <v>2462</v>
      </c>
      <c r="C1320" s="24">
        <v>45205</v>
      </c>
      <c r="D1320" s="68" t="s">
        <v>2463</v>
      </c>
      <c r="E1320" t="s">
        <v>35</v>
      </c>
      <c r="F1320" t="s">
        <v>36</v>
      </c>
      <c r="G1320" t="s">
        <v>34</v>
      </c>
      <c r="H1320">
        <v>5</v>
      </c>
      <c r="I1320" t="s">
        <v>236</v>
      </c>
      <c r="J1320" t="s">
        <v>257</v>
      </c>
      <c r="K1320" t="s">
        <v>1627</v>
      </c>
    </row>
    <row r="1321" spans="1:11" ht="15" customHeight="1">
      <c r="A1321" t="s">
        <v>177</v>
      </c>
      <c r="B1321" t="s">
        <v>2464</v>
      </c>
      <c r="C1321" s="24">
        <v>45205</v>
      </c>
      <c r="D1321" s="68" t="s">
        <v>2465</v>
      </c>
      <c r="E1321" t="s">
        <v>35</v>
      </c>
      <c r="F1321" t="s">
        <v>36</v>
      </c>
      <c r="G1321" t="s">
        <v>34</v>
      </c>
      <c r="H1321">
        <v>8</v>
      </c>
      <c r="I1321" t="s">
        <v>240</v>
      </c>
      <c r="J1321" t="s">
        <v>257</v>
      </c>
      <c r="K1321" t="s">
        <v>1627</v>
      </c>
    </row>
    <row r="1322" spans="1:11" ht="15" customHeight="1">
      <c r="A1322" t="s">
        <v>177</v>
      </c>
      <c r="B1322" t="s">
        <v>2466</v>
      </c>
      <c r="C1322" s="24">
        <v>45205</v>
      </c>
      <c r="D1322" s="68" t="s">
        <v>2467</v>
      </c>
      <c r="E1322" t="s">
        <v>35</v>
      </c>
      <c r="F1322" t="s">
        <v>36</v>
      </c>
      <c r="G1322" t="s">
        <v>34</v>
      </c>
      <c r="H1322">
        <v>5</v>
      </c>
      <c r="I1322" t="s">
        <v>265</v>
      </c>
      <c r="J1322" t="s">
        <v>257</v>
      </c>
      <c r="K1322" t="s">
        <v>1627</v>
      </c>
    </row>
    <row r="1323" spans="1:11" ht="15" customHeight="1">
      <c r="A1323" t="s">
        <v>177</v>
      </c>
      <c r="B1323" t="s">
        <v>2468</v>
      </c>
      <c r="C1323" s="24">
        <v>45205</v>
      </c>
      <c r="D1323" s="68" t="s">
        <v>2469</v>
      </c>
      <c r="E1323" t="s">
        <v>35</v>
      </c>
      <c r="F1323" t="s">
        <v>36</v>
      </c>
      <c r="G1323" t="s">
        <v>34</v>
      </c>
      <c r="H1323">
        <v>5</v>
      </c>
      <c r="I1323" t="s">
        <v>225</v>
      </c>
      <c r="J1323" t="s">
        <v>234</v>
      </c>
      <c r="K1323" t="s">
        <v>1627</v>
      </c>
    </row>
    <row r="1324" spans="1:11" ht="15" customHeight="1">
      <c r="A1324" t="s">
        <v>177</v>
      </c>
      <c r="B1324" t="s">
        <v>2470</v>
      </c>
      <c r="C1324" s="24">
        <v>45205</v>
      </c>
      <c r="D1324" s="68" t="s">
        <v>2471</v>
      </c>
      <c r="E1324" t="s">
        <v>35</v>
      </c>
      <c r="F1324" t="s">
        <v>36</v>
      </c>
      <c r="G1324" t="s">
        <v>34</v>
      </c>
      <c r="H1324">
        <v>5</v>
      </c>
      <c r="I1324" t="s">
        <v>238</v>
      </c>
      <c r="J1324" t="s">
        <v>234</v>
      </c>
      <c r="K1324" t="s">
        <v>1627</v>
      </c>
    </row>
    <row r="1325" spans="1:11" ht="15" customHeight="1">
      <c r="A1325" t="s">
        <v>177</v>
      </c>
      <c r="B1325" t="s">
        <v>2472</v>
      </c>
      <c r="C1325" s="24">
        <v>45205</v>
      </c>
      <c r="D1325" s="68" t="s">
        <v>2473</v>
      </c>
      <c r="E1325" t="s">
        <v>35</v>
      </c>
      <c r="F1325" t="s">
        <v>36</v>
      </c>
      <c r="G1325" t="s">
        <v>34</v>
      </c>
      <c r="H1325">
        <v>5</v>
      </c>
      <c r="I1325" t="s">
        <v>242</v>
      </c>
      <c r="J1325" t="s">
        <v>234</v>
      </c>
      <c r="K1325" t="s">
        <v>1627</v>
      </c>
    </row>
    <row r="1326" spans="1:11" ht="15" customHeight="1">
      <c r="A1326" t="s">
        <v>177</v>
      </c>
      <c r="B1326" t="s">
        <v>2474</v>
      </c>
      <c r="C1326" s="24">
        <v>45205</v>
      </c>
      <c r="D1326" s="68" t="s">
        <v>2475</v>
      </c>
      <c r="E1326" t="s">
        <v>35</v>
      </c>
      <c r="F1326" t="s">
        <v>36</v>
      </c>
      <c r="G1326" t="s">
        <v>34</v>
      </c>
      <c r="H1326">
        <v>5</v>
      </c>
      <c r="I1326" t="s">
        <v>261</v>
      </c>
      <c r="J1326" t="s">
        <v>234</v>
      </c>
      <c r="K1326" t="s">
        <v>1627</v>
      </c>
    </row>
    <row r="1327" spans="1:11" ht="15" customHeight="1">
      <c r="A1327" t="s">
        <v>177</v>
      </c>
      <c r="B1327" t="s">
        <v>2476</v>
      </c>
      <c r="C1327" s="24">
        <v>45205</v>
      </c>
      <c r="D1327" s="68" t="s">
        <v>2477</v>
      </c>
      <c r="E1327" t="s">
        <v>35</v>
      </c>
      <c r="F1327" t="s">
        <v>36</v>
      </c>
      <c r="G1327" t="s">
        <v>34</v>
      </c>
      <c r="H1327">
        <v>5</v>
      </c>
      <c r="I1327" t="s">
        <v>236</v>
      </c>
      <c r="J1327" t="s">
        <v>234</v>
      </c>
      <c r="K1327" t="s">
        <v>1627</v>
      </c>
    </row>
    <row r="1328" spans="1:11" ht="15" customHeight="1">
      <c r="A1328" t="s">
        <v>177</v>
      </c>
      <c r="B1328" t="s">
        <v>2478</v>
      </c>
      <c r="C1328" s="24">
        <v>45205</v>
      </c>
      <c r="D1328" s="68" t="s">
        <v>2479</v>
      </c>
      <c r="E1328" t="s">
        <v>35</v>
      </c>
      <c r="F1328" t="s">
        <v>36</v>
      </c>
      <c r="G1328" t="s">
        <v>34</v>
      </c>
      <c r="H1328">
        <v>5</v>
      </c>
      <c r="I1328" t="s">
        <v>240</v>
      </c>
      <c r="J1328" t="s">
        <v>234</v>
      </c>
      <c r="K1328" t="s">
        <v>1627</v>
      </c>
    </row>
    <row r="1329" spans="1:11" ht="15" customHeight="1">
      <c r="A1329" t="s">
        <v>177</v>
      </c>
      <c r="B1329" t="s">
        <v>2480</v>
      </c>
      <c r="C1329" s="24">
        <v>45205</v>
      </c>
      <c r="D1329" s="68" t="s">
        <v>2481</v>
      </c>
      <c r="E1329" t="s">
        <v>35</v>
      </c>
      <c r="F1329" t="s">
        <v>36</v>
      </c>
      <c r="G1329" t="s">
        <v>34</v>
      </c>
      <c r="H1329">
        <v>5</v>
      </c>
      <c r="I1329" t="s">
        <v>265</v>
      </c>
      <c r="J1329" t="s">
        <v>234</v>
      </c>
      <c r="K1329" t="s">
        <v>1627</v>
      </c>
    </row>
    <row r="1330" spans="1:11" ht="15" customHeight="1">
      <c r="A1330" t="s">
        <v>177</v>
      </c>
      <c r="B1330" t="s">
        <v>2482</v>
      </c>
      <c r="C1330" s="24">
        <v>45208</v>
      </c>
      <c r="D1330" s="68" t="s">
        <v>2483</v>
      </c>
      <c r="E1330" t="s">
        <v>35</v>
      </c>
      <c r="F1330" t="s">
        <v>36</v>
      </c>
      <c r="G1330" t="s">
        <v>34</v>
      </c>
      <c r="H1330">
        <v>8</v>
      </c>
      <c r="I1330" t="s">
        <v>225</v>
      </c>
      <c r="J1330" t="s">
        <v>257</v>
      </c>
      <c r="K1330" t="s">
        <v>1627</v>
      </c>
    </row>
    <row r="1331" spans="1:11" ht="15" customHeight="1">
      <c r="A1331" t="s">
        <v>177</v>
      </c>
      <c r="B1331" t="s">
        <v>2484</v>
      </c>
      <c r="C1331" s="24">
        <v>45208</v>
      </c>
      <c r="D1331" s="68" t="s">
        <v>2485</v>
      </c>
      <c r="E1331" t="s">
        <v>35</v>
      </c>
      <c r="F1331" t="s">
        <v>36</v>
      </c>
      <c r="G1331" t="s">
        <v>34</v>
      </c>
      <c r="H1331">
        <v>8</v>
      </c>
      <c r="I1331" t="s">
        <v>238</v>
      </c>
      <c r="J1331" t="s">
        <v>257</v>
      </c>
      <c r="K1331" t="s">
        <v>1627</v>
      </c>
    </row>
    <row r="1332" spans="1:11" ht="15" customHeight="1">
      <c r="A1332" t="s">
        <v>177</v>
      </c>
      <c r="B1332" t="s">
        <v>2486</v>
      </c>
      <c r="C1332" s="24">
        <v>45208</v>
      </c>
      <c r="D1332" s="68" t="s">
        <v>2487</v>
      </c>
      <c r="E1332" t="s">
        <v>35</v>
      </c>
      <c r="F1332" t="s">
        <v>36</v>
      </c>
      <c r="G1332" t="s">
        <v>34</v>
      </c>
      <c r="H1332">
        <v>8</v>
      </c>
      <c r="I1332" t="s">
        <v>242</v>
      </c>
      <c r="J1332" t="s">
        <v>257</v>
      </c>
      <c r="K1332" t="s">
        <v>1627</v>
      </c>
    </row>
    <row r="1333" spans="1:11" ht="15" customHeight="1">
      <c r="A1333" t="s">
        <v>177</v>
      </c>
      <c r="B1333" t="s">
        <v>2488</v>
      </c>
      <c r="C1333" s="24">
        <v>45208</v>
      </c>
      <c r="D1333" s="68" t="s">
        <v>2489</v>
      </c>
      <c r="E1333" t="s">
        <v>35</v>
      </c>
      <c r="F1333" t="s">
        <v>36</v>
      </c>
      <c r="G1333" t="s">
        <v>34</v>
      </c>
      <c r="H1333">
        <v>12</v>
      </c>
      <c r="I1333" t="s">
        <v>261</v>
      </c>
      <c r="J1333" t="s">
        <v>257</v>
      </c>
      <c r="K1333" t="s">
        <v>1627</v>
      </c>
    </row>
    <row r="1334" spans="1:11" ht="15" customHeight="1">
      <c r="A1334" t="s">
        <v>177</v>
      </c>
      <c r="B1334" t="s">
        <v>2490</v>
      </c>
      <c r="C1334" s="24">
        <v>45208</v>
      </c>
      <c r="D1334" s="68" t="s">
        <v>2491</v>
      </c>
      <c r="E1334" t="s">
        <v>35</v>
      </c>
      <c r="F1334" t="s">
        <v>36</v>
      </c>
      <c r="G1334" t="s">
        <v>34</v>
      </c>
      <c r="H1334">
        <v>8</v>
      </c>
      <c r="I1334" t="s">
        <v>236</v>
      </c>
      <c r="J1334" t="s">
        <v>257</v>
      </c>
      <c r="K1334" t="s">
        <v>1627</v>
      </c>
    </row>
    <row r="1335" spans="1:11" ht="15" customHeight="1">
      <c r="A1335" t="s">
        <v>177</v>
      </c>
      <c r="B1335" t="s">
        <v>2492</v>
      </c>
      <c r="C1335" s="24">
        <v>45208</v>
      </c>
      <c r="D1335" s="68" t="s">
        <v>2493</v>
      </c>
      <c r="E1335" t="s">
        <v>35</v>
      </c>
      <c r="F1335" t="s">
        <v>36</v>
      </c>
      <c r="G1335" t="s">
        <v>34</v>
      </c>
      <c r="H1335">
        <v>12</v>
      </c>
      <c r="I1335" t="s">
        <v>240</v>
      </c>
      <c r="J1335" t="s">
        <v>257</v>
      </c>
      <c r="K1335" t="s">
        <v>1627</v>
      </c>
    </row>
    <row r="1336" spans="1:11" ht="15" customHeight="1">
      <c r="A1336" t="s">
        <v>177</v>
      </c>
      <c r="B1336" t="s">
        <v>2494</v>
      </c>
      <c r="C1336" s="24">
        <v>45208</v>
      </c>
      <c r="D1336" s="68" t="s">
        <v>2495</v>
      </c>
      <c r="E1336" t="s">
        <v>35</v>
      </c>
      <c r="F1336" t="s">
        <v>36</v>
      </c>
      <c r="G1336" t="s">
        <v>34</v>
      </c>
      <c r="H1336">
        <v>10</v>
      </c>
      <c r="I1336" t="s">
        <v>265</v>
      </c>
      <c r="J1336" t="s">
        <v>257</v>
      </c>
      <c r="K1336" t="s">
        <v>1627</v>
      </c>
    </row>
    <row r="1337" spans="1:11" ht="15" customHeight="1">
      <c r="A1337" t="s">
        <v>177</v>
      </c>
      <c r="B1337" t="s">
        <v>2496</v>
      </c>
      <c r="C1337" s="24">
        <v>45208</v>
      </c>
      <c r="D1337" s="68" t="s">
        <v>2497</v>
      </c>
      <c r="E1337" t="s">
        <v>35</v>
      </c>
      <c r="F1337" t="s">
        <v>36</v>
      </c>
      <c r="G1337" t="s">
        <v>34</v>
      </c>
      <c r="H1337">
        <v>8</v>
      </c>
      <c r="I1337" t="s">
        <v>225</v>
      </c>
      <c r="J1337" t="s">
        <v>234</v>
      </c>
      <c r="K1337" t="s">
        <v>1627</v>
      </c>
    </row>
    <row r="1338" spans="1:11" ht="15" customHeight="1">
      <c r="A1338" t="s">
        <v>177</v>
      </c>
      <c r="B1338" t="s">
        <v>2498</v>
      </c>
      <c r="C1338" s="24">
        <v>45208</v>
      </c>
      <c r="D1338" s="68" t="s">
        <v>2499</v>
      </c>
      <c r="E1338" t="s">
        <v>35</v>
      </c>
      <c r="F1338" t="s">
        <v>36</v>
      </c>
      <c r="G1338" t="s">
        <v>34</v>
      </c>
      <c r="H1338">
        <v>8</v>
      </c>
      <c r="I1338" t="s">
        <v>238</v>
      </c>
      <c r="J1338" t="s">
        <v>234</v>
      </c>
      <c r="K1338" t="s">
        <v>1627</v>
      </c>
    </row>
    <row r="1339" spans="1:11" ht="15" customHeight="1">
      <c r="A1339" t="s">
        <v>177</v>
      </c>
      <c r="B1339" t="s">
        <v>2500</v>
      </c>
      <c r="C1339" s="24">
        <v>45208</v>
      </c>
      <c r="D1339" s="68" t="s">
        <v>2501</v>
      </c>
      <c r="E1339" t="s">
        <v>35</v>
      </c>
      <c r="F1339" t="s">
        <v>36</v>
      </c>
      <c r="G1339" t="s">
        <v>34</v>
      </c>
      <c r="H1339">
        <v>8</v>
      </c>
      <c r="I1339" t="s">
        <v>242</v>
      </c>
      <c r="J1339" t="s">
        <v>234</v>
      </c>
      <c r="K1339" t="s">
        <v>1627</v>
      </c>
    </row>
    <row r="1340" spans="1:11" ht="15" customHeight="1">
      <c r="A1340" t="s">
        <v>177</v>
      </c>
      <c r="B1340" t="s">
        <v>2502</v>
      </c>
      <c r="C1340" s="24">
        <v>45208</v>
      </c>
      <c r="D1340" s="68" t="s">
        <v>2503</v>
      </c>
      <c r="E1340" t="s">
        <v>35</v>
      </c>
      <c r="F1340" t="s">
        <v>36</v>
      </c>
      <c r="G1340" t="s">
        <v>34</v>
      </c>
      <c r="H1340">
        <v>8</v>
      </c>
      <c r="I1340" t="s">
        <v>261</v>
      </c>
      <c r="J1340" t="s">
        <v>234</v>
      </c>
      <c r="K1340" t="s">
        <v>1627</v>
      </c>
    </row>
    <row r="1341" spans="1:11" ht="15" customHeight="1">
      <c r="A1341" t="s">
        <v>177</v>
      </c>
      <c r="B1341" t="s">
        <v>2504</v>
      </c>
      <c r="C1341" s="24">
        <v>45208</v>
      </c>
      <c r="D1341" s="68" t="s">
        <v>2505</v>
      </c>
      <c r="E1341" t="s">
        <v>35</v>
      </c>
      <c r="F1341" t="s">
        <v>36</v>
      </c>
      <c r="G1341" t="s">
        <v>34</v>
      </c>
      <c r="H1341">
        <v>8</v>
      </c>
      <c r="I1341" t="s">
        <v>236</v>
      </c>
      <c r="J1341" t="s">
        <v>234</v>
      </c>
      <c r="K1341" t="s">
        <v>1627</v>
      </c>
    </row>
    <row r="1342" spans="1:11" ht="15" customHeight="1">
      <c r="C1342" s="24"/>
    </row>
    <row r="1343" spans="1:11" ht="15" customHeight="1">
      <c r="A1343" t="s">
        <v>177</v>
      </c>
      <c r="B1343" t="s">
        <v>2506</v>
      </c>
      <c r="C1343" s="24">
        <v>45208</v>
      </c>
      <c r="D1343" s="68" t="s">
        <v>2507</v>
      </c>
      <c r="E1343" t="s">
        <v>35</v>
      </c>
      <c r="F1343" t="s">
        <v>36</v>
      </c>
      <c r="G1343" t="s">
        <v>34</v>
      </c>
      <c r="H1343">
        <v>8</v>
      </c>
      <c r="I1343" t="s">
        <v>240</v>
      </c>
      <c r="J1343" t="s">
        <v>234</v>
      </c>
      <c r="K1343" t="s">
        <v>1627</v>
      </c>
    </row>
    <row r="1344" spans="1:11" ht="15" customHeight="1">
      <c r="A1344" t="s">
        <v>177</v>
      </c>
      <c r="B1344" t="s">
        <v>2508</v>
      </c>
      <c r="C1344" s="24">
        <v>45208</v>
      </c>
      <c r="D1344" s="68" t="s">
        <v>2509</v>
      </c>
      <c r="E1344" t="s">
        <v>35</v>
      </c>
      <c r="F1344" t="s">
        <v>36</v>
      </c>
      <c r="G1344" t="s">
        <v>34</v>
      </c>
      <c r="H1344">
        <v>8</v>
      </c>
      <c r="I1344" t="s">
        <v>265</v>
      </c>
      <c r="J1344" t="s">
        <v>234</v>
      </c>
      <c r="K1344" t="s">
        <v>1627</v>
      </c>
    </row>
    <row r="1345" spans="1:11" ht="15" customHeight="1">
      <c r="A1345" t="s">
        <v>177</v>
      </c>
      <c r="B1345" t="s">
        <v>2510</v>
      </c>
      <c r="C1345" s="24">
        <v>45209</v>
      </c>
      <c r="D1345" s="68" t="s">
        <v>2511</v>
      </c>
      <c r="E1345" t="s">
        <v>18</v>
      </c>
      <c r="F1345" t="s">
        <v>19</v>
      </c>
      <c r="G1345" t="s">
        <v>17</v>
      </c>
      <c r="H1345">
        <v>4</v>
      </c>
      <c r="I1345" t="s">
        <v>225</v>
      </c>
      <c r="J1345" t="s">
        <v>257</v>
      </c>
      <c r="K1345" t="s">
        <v>1627</v>
      </c>
    </row>
    <row r="1346" spans="1:11" ht="15" customHeight="1">
      <c r="A1346" t="s">
        <v>177</v>
      </c>
      <c r="B1346" t="s">
        <v>2512</v>
      </c>
      <c r="C1346" s="24">
        <v>45209</v>
      </c>
      <c r="D1346" s="68" t="s">
        <v>2513</v>
      </c>
      <c r="E1346" t="s">
        <v>18</v>
      </c>
      <c r="F1346" t="s">
        <v>19</v>
      </c>
      <c r="G1346" t="s">
        <v>17</v>
      </c>
      <c r="H1346">
        <v>4</v>
      </c>
      <c r="I1346" t="s">
        <v>238</v>
      </c>
      <c r="J1346" t="s">
        <v>257</v>
      </c>
      <c r="K1346" t="s">
        <v>1627</v>
      </c>
    </row>
    <row r="1347" spans="1:11" ht="15" customHeight="1">
      <c r="A1347" t="s">
        <v>177</v>
      </c>
      <c r="B1347" t="s">
        <v>2514</v>
      </c>
      <c r="C1347" s="24">
        <v>45209</v>
      </c>
      <c r="D1347" s="68" t="s">
        <v>2515</v>
      </c>
      <c r="E1347" t="s">
        <v>18</v>
      </c>
      <c r="F1347" t="s">
        <v>19</v>
      </c>
      <c r="G1347" t="s">
        <v>17</v>
      </c>
      <c r="H1347">
        <v>4</v>
      </c>
      <c r="I1347" t="s">
        <v>242</v>
      </c>
      <c r="J1347" t="s">
        <v>257</v>
      </c>
      <c r="K1347" t="s">
        <v>1627</v>
      </c>
    </row>
    <row r="1348" spans="1:11" ht="15" customHeight="1">
      <c r="A1348" t="s">
        <v>177</v>
      </c>
      <c r="B1348" t="s">
        <v>2516</v>
      </c>
      <c r="C1348" s="24">
        <v>45209</v>
      </c>
      <c r="D1348" s="68" t="s">
        <v>2517</v>
      </c>
      <c r="E1348" t="s">
        <v>18</v>
      </c>
      <c r="F1348" t="s">
        <v>19</v>
      </c>
      <c r="G1348" t="s">
        <v>17</v>
      </c>
      <c r="H1348">
        <v>4</v>
      </c>
      <c r="I1348" t="s">
        <v>261</v>
      </c>
      <c r="J1348" t="s">
        <v>257</v>
      </c>
      <c r="K1348" t="s">
        <v>1627</v>
      </c>
    </row>
    <row r="1349" spans="1:11" ht="15" customHeight="1">
      <c r="A1349" t="s">
        <v>177</v>
      </c>
      <c r="B1349" t="s">
        <v>2518</v>
      </c>
      <c r="C1349" s="24">
        <v>45209</v>
      </c>
      <c r="D1349" s="68" t="s">
        <v>2519</v>
      </c>
      <c r="E1349" t="s">
        <v>18</v>
      </c>
      <c r="F1349" t="s">
        <v>19</v>
      </c>
      <c r="G1349" t="s">
        <v>17</v>
      </c>
      <c r="H1349">
        <v>4</v>
      </c>
      <c r="I1349" t="s">
        <v>236</v>
      </c>
      <c r="J1349" t="s">
        <v>257</v>
      </c>
      <c r="K1349" t="s">
        <v>1627</v>
      </c>
    </row>
    <row r="1350" spans="1:11" ht="15" customHeight="1">
      <c r="A1350" t="s">
        <v>177</v>
      </c>
      <c r="B1350" t="s">
        <v>2520</v>
      </c>
      <c r="C1350" s="24">
        <v>45209</v>
      </c>
      <c r="D1350" s="68" t="s">
        <v>2521</v>
      </c>
      <c r="E1350" t="s">
        <v>18</v>
      </c>
      <c r="F1350" t="s">
        <v>19</v>
      </c>
      <c r="G1350" t="s">
        <v>17</v>
      </c>
      <c r="H1350">
        <v>4</v>
      </c>
      <c r="I1350" t="s">
        <v>240</v>
      </c>
      <c r="J1350" t="s">
        <v>257</v>
      </c>
      <c r="K1350" t="s">
        <v>1627</v>
      </c>
    </row>
    <row r="1351" spans="1:11" ht="15" customHeight="1">
      <c r="A1351" t="s">
        <v>177</v>
      </c>
      <c r="B1351" t="s">
        <v>2522</v>
      </c>
      <c r="C1351" s="24">
        <v>45209</v>
      </c>
      <c r="D1351" s="68" t="s">
        <v>2523</v>
      </c>
      <c r="E1351" t="s">
        <v>18</v>
      </c>
      <c r="F1351" t="s">
        <v>19</v>
      </c>
      <c r="G1351" t="s">
        <v>17</v>
      </c>
      <c r="H1351">
        <v>4</v>
      </c>
      <c r="I1351" t="s">
        <v>265</v>
      </c>
      <c r="J1351" t="s">
        <v>257</v>
      </c>
      <c r="K1351" t="s">
        <v>1627</v>
      </c>
    </row>
    <row r="1352" spans="1:11" ht="15" customHeight="1">
      <c r="A1352" t="s">
        <v>177</v>
      </c>
      <c r="B1352" t="s">
        <v>2524</v>
      </c>
      <c r="C1352" s="24">
        <v>45209</v>
      </c>
      <c r="D1352" s="68" t="s">
        <v>2525</v>
      </c>
      <c r="E1352" t="s">
        <v>18</v>
      </c>
      <c r="F1352" t="s">
        <v>19</v>
      </c>
      <c r="G1352" t="s">
        <v>17</v>
      </c>
      <c r="H1352">
        <v>4</v>
      </c>
      <c r="I1352" t="s">
        <v>225</v>
      </c>
      <c r="J1352" t="s">
        <v>234</v>
      </c>
      <c r="K1352" t="s">
        <v>1627</v>
      </c>
    </row>
    <row r="1353" spans="1:11" ht="15" customHeight="1">
      <c r="A1353" t="s">
        <v>177</v>
      </c>
      <c r="B1353" t="s">
        <v>2526</v>
      </c>
      <c r="C1353" s="24">
        <v>45209</v>
      </c>
      <c r="D1353" s="68" t="s">
        <v>2527</v>
      </c>
      <c r="E1353" t="s">
        <v>18</v>
      </c>
      <c r="F1353" t="s">
        <v>19</v>
      </c>
      <c r="G1353" t="s">
        <v>17</v>
      </c>
      <c r="H1353">
        <v>4</v>
      </c>
      <c r="I1353" t="s">
        <v>238</v>
      </c>
      <c r="J1353" t="s">
        <v>234</v>
      </c>
      <c r="K1353" t="s">
        <v>1627</v>
      </c>
    </row>
    <row r="1354" spans="1:11" ht="15" customHeight="1">
      <c r="A1354" t="s">
        <v>177</v>
      </c>
      <c r="B1354" t="s">
        <v>2528</v>
      </c>
      <c r="C1354" s="24">
        <v>45209</v>
      </c>
      <c r="D1354" s="68" t="s">
        <v>2529</v>
      </c>
      <c r="E1354" t="s">
        <v>18</v>
      </c>
      <c r="F1354" t="s">
        <v>19</v>
      </c>
      <c r="G1354" t="s">
        <v>17</v>
      </c>
      <c r="H1354">
        <v>4</v>
      </c>
      <c r="I1354" t="s">
        <v>242</v>
      </c>
      <c r="J1354" t="s">
        <v>234</v>
      </c>
      <c r="K1354" t="s">
        <v>1627</v>
      </c>
    </row>
    <row r="1355" spans="1:11" ht="15" customHeight="1">
      <c r="A1355" t="s">
        <v>177</v>
      </c>
      <c r="B1355" t="s">
        <v>2530</v>
      </c>
      <c r="C1355" s="24">
        <v>45209</v>
      </c>
      <c r="D1355" s="68" t="s">
        <v>2531</v>
      </c>
      <c r="E1355" t="s">
        <v>18</v>
      </c>
      <c r="F1355" t="s">
        <v>19</v>
      </c>
      <c r="G1355" t="s">
        <v>17</v>
      </c>
      <c r="H1355">
        <v>4</v>
      </c>
      <c r="I1355" t="s">
        <v>236</v>
      </c>
      <c r="J1355" t="s">
        <v>234</v>
      </c>
      <c r="K1355" t="s">
        <v>1627</v>
      </c>
    </row>
    <row r="1356" spans="1:11" ht="15" customHeight="1">
      <c r="A1356" t="s">
        <v>177</v>
      </c>
      <c r="B1356" t="s">
        <v>2532</v>
      </c>
      <c r="C1356" s="24">
        <v>45209</v>
      </c>
      <c r="D1356" s="68" t="s">
        <v>2533</v>
      </c>
      <c r="E1356" t="s">
        <v>18</v>
      </c>
      <c r="F1356" t="s">
        <v>19</v>
      </c>
      <c r="G1356" t="s">
        <v>17</v>
      </c>
      <c r="H1356">
        <v>4</v>
      </c>
      <c r="I1356" t="s">
        <v>261</v>
      </c>
      <c r="J1356" t="s">
        <v>234</v>
      </c>
      <c r="K1356" t="s">
        <v>1627</v>
      </c>
    </row>
    <row r="1357" spans="1:11" ht="15" customHeight="1">
      <c r="A1357" t="s">
        <v>177</v>
      </c>
      <c r="B1357" t="s">
        <v>2534</v>
      </c>
      <c r="C1357" s="24">
        <v>45209</v>
      </c>
      <c r="D1357" s="68" t="s">
        <v>2535</v>
      </c>
      <c r="E1357" t="s">
        <v>18</v>
      </c>
      <c r="F1357" t="s">
        <v>19</v>
      </c>
      <c r="G1357" t="s">
        <v>17</v>
      </c>
      <c r="H1357">
        <v>4</v>
      </c>
      <c r="I1357" t="s">
        <v>240</v>
      </c>
      <c r="J1357" t="s">
        <v>234</v>
      </c>
      <c r="K1357" t="s">
        <v>1627</v>
      </c>
    </row>
    <row r="1358" spans="1:11" ht="15" customHeight="1">
      <c r="A1358" t="s">
        <v>177</v>
      </c>
      <c r="B1358" t="s">
        <v>2536</v>
      </c>
      <c r="C1358" s="24">
        <v>45209</v>
      </c>
      <c r="D1358" s="68" t="s">
        <v>2537</v>
      </c>
      <c r="E1358" t="s">
        <v>18</v>
      </c>
      <c r="F1358" t="s">
        <v>19</v>
      </c>
      <c r="G1358" t="s">
        <v>17</v>
      </c>
      <c r="H1358">
        <v>4</v>
      </c>
      <c r="I1358" t="s">
        <v>265</v>
      </c>
      <c r="J1358" t="s">
        <v>234</v>
      </c>
      <c r="K1358" t="s">
        <v>1627</v>
      </c>
    </row>
    <row r="1359" spans="1:11" ht="15" customHeight="1">
      <c r="C1359" s="24"/>
    </row>
    <row r="1360" spans="1:11" ht="15" customHeight="1">
      <c r="A1360" t="s">
        <v>177</v>
      </c>
      <c r="B1360" t="s">
        <v>2538</v>
      </c>
      <c r="C1360" s="24">
        <v>45209</v>
      </c>
      <c r="D1360" s="68" t="s">
        <v>2539</v>
      </c>
      <c r="E1360" t="s">
        <v>29</v>
      </c>
      <c r="F1360" t="s">
        <v>19</v>
      </c>
      <c r="G1360" t="s">
        <v>28</v>
      </c>
      <c r="H1360">
        <v>2</v>
      </c>
      <c r="I1360" t="s">
        <v>238</v>
      </c>
      <c r="J1360" t="s">
        <v>257</v>
      </c>
      <c r="K1360" t="s">
        <v>1627</v>
      </c>
    </row>
    <row r="1361" spans="1:11" ht="15" customHeight="1">
      <c r="A1361" t="s">
        <v>177</v>
      </c>
      <c r="B1361" t="s">
        <v>2540</v>
      </c>
      <c r="C1361" s="24">
        <v>45209</v>
      </c>
      <c r="D1361" s="68" t="s">
        <v>2541</v>
      </c>
      <c r="E1361" t="s">
        <v>29</v>
      </c>
      <c r="F1361" t="s">
        <v>19</v>
      </c>
      <c r="G1361" t="s">
        <v>28</v>
      </c>
      <c r="H1361">
        <v>2</v>
      </c>
      <c r="I1361" t="s">
        <v>242</v>
      </c>
      <c r="J1361" t="s">
        <v>257</v>
      </c>
      <c r="K1361" t="s">
        <v>1627</v>
      </c>
    </row>
    <row r="1362" spans="1:11" ht="15" customHeight="1">
      <c r="A1362" t="s">
        <v>177</v>
      </c>
      <c r="B1362" t="s">
        <v>2542</v>
      </c>
      <c r="C1362" s="24">
        <v>45209</v>
      </c>
      <c r="D1362" s="68" t="s">
        <v>2543</v>
      </c>
      <c r="E1362" t="s">
        <v>29</v>
      </c>
      <c r="F1362" t="s">
        <v>19</v>
      </c>
      <c r="G1362" t="s">
        <v>28</v>
      </c>
      <c r="H1362">
        <v>2</v>
      </c>
      <c r="I1362" t="s">
        <v>261</v>
      </c>
      <c r="J1362" t="s">
        <v>257</v>
      </c>
      <c r="K1362" t="s">
        <v>1627</v>
      </c>
    </row>
    <row r="1363" spans="1:11" ht="15" customHeight="1">
      <c r="A1363" t="s">
        <v>177</v>
      </c>
      <c r="B1363" t="s">
        <v>2544</v>
      </c>
      <c r="C1363" s="24">
        <v>45209</v>
      </c>
      <c r="D1363" s="68" t="s">
        <v>2545</v>
      </c>
      <c r="E1363" t="s">
        <v>29</v>
      </c>
      <c r="F1363" t="s">
        <v>19</v>
      </c>
      <c r="G1363" t="s">
        <v>28</v>
      </c>
      <c r="H1363">
        <v>2</v>
      </c>
      <c r="I1363" t="s">
        <v>236</v>
      </c>
      <c r="J1363" t="s">
        <v>257</v>
      </c>
      <c r="K1363" t="s">
        <v>1627</v>
      </c>
    </row>
    <row r="1364" spans="1:11" ht="15" customHeight="1">
      <c r="A1364" t="s">
        <v>177</v>
      </c>
      <c r="B1364" t="s">
        <v>2546</v>
      </c>
      <c r="C1364" s="24">
        <v>45209</v>
      </c>
      <c r="D1364" s="68" t="s">
        <v>2547</v>
      </c>
      <c r="E1364" t="s">
        <v>29</v>
      </c>
      <c r="F1364" t="s">
        <v>19</v>
      </c>
      <c r="G1364" t="s">
        <v>28</v>
      </c>
      <c r="H1364">
        <v>2</v>
      </c>
      <c r="I1364" t="s">
        <v>240</v>
      </c>
      <c r="J1364" t="s">
        <v>257</v>
      </c>
      <c r="K1364" t="s">
        <v>1627</v>
      </c>
    </row>
    <row r="1365" spans="1:11" ht="15" customHeight="1">
      <c r="A1365" t="s">
        <v>177</v>
      </c>
      <c r="B1365" t="s">
        <v>2548</v>
      </c>
      <c r="C1365" s="24">
        <v>45209</v>
      </c>
      <c r="D1365" s="68" t="s">
        <v>2549</v>
      </c>
      <c r="E1365" t="s">
        <v>29</v>
      </c>
      <c r="F1365" t="s">
        <v>19</v>
      </c>
      <c r="G1365" t="s">
        <v>28</v>
      </c>
      <c r="H1365">
        <v>2</v>
      </c>
      <c r="I1365" t="s">
        <v>265</v>
      </c>
      <c r="J1365" t="s">
        <v>257</v>
      </c>
      <c r="K1365" t="s">
        <v>1627</v>
      </c>
    </row>
    <row r="1366" spans="1:11" ht="15" customHeight="1">
      <c r="A1366" t="s">
        <v>177</v>
      </c>
      <c r="B1366" t="s">
        <v>2550</v>
      </c>
      <c r="C1366" s="24">
        <v>45209</v>
      </c>
      <c r="D1366" s="68" t="s">
        <v>2551</v>
      </c>
      <c r="E1366" t="s">
        <v>29</v>
      </c>
      <c r="F1366" t="s">
        <v>19</v>
      </c>
      <c r="G1366" t="s">
        <v>28</v>
      </c>
      <c r="H1366">
        <v>2</v>
      </c>
      <c r="I1366" t="s">
        <v>225</v>
      </c>
      <c r="J1366" t="s">
        <v>234</v>
      </c>
      <c r="K1366" t="s">
        <v>1627</v>
      </c>
    </row>
    <row r="1367" spans="1:11" ht="15" customHeight="1">
      <c r="A1367" t="s">
        <v>177</v>
      </c>
      <c r="B1367" t="s">
        <v>2552</v>
      </c>
      <c r="C1367" s="24">
        <v>45209</v>
      </c>
      <c r="D1367" s="68" t="s">
        <v>2553</v>
      </c>
      <c r="E1367" t="s">
        <v>29</v>
      </c>
      <c r="F1367" t="s">
        <v>19</v>
      </c>
      <c r="G1367" t="s">
        <v>28</v>
      </c>
      <c r="H1367">
        <v>2</v>
      </c>
      <c r="I1367" t="s">
        <v>238</v>
      </c>
      <c r="J1367" t="s">
        <v>234</v>
      </c>
      <c r="K1367" t="s">
        <v>1627</v>
      </c>
    </row>
    <row r="1368" spans="1:11" ht="15" customHeight="1">
      <c r="A1368" t="s">
        <v>177</v>
      </c>
      <c r="B1368" t="s">
        <v>2554</v>
      </c>
      <c r="C1368" s="24">
        <v>45209</v>
      </c>
      <c r="D1368" s="68" t="s">
        <v>2555</v>
      </c>
      <c r="E1368" t="s">
        <v>29</v>
      </c>
      <c r="F1368" t="s">
        <v>19</v>
      </c>
      <c r="G1368" t="s">
        <v>28</v>
      </c>
      <c r="H1368">
        <v>2</v>
      </c>
      <c r="I1368" t="s">
        <v>236</v>
      </c>
      <c r="J1368" t="s">
        <v>234</v>
      </c>
      <c r="K1368" t="s">
        <v>1627</v>
      </c>
    </row>
    <row r="1369" spans="1:11" ht="15" customHeight="1">
      <c r="A1369" t="s">
        <v>177</v>
      </c>
      <c r="B1369" t="s">
        <v>2556</v>
      </c>
      <c r="C1369" s="24">
        <v>45209</v>
      </c>
      <c r="D1369" s="68" t="s">
        <v>2557</v>
      </c>
      <c r="E1369" t="s">
        <v>29</v>
      </c>
      <c r="F1369" t="s">
        <v>19</v>
      </c>
      <c r="G1369" t="s">
        <v>28</v>
      </c>
      <c r="H1369">
        <v>2</v>
      </c>
      <c r="I1369" t="s">
        <v>242</v>
      </c>
      <c r="J1369" t="s">
        <v>234</v>
      </c>
      <c r="K1369" t="s">
        <v>1627</v>
      </c>
    </row>
    <row r="1370" spans="1:11" ht="15" customHeight="1">
      <c r="A1370" t="s">
        <v>177</v>
      </c>
      <c r="B1370" t="s">
        <v>2558</v>
      </c>
      <c r="C1370" s="24">
        <v>45209</v>
      </c>
      <c r="D1370" s="68" t="s">
        <v>2559</v>
      </c>
      <c r="E1370" t="s">
        <v>29</v>
      </c>
      <c r="F1370" t="s">
        <v>19</v>
      </c>
      <c r="G1370" t="s">
        <v>28</v>
      </c>
      <c r="H1370">
        <v>2</v>
      </c>
      <c r="I1370" t="s">
        <v>261</v>
      </c>
      <c r="J1370" t="s">
        <v>234</v>
      </c>
      <c r="K1370" t="s">
        <v>1627</v>
      </c>
    </row>
    <row r="1371" spans="1:11" ht="15" customHeight="1">
      <c r="A1371" t="s">
        <v>177</v>
      </c>
      <c r="B1371" t="s">
        <v>2560</v>
      </c>
      <c r="C1371" s="24">
        <v>45209</v>
      </c>
      <c r="D1371" s="68" t="s">
        <v>2561</v>
      </c>
      <c r="E1371" t="s">
        <v>29</v>
      </c>
      <c r="F1371" t="s">
        <v>19</v>
      </c>
      <c r="G1371" t="s">
        <v>28</v>
      </c>
      <c r="H1371">
        <v>2</v>
      </c>
      <c r="I1371" t="s">
        <v>240</v>
      </c>
      <c r="J1371" t="s">
        <v>234</v>
      </c>
      <c r="K1371" t="s">
        <v>1627</v>
      </c>
    </row>
    <row r="1372" spans="1:11" ht="15" customHeight="1">
      <c r="A1372" t="s">
        <v>177</v>
      </c>
      <c r="B1372" t="s">
        <v>2562</v>
      </c>
      <c r="C1372" s="24">
        <v>45209</v>
      </c>
      <c r="D1372" s="68" t="s">
        <v>2563</v>
      </c>
      <c r="E1372" t="s">
        <v>29</v>
      </c>
      <c r="F1372" t="s">
        <v>19</v>
      </c>
      <c r="G1372" t="s">
        <v>28</v>
      </c>
      <c r="H1372">
        <v>2</v>
      </c>
      <c r="I1372" t="s">
        <v>265</v>
      </c>
      <c r="J1372" t="s">
        <v>234</v>
      </c>
      <c r="K1372" t="s">
        <v>1627</v>
      </c>
    </row>
    <row r="1373" spans="1:11" ht="15" customHeight="1">
      <c r="A1373" t="s">
        <v>177</v>
      </c>
      <c r="B1373" t="s">
        <v>2564</v>
      </c>
      <c r="C1373" s="24">
        <v>45209</v>
      </c>
      <c r="D1373" s="68" t="s">
        <v>2565</v>
      </c>
      <c r="E1373" t="s">
        <v>35</v>
      </c>
      <c r="F1373" t="s">
        <v>36</v>
      </c>
      <c r="G1373" t="s">
        <v>34</v>
      </c>
      <c r="H1373">
        <v>8</v>
      </c>
      <c r="I1373" t="s">
        <v>225</v>
      </c>
      <c r="J1373" t="s">
        <v>257</v>
      </c>
      <c r="K1373" t="s">
        <v>1627</v>
      </c>
    </row>
    <row r="1374" spans="1:11" ht="15" customHeight="1">
      <c r="A1374" t="s">
        <v>177</v>
      </c>
      <c r="B1374" t="s">
        <v>2566</v>
      </c>
      <c r="C1374" s="24">
        <v>45209</v>
      </c>
      <c r="D1374" s="68" t="s">
        <v>2567</v>
      </c>
      <c r="E1374" t="s">
        <v>35</v>
      </c>
      <c r="F1374" t="s">
        <v>36</v>
      </c>
      <c r="G1374" t="s">
        <v>34</v>
      </c>
      <c r="H1374">
        <v>8</v>
      </c>
      <c r="I1374" t="s">
        <v>238</v>
      </c>
      <c r="J1374" t="s">
        <v>257</v>
      </c>
      <c r="K1374" t="s">
        <v>1627</v>
      </c>
    </row>
    <row r="1375" spans="1:11" ht="15" customHeight="1">
      <c r="A1375" t="s">
        <v>177</v>
      </c>
      <c r="B1375" t="s">
        <v>2568</v>
      </c>
      <c r="C1375" s="24">
        <v>45209</v>
      </c>
      <c r="D1375" s="68" t="s">
        <v>2569</v>
      </c>
      <c r="E1375" t="s">
        <v>35</v>
      </c>
      <c r="F1375" t="s">
        <v>36</v>
      </c>
      <c r="G1375" t="s">
        <v>34</v>
      </c>
      <c r="H1375">
        <v>8</v>
      </c>
      <c r="I1375" t="s">
        <v>242</v>
      </c>
      <c r="J1375" t="s">
        <v>257</v>
      </c>
      <c r="K1375" t="s">
        <v>1627</v>
      </c>
    </row>
    <row r="1376" spans="1:11" ht="15" customHeight="1">
      <c r="A1376" t="s">
        <v>177</v>
      </c>
      <c r="B1376" t="s">
        <v>2570</v>
      </c>
      <c r="C1376" s="24">
        <v>45209</v>
      </c>
      <c r="D1376" s="68" t="s">
        <v>2571</v>
      </c>
      <c r="E1376" t="s">
        <v>35</v>
      </c>
      <c r="F1376" t="s">
        <v>36</v>
      </c>
      <c r="G1376" t="s">
        <v>34</v>
      </c>
      <c r="H1376">
        <v>12</v>
      </c>
      <c r="I1376" t="s">
        <v>261</v>
      </c>
      <c r="J1376" t="s">
        <v>257</v>
      </c>
      <c r="K1376" t="s">
        <v>1627</v>
      </c>
    </row>
    <row r="1377" spans="1:11" ht="15" customHeight="1">
      <c r="A1377" t="s">
        <v>177</v>
      </c>
      <c r="B1377" t="s">
        <v>2572</v>
      </c>
      <c r="C1377" s="24">
        <v>45209</v>
      </c>
      <c r="D1377" s="68" t="s">
        <v>2573</v>
      </c>
      <c r="E1377" t="s">
        <v>35</v>
      </c>
      <c r="F1377" t="s">
        <v>36</v>
      </c>
      <c r="G1377" t="s">
        <v>34</v>
      </c>
      <c r="H1377">
        <v>8</v>
      </c>
      <c r="I1377" t="s">
        <v>236</v>
      </c>
      <c r="J1377" t="s">
        <v>257</v>
      </c>
      <c r="K1377" t="s">
        <v>1627</v>
      </c>
    </row>
    <row r="1378" spans="1:11" ht="15" customHeight="1">
      <c r="A1378" t="s">
        <v>2574</v>
      </c>
      <c r="B1378" t="s">
        <v>2575</v>
      </c>
      <c r="C1378" s="24">
        <v>45209</v>
      </c>
      <c r="D1378" s="68" t="s">
        <v>2576</v>
      </c>
      <c r="E1378" t="s">
        <v>35</v>
      </c>
      <c r="F1378" t="s">
        <v>36</v>
      </c>
      <c r="G1378" t="s">
        <v>34</v>
      </c>
      <c r="H1378">
        <v>12</v>
      </c>
      <c r="I1378" t="s">
        <v>240</v>
      </c>
      <c r="J1378" t="s">
        <v>257</v>
      </c>
      <c r="K1378" t="s">
        <v>1627</v>
      </c>
    </row>
    <row r="1379" spans="1:11" ht="15" customHeight="1">
      <c r="A1379" t="s">
        <v>177</v>
      </c>
      <c r="B1379" t="s">
        <v>2577</v>
      </c>
      <c r="C1379" s="24">
        <v>45209</v>
      </c>
      <c r="D1379" s="68" t="s">
        <v>2578</v>
      </c>
      <c r="E1379" t="s">
        <v>35</v>
      </c>
      <c r="F1379" t="s">
        <v>36</v>
      </c>
      <c r="G1379" t="s">
        <v>34</v>
      </c>
      <c r="H1379">
        <v>8</v>
      </c>
      <c r="I1379" t="s">
        <v>265</v>
      </c>
      <c r="J1379" t="s">
        <v>257</v>
      </c>
      <c r="K1379" t="s">
        <v>1627</v>
      </c>
    </row>
    <row r="1380" spans="1:11" ht="15" customHeight="1">
      <c r="A1380" t="s">
        <v>177</v>
      </c>
      <c r="B1380" t="s">
        <v>2579</v>
      </c>
      <c r="C1380" s="24">
        <v>45209</v>
      </c>
      <c r="D1380" s="68" t="s">
        <v>2580</v>
      </c>
      <c r="E1380" t="s">
        <v>35</v>
      </c>
      <c r="F1380" t="s">
        <v>36</v>
      </c>
      <c r="G1380" t="s">
        <v>34</v>
      </c>
      <c r="H1380">
        <v>8</v>
      </c>
      <c r="I1380" t="s">
        <v>225</v>
      </c>
      <c r="J1380" t="s">
        <v>234</v>
      </c>
      <c r="K1380" t="s">
        <v>1627</v>
      </c>
    </row>
    <row r="1381" spans="1:11" ht="15" customHeight="1">
      <c r="A1381" t="s">
        <v>177</v>
      </c>
      <c r="B1381" t="s">
        <v>2581</v>
      </c>
      <c r="C1381" s="24">
        <v>45209</v>
      </c>
      <c r="D1381" s="68" t="s">
        <v>2582</v>
      </c>
      <c r="E1381" t="s">
        <v>35</v>
      </c>
      <c r="F1381" t="s">
        <v>36</v>
      </c>
      <c r="G1381" t="s">
        <v>34</v>
      </c>
      <c r="H1381">
        <v>8</v>
      </c>
      <c r="I1381" t="s">
        <v>238</v>
      </c>
      <c r="J1381" t="s">
        <v>234</v>
      </c>
      <c r="K1381" t="s">
        <v>1627</v>
      </c>
    </row>
    <row r="1382" spans="1:11" ht="15" customHeight="1">
      <c r="A1382" t="s">
        <v>177</v>
      </c>
      <c r="B1382" t="s">
        <v>2583</v>
      </c>
      <c r="C1382" s="24">
        <v>45209</v>
      </c>
      <c r="D1382" s="68" t="s">
        <v>2584</v>
      </c>
      <c r="E1382" t="s">
        <v>35</v>
      </c>
      <c r="F1382" t="s">
        <v>36</v>
      </c>
      <c r="G1382" t="s">
        <v>34</v>
      </c>
      <c r="H1382">
        <v>8</v>
      </c>
      <c r="I1382" t="s">
        <v>242</v>
      </c>
      <c r="J1382" t="s">
        <v>234</v>
      </c>
      <c r="K1382" t="s">
        <v>1627</v>
      </c>
    </row>
    <row r="1383" spans="1:11" ht="15" customHeight="1">
      <c r="A1383" t="s">
        <v>177</v>
      </c>
      <c r="B1383" t="s">
        <v>2585</v>
      </c>
      <c r="C1383" s="24">
        <v>45209</v>
      </c>
      <c r="D1383" s="68" t="s">
        <v>2586</v>
      </c>
      <c r="E1383" t="s">
        <v>35</v>
      </c>
      <c r="F1383" t="s">
        <v>36</v>
      </c>
      <c r="G1383" t="s">
        <v>34</v>
      </c>
      <c r="H1383">
        <v>8</v>
      </c>
      <c r="I1383" t="s">
        <v>261</v>
      </c>
      <c r="J1383" t="s">
        <v>234</v>
      </c>
      <c r="K1383" t="s">
        <v>2587</v>
      </c>
    </row>
    <row r="1384" spans="1:11" ht="15" customHeight="1">
      <c r="A1384" t="s">
        <v>177</v>
      </c>
      <c r="B1384" t="s">
        <v>2588</v>
      </c>
      <c r="C1384" s="24">
        <v>45209</v>
      </c>
      <c r="D1384" s="68" t="s">
        <v>2589</v>
      </c>
      <c r="E1384" t="s">
        <v>35</v>
      </c>
      <c r="F1384" t="s">
        <v>36</v>
      </c>
      <c r="G1384" t="s">
        <v>34</v>
      </c>
      <c r="H1384">
        <v>8</v>
      </c>
      <c r="I1384" t="s">
        <v>236</v>
      </c>
      <c r="J1384" t="s">
        <v>234</v>
      </c>
      <c r="K1384" t="s">
        <v>1627</v>
      </c>
    </row>
    <row r="1385" spans="1:11" ht="15" customHeight="1">
      <c r="A1385" t="s">
        <v>177</v>
      </c>
      <c r="B1385" t="s">
        <v>2590</v>
      </c>
      <c r="C1385" s="24">
        <v>45209</v>
      </c>
      <c r="D1385" s="68" t="s">
        <v>2591</v>
      </c>
      <c r="E1385" t="s">
        <v>35</v>
      </c>
      <c r="F1385" t="s">
        <v>36</v>
      </c>
      <c r="G1385" t="s">
        <v>34</v>
      </c>
      <c r="H1385">
        <v>8</v>
      </c>
      <c r="I1385" t="s">
        <v>240</v>
      </c>
      <c r="J1385" t="s">
        <v>234</v>
      </c>
      <c r="K1385" t="s">
        <v>2592</v>
      </c>
    </row>
    <row r="1386" spans="1:11" ht="15" customHeight="1">
      <c r="A1386" t="s">
        <v>177</v>
      </c>
      <c r="B1386" t="s">
        <v>2593</v>
      </c>
      <c r="C1386" s="24">
        <v>45209</v>
      </c>
      <c r="D1386" s="68" t="s">
        <v>2594</v>
      </c>
      <c r="E1386" t="s">
        <v>35</v>
      </c>
      <c r="F1386" t="s">
        <v>36</v>
      </c>
      <c r="G1386" t="s">
        <v>34</v>
      </c>
      <c r="H1386">
        <v>8</v>
      </c>
      <c r="I1386" t="s">
        <v>265</v>
      </c>
      <c r="J1386" t="s">
        <v>234</v>
      </c>
      <c r="K1386" t="s">
        <v>1627</v>
      </c>
    </row>
    <row r="1387" spans="1:11" ht="15" customHeight="1">
      <c r="A1387" t="s">
        <v>177</v>
      </c>
      <c r="B1387" t="s">
        <v>2595</v>
      </c>
      <c r="C1387" s="24">
        <v>45210</v>
      </c>
      <c r="D1387" s="68" t="s">
        <v>2596</v>
      </c>
      <c r="E1387" t="s">
        <v>35</v>
      </c>
      <c r="F1387" t="s">
        <v>36</v>
      </c>
      <c r="G1387" t="s">
        <v>34</v>
      </c>
      <c r="H1387">
        <v>10</v>
      </c>
      <c r="I1387" t="s">
        <v>225</v>
      </c>
      <c r="J1387" t="s">
        <v>257</v>
      </c>
      <c r="K1387" t="s">
        <v>1627</v>
      </c>
    </row>
    <row r="1388" spans="1:11" ht="15" customHeight="1">
      <c r="A1388" t="s">
        <v>177</v>
      </c>
      <c r="B1388" t="s">
        <v>2597</v>
      </c>
      <c r="C1388" s="24">
        <v>45210</v>
      </c>
      <c r="D1388" s="68" t="s">
        <v>2598</v>
      </c>
      <c r="E1388" t="s">
        <v>35</v>
      </c>
      <c r="F1388" t="s">
        <v>36</v>
      </c>
      <c r="G1388" t="s">
        <v>34</v>
      </c>
      <c r="H1388">
        <v>10</v>
      </c>
      <c r="I1388" t="s">
        <v>238</v>
      </c>
      <c r="J1388" t="s">
        <v>257</v>
      </c>
      <c r="K1388" t="s">
        <v>1627</v>
      </c>
    </row>
    <row r="1389" spans="1:11" ht="15" customHeight="1">
      <c r="A1389" t="s">
        <v>177</v>
      </c>
      <c r="B1389" t="s">
        <v>2599</v>
      </c>
      <c r="C1389" s="24">
        <v>45210</v>
      </c>
      <c r="D1389" s="68" t="s">
        <v>2600</v>
      </c>
      <c r="E1389" t="s">
        <v>35</v>
      </c>
      <c r="F1389" t="s">
        <v>36</v>
      </c>
      <c r="G1389" t="s">
        <v>34</v>
      </c>
      <c r="H1389">
        <v>10</v>
      </c>
      <c r="I1389" t="s">
        <v>242</v>
      </c>
      <c r="J1389" t="s">
        <v>257</v>
      </c>
      <c r="K1389" t="s">
        <v>1627</v>
      </c>
    </row>
    <row r="1390" spans="1:11" ht="15" customHeight="1">
      <c r="A1390" t="s">
        <v>177</v>
      </c>
      <c r="B1390" t="s">
        <v>2601</v>
      </c>
      <c r="C1390" s="24">
        <v>45210</v>
      </c>
      <c r="D1390" s="68" t="s">
        <v>2602</v>
      </c>
      <c r="E1390" t="s">
        <v>35</v>
      </c>
      <c r="F1390" t="s">
        <v>36</v>
      </c>
      <c r="G1390" t="s">
        <v>34</v>
      </c>
      <c r="H1390">
        <v>12</v>
      </c>
      <c r="I1390" t="s">
        <v>261</v>
      </c>
      <c r="J1390" t="s">
        <v>257</v>
      </c>
      <c r="K1390" t="s">
        <v>1627</v>
      </c>
    </row>
    <row r="1391" spans="1:11" ht="15" customHeight="1">
      <c r="A1391" t="s">
        <v>177</v>
      </c>
      <c r="B1391" t="s">
        <v>2603</v>
      </c>
      <c r="C1391" s="24">
        <v>45210</v>
      </c>
      <c r="D1391" s="68" t="s">
        <v>2604</v>
      </c>
      <c r="E1391" t="s">
        <v>35</v>
      </c>
      <c r="F1391" t="s">
        <v>36</v>
      </c>
      <c r="G1391" t="s">
        <v>34</v>
      </c>
      <c r="H1391">
        <v>10</v>
      </c>
      <c r="I1391" t="s">
        <v>236</v>
      </c>
      <c r="J1391" t="s">
        <v>257</v>
      </c>
      <c r="K1391" t="s">
        <v>1627</v>
      </c>
    </row>
    <row r="1392" spans="1:11" ht="15" customHeight="1">
      <c r="A1392" t="s">
        <v>177</v>
      </c>
      <c r="B1392" t="s">
        <v>2605</v>
      </c>
      <c r="C1392" s="24">
        <v>45210</v>
      </c>
      <c r="D1392" s="68" t="s">
        <v>2606</v>
      </c>
      <c r="E1392" t="s">
        <v>35</v>
      </c>
      <c r="F1392" t="s">
        <v>36</v>
      </c>
      <c r="G1392" t="s">
        <v>34</v>
      </c>
      <c r="H1392">
        <v>12</v>
      </c>
      <c r="I1392" t="s">
        <v>240</v>
      </c>
      <c r="J1392" t="s">
        <v>257</v>
      </c>
      <c r="K1392" t="s">
        <v>1627</v>
      </c>
    </row>
    <row r="1393" spans="1:11" ht="15" customHeight="1">
      <c r="A1393" t="s">
        <v>177</v>
      </c>
      <c r="B1393" t="s">
        <v>2607</v>
      </c>
      <c r="C1393" s="24">
        <v>45210</v>
      </c>
      <c r="D1393" s="68" t="s">
        <v>2608</v>
      </c>
      <c r="E1393" t="s">
        <v>35</v>
      </c>
      <c r="F1393" t="s">
        <v>36</v>
      </c>
      <c r="G1393" t="s">
        <v>34</v>
      </c>
      <c r="H1393">
        <v>10</v>
      </c>
      <c r="I1393" t="s">
        <v>265</v>
      </c>
      <c r="J1393" t="s">
        <v>257</v>
      </c>
      <c r="K1393" t="s">
        <v>1627</v>
      </c>
    </row>
    <row r="1394" spans="1:11" ht="15" customHeight="1">
      <c r="A1394" t="s">
        <v>177</v>
      </c>
      <c r="B1394" t="s">
        <v>2609</v>
      </c>
      <c r="C1394" s="24">
        <v>45210</v>
      </c>
      <c r="D1394" s="68" t="s">
        <v>2610</v>
      </c>
      <c r="E1394" t="s">
        <v>35</v>
      </c>
      <c r="F1394" t="s">
        <v>36</v>
      </c>
      <c r="G1394" t="s">
        <v>34</v>
      </c>
      <c r="H1394">
        <v>5</v>
      </c>
      <c r="I1394" t="s">
        <v>225</v>
      </c>
      <c r="J1394" t="s">
        <v>234</v>
      </c>
      <c r="K1394" t="s">
        <v>1627</v>
      </c>
    </row>
    <row r="1395" spans="1:11" ht="15" customHeight="1">
      <c r="A1395" t="s">
        <v>177</v>
      </c>
      <c r="B1395" t="s">
        <v>2611</v>
      </c>
      <c r="C1395" s="24">
        <v>45210</v>
      </c>
      <c r="D1395" s="68" t="s">
        <v>2612</v>
      </c>
      <c r="E1395" t="s">
        <v>35</v>
      </c>
      <c r="F1395" t="s">
        <v>36</v>
      </c>
      <c r="G1395" t="s">
        <v>34</v>
      </c>
      <c r="H1395">
        <v>5</v>
      </c>
      <c r="I1395" t="s">
        <v>238</v>
      </c>
      <c r="J1395" t="s">
        <v>234</v>
      </c>
      <c r="K1395" t="s">
        <v>1627</v>
      </c>
    </row>
    <row r="1396" spans="1:11" ht="15" customHeight="1">
      <c r="C1396" s="24"/>
    </row>
    <row r="1397" spans="1:11" ht="15" customHeight="1">
      <c r="A1397" t="s">
        <v>177</v>
      </c>
      <c r="B1397" t="s">
        <v>2613</v>
      </c>
      <c r="C1397" s="24">
        <v>45210</v>
      </c>
      <c r="D1397" s="68" t="s">
        <v>2614</v>
      </c>
      <c r="E1397" t="s">
        <v>35</v>
      </c>
      <c r="F1397" t="s">
        <v>36</v>
      </c>
      <c r="G1397" t="s">
        <v>34</v>
      </c>
      <c r="H1397">
        <v>5</v>
      </c>
      <c r="I1397" t="s">
        <v>242</v>
      </c>
      <c r="J1397" t="s">
        <v>234</v>
      </c>
      <c r="K1397" t="s">
        <v>1627</v>
      </c>
    </row>
    <row r="1398" spans="1:11" ht="15" customHeight="1">
      <c r="A1398" t="s">
        <v>177</v>
      </c>
      <c r="B1398" t="s">
        <v>2615</v>
      </c>
      <c r="C1398" s="24">
        <v>45210</v>
      </c>
      <c r="D1398" s="68" t="s">
        <v>2616</v>
      </c>
      <c r="E1398" t="s">
        <v>35</v>
      </c>
      <c r="F1398" t="s">
        <v>36</v>
      </c>
      <c r="G1398" t="s">
        <v>34</v>
      </c>
      <c r="H1398">
        <v>5</v>
      </c>
      <c r="I1398" t="s">
        <v>261</v>
      </c>
      <c r="J1398" t="s">
        <v>234</v>
      </c>
      <c r="K1398" t="s">
        <v>1627</v>
      </c>
    </row>
    <row r="1399" spans="1:11" ht="15" customHeight="1">
      <c r="A1399" t="s">
        <v>177</v>
      </c>
      <c r="B1399" t="s">
        <v>2617</v>
      </c>
      <c r="C1399" s="24">
        <v>45210</v>
      </c>
      <c r="D1399" s="68" t="s">
        <v>2618</v>
      </c>
      <c r="E1399" t="s">
        <v>35</v>
      </c>
      <c r="F1399" t="s">
        <v>36</v>
      </c>
      <c r="G1399" t="s">
        <v>34</v>
      </c>
      <c r="H1399">
        <v>5</v>
      </c>
      <c r="I1399" t="s">
        <v>236</v>
      </c>
      <c r="J1399" t="s">
        <v>234</v>
      </c>
      <c r="K1399" t="s">
        <v>1627</v>
      </c>
    </row>
    <row r="1400" spans="1:11" ht="15" customHeight="1">
      <c r="A1400" t="s">
        <v>177</v>
      </c>
      <c r="B1400" t="s">
        <v>2619</v>
      </c>
      <c r="C1400" s="24">
        <v>45210</v>
      </c>
      <c r="D1400" s="68" t="s">
        <v>2620</v>
      </c>
      <c r="E1400" t="s">
        <v>35</v>
      </c>
      <c r="F1400" t="s">
        <v>36</v>
      </c>
      <c r="G1400" t="s">
        <v>34</v>
      </c>
      <c r="H1400">
        <v>5</v>
      </c>
      <c r="I1400" t="s">
        <v>240</v>
      </c>
      <c r="J1400" t="s">
        <v>234</v>
      </c>
      <c r="K1400" t="s">
        <v>1627</v>
      </c>
    </row>
    <row r="1401" spans="1:11" ht="15" customHeight="1">
      <c r="A1401" t="s">
        <v>177</v>
      </c>
      <c r="B1401" t="s">
        <v>2621</v>
      </c>
      <c r="C1401" s="24">
        <v>45210</v>
      </c>
      <c r="D1401" s="68" t="s">
        <v>2622</v>
      </c>
      <c r="E1401" t="s">
        <v>35</v>
      </c>
      <c r="F1401" t="s">
        <v>36</v>
      </c>
      <c r="G1401" t="s">
        <v>34</v>
      </c>
      <c r="H1401">
        <v>5</v>
      </c>
      <c r="I1401" t="s">
        <v>265</v>
      </c>
      <c r="J1401" t="s">
        <v>234</v>
      </c>
      <c r="K1401" t="s">
        <v>1627</v>
      </c>
    </row>
    <row r="1402" spans="1:11" ht="15" customHeight="1">
      <c r="A1402" t="s">
        <v>177</v>
      </c>
      <c r="B1402" t="s">
        <v>2623</v>
      </c>
      <c r="C1402" s="24">
        <v>45211</v>
      </c>
      <c r="D1402" s="68" t="s">
        <v>2624</v>
      </c>
      <c r="E1402" t="s">
        <v>35</v>
      </c>
      <c r="F1402" t="s">
        <v>36</v>
      </c>
      <c r="G1402" t="s">
        <v>34</v>
      </c>
      <c r="H1402">
        <v>8</v>
      </c>
      <c r="I1402" t="s">
        <v>225</v>
      </c>
      <c r="J1402" t="s">
        <v>257</v>
      </c>
      <c r="K1402" t="s">
        <v>1627</v>
      </c>
    </row>
    <row r="1403" spans="1:11" ht="15" customHeight="1">
      <c r="A1403" t="s">
        <v>177</v>
      </c>
      <c r="B1403" t="s">
        <v>2625</v>
      </c>
      <c r="C1403" s="24">
        <v>45211</v>
      </c>
      <c r="D1403" s="68" t="s">
        <v>2626</v>
      </c>
      <c r="E1403" t="s">
        <v>35</v>
      </c>
      <c r="F1403" t="s">
        <v>36</v>
      </c>
      <c r="G1403" t="s">
        <v>34</v>
      </c>
      <c r="H1403">
        <v>8</v>
      </c>
      <c r="I1403" t="s">
        <v>238</v>
      </c>
      <c r="J1403" t="s">
        <v>257</v>
      </c>
      <c r="K1403" t="s">
        <v>1627</v>
      </c>
    </row>
    <row r="1404" spans="1:11" ht="15" customHeight="1">
      <c r="A1404" t="s">
        <v>177</v>
      </c>
      <c r="B1404" t="s">
        <v>2627</v>
      </c>
      <c r="C1404" s="24">
        <v>45211</v>
      </c>
      <c r="D1404" s="68" t="s">
        <v>2628</v>
      </c>
      <c r="E1404" t="s">
        <v>35</v>
      </c>
      <c r="F1404" t="s">
        <v>36</v>
      </c>
      <c r="G1404" t="s">
        <v>34</v>
      </c>
      <c r="H1404">
        <v>8</v>
      </c>
      <c r="I1404" t="s">
        <v>242</v>
      </c>
      <c r="J1404" t="s">
        <v>257</v>
      </c>
      <c r="K1404" t="s">
        <v>1627</v>
      </c>
    </row>
    <row r="1405" spans="1:11" ht="15" customHeight="1">
      <c r="A1405" t="s">
        <v>177</v>
      </c>
      <c r="B1405" t="s">
        <v>2629</v>
      </c>
      <c r="C1405" s="24">
        <v>45211</v>
      </c>
      <c r="D1405" s="68" t="s">
        <v>2630</v>
      </c>
      <c r="E1405" t="s">
        <v>35</v>
      </c>
      <c r="F1405" t="s">
        <v>36</v>
      </c>
      <c r="G1405" t="s">
        <v>34</v>
      </c>
      <c r="H1405">
        <v>8</v>
      </c>
      <c r="I1405" t="s">
        <v>261</v>
      </c>
      <c r="J1405" t="s">
        <v>257</v>
      </c>
      <c r="K1405" t="s">
        <v>1627</v>
      </c>
    </row>
    <row r="1406" spans="1:11" ht="15" customHeight="1">
      <c r="A1406" t="s">
        <v>177</v>
      </c>
      <c r="B1406" t="s">
        <v>2631</v>
      </c>
      <c r="C1406" s="24">
        <v>45211</v>
      </c>
      <c r="D1406" s="68" t="s">
        <v>2632</v>
      </c>
      <c r="E1406" t="s">
        <v>35</v>
      </c>
      <c r="F1406" t="s">
        <v>36</v>
      </c>
      <c r="G1406" t="s">
        <v>34</v>
      </c>
      <c r="H1406">
        <v>8</v>
      </c>
      <c r="I1406" t="s">
        <v>236</v>
      </c>
      <c r="J1406" t="s">
        <v>257</v>
      </c>
      <c r="K1406" t="s">
        <v>1627</v>
      </c>
    </row>
    <row r="1407" spans="1:11" ht="15" customHeight="1">
      <c r="A1407" t="s">
        <v>177</v>
      </c>
      <c r="B1407" t="s">
        <v>2633</v>
      </c>
      <c r="C1407" s="24">
        <v>45211</v>
      </c>
      <c r="D1407" s="68" t="s">
        <v>2634</v>
      </c>
      <c r="E1407" t="s">
        <v>35</v>
      </c>
      <c r="F1407" t="s">
        <v>36</v>
      </c>
      <c r="G1407" t="s">
        <v>34</v>
      </c>
      <c r="H1407">
        <v>8</v>
      </c>
      <c r="I1407" t="s">
        <v>240</v>
      </c>
      <c r="J1407" t="s">
        <v>257</v>
      </c>
      <c r="K1407" t="s">
        <v>1627</v>
      </c>
    </row>
    <row r="1408" spans="1:11" ht="15" customHeight="1">
      <c r="A1408" t="s">
        <v>177</v>
      </c>
      <c r="B1408" t="s">
        <v>2635</v>
      </c>
      <c r="C1408" s="24">
        <v>45211</v>
      </c>
      <c r="D1408" s="68" t="s">
        <v>2636</v>
      </c>
      <c r="E1408" t="s">
        <v>35</v>
      </c>
      <c r="F1408" t="s">
        <v>36</v>
      </c>
      <c r="G1408" t="s">
        <v>34</v>
      </c>
      <c r="H1408">
        <v>8</v>
      </c>
      <c r="I1408" t="s">
        <v>265</v>
      </c>
      <c r="J1408" t="s">
        <v>257</v>
      </c>
      <c r="K1408" t="s">
        <v>1627</v>
      </c>
    </row>
    <row r="1409" spans="1:11" ht="15" customHeight="1">
      <c r="A1409" t="s">
        <v>177</v>
      </c>
      <c r="B1409" t="s">
        <v>2637</v>
      </c>
      <c r="C1409" s="24">
        <v>45211</v>
      </c>
      <c r="D1409" s="68" t="s">
        <v>2638</v>
      </c>
      <c r="E1409" t="s">
        <v>35</v>
      </c>
      <c r="F1409" t="s">
        <v>36</v>
      </c>
      <c r="G1409" t="s">
        <v>34</v>
      </c>
      <c r="H1409">
        <v>5</v>
      </c>
      <c r="I1409" t="s">
        <v>225</v>
      </c>
      <c r="J1409" t="s">
        <v>234</v>
      </c>
      <c r="K1409" t="s">
        <v>1627</v>
      </c>
    </row>
    <row r="1410" spans="1:11" ht="15" customHeight="1">
      <c r="A1410" t="s">
        <v>177</v>
      </c>
      <c r="B1410" t="s">
        <v>2639</v>
      </c>
      <c r="C1410" s="24">
        <v>45211</v>
      </c>
      <c r="D1410" s="68" t="s">
        <v>2640</v>
      </c>
      <c r="E1410" t="s">
        <v>35</v>
      </c>
      <c r="F1410" t="s">
        <v>36</v>
      </c>
      <c r="G1410" t="s">
        <v>34</v>
      </c>
      <c r="H1410">
        <v>5</v>
      </c>
      <c r="I1410" t="s">
        <v>238</v>
      </c>
      <c r="J1410" t="s">
        <v>234</v>
      </c>
      <c r="K1410" t="s">
        <v>1627</v>
      </c>
    </row>
    <row r="1411" spans="1:11" ht="15" customHeight="1">
      <c r="A1411" t="s">
        <v>177</v>
      </c>
      <c r="B1411" t="s">
        <v>2641</v>
      </c>
      <c r="C1411" s="24">
        <v>45211</v>
      </c>
      <c r="D1411" s="68" t="s">
        <v>2642</v>
      </c>
      <c r="E1411" t="s">
        <v>35</v>
      </c>
      <c r="F1411" t="s">
        <v>36</v>
      </c>
      <c r="G1411" t="s">
        <v>34</v>
      </c>
      <c r="H1411">
        <v>5</v>
      </c>
      <c r="I1411" t="s">
        <v>242</v>
      </c>
      <c r="J1411" t="s">
        <v>234</v>
      </c>
      <c r="K1411" t="s">
        <v>1627</v>
      </c>
    </row>
    <row r="1412" spans="1:11" ht="15" customHeight="1">
      <c r="A1412" t="s">
        <v>177</v>
      </c>
      <c r="B1412" t="s">
        <v>2643</v>
      </c>
      <c r="C1412" s="24">
        <v>45211</v>
      </c>
      <c r="D1412" s="68" t="s">
        <v>2644</v>
      </c>
      <c r="E1412" t="s">
        <v>35</v>
      </c>
      <c r="F1412" t="s">
        <v>36</v>
      </c>
      <c r="G1412" t="s">
        <v>34</v>
      </c>
      <c r="H1412">
        <v>5</v>
      </c>
      <c r="I1412" t="s">
        <v>261</v>
      </c>
      <c r="J1412" t="s">
        <v>234</v>
      </c>
      <c r="K1412" t="s">
        <v>1627</v>
      </c>
    </row>
    <row r="1413" spans="1:11" ht="15" customHeight="1">
      <c r="A1413" t="s">
        <v>177</v>
      </c>
      <c r="B1413" t="s">
        <v>2645</v>
      </c>
      <c r="C1413" s="24">
        <v>45211</v>
      </c>
      <c r="D1413" s="68" t="s">
        <v>2646</v>
      </c>
      <c r="E1413" t="s">
        <v>35</v>
      </c>
      <c r="F1413" t="s">
        <v>36</v>
      </c>
      <c r="G1413" t="s">
        <v>34</v>
      </c>
      <c r="H1413">
        <v>5</v>
      </c>
      <c r="I1413" t="s">
        <v>236</v>
      </c>
      <c r="J1413" t="s">
        <v>234</v>
      </c>
      <c r="K1413" t="s">
        <v>1627</v>
      </c>
    </row>
    <row r="1414" spans="1:11" ht="15" customHeight="1">
      <c r="A1414" t="s">
        <v>177</v>
      </c>
      <c r="B1414" t="s">
        <v>2647</v>
      </c>
      <c r="C1414" s="24">
        <v>45211</v>
      </c>
      <c r="D1414" s="68" t="s">
        <v>2648</v>
      </c>
      <c r="E1414" t="s">
        <v>35</v>
      </c>
      <c r="F1414" t="s">
        <v>36</v>
      </c>
      <c r="G1414" t="s">
        <v>34</v>
      </c>
      <c r="H1414">
        <v>5</v>
      </c>
      <c r="I1414" t="s">
        <v>240</v>
      </c>
      <c r="J1414" t="s">
        <v>234</v>
      </c>
      <c r="K1414" t="s">
        <v>1627</v>
      </c>
    </row>
    <row r="1415" spans="1:11" ht="15" customHeight="1">
      <c r="A1415" t="s">
        <v>177</v>
      </c>
      <c r="B1415" t="s">
        <v>2649</v>
      </c>
      <c r="C1415" s="24">
        <v>45211</v>
      </c>
      <c r="D1415" s="68" t="s">
        <v>2650</v>
      </c>
      <c r="E1415" t="s">
        <v>35</v>
      </c>
      <c r="F1415" t="s">
        <v>36</v>
      </c>
      <c r="G1415" t="s">
        <v>34</v>
      </c>
      <c r="H1415">
        <v>5</v>
      </c>
      <c r="I1415" t="s">
        <v>265</v>
      </c>
      <c r="J1415" t="s">
        <v>234</v>
      </c>
      <c r="K1415" t="s">
        <v>1627</v>
      </c>
    </row>
    <row r="1416" spans="1:11" ht="15" customHeight="1">
      <c r="A1416" t="s">
        <v>177</v>
      </c>
      <c r="B1416" t="s">
        <v>2651</v>
      </c>
      <c r="C1416" s="24">
        <v>45211</v>
      </c>
      <c r="D1416" s="68" t="s">
        <v>2652</v>
      </c>
      <c r="E1416" t="s">
        <v>35</v>
      </c>
      <c r="F1416" t="s">
        <v>36</v>
      </c>
      <c r="G1416" t="s">
        <v>34</v>
      </c>
      <c r="H1416">
        <v>10</v>
      </c>
      <c r="I1416" t="s">
        <v>249</v>
      </c>
      <c r="J1416" t="s">
        <v>226</v>
      </c>
      <c r="K1416" t="s">
        <v>2221</v>
      </c>
    </row>
    <row r="1417" spans="1:11" ht="15" customHeight="1">
      <c r="A1417" t="s">
        <v>177</v>
      </c>
      <c r="B1417" t="s">
        <v>2653</v>
      </c>
      <c r="C1417" s="24">
        <v>45212</v>
      </c>
      <c r="D1417" s="68" t="s">
        <v>2654</v>
      </c>
      <c r="E1417" t="s">
        <v>35</v>
      </c>
      <c r="F1417" t="s">
        <v>36</v>
      </c>
      <c r="G1417" t="s">
        <v>34</v>
      </c>
      <c r="H1417">
        <v>10</v>
      </c>
      <c r="I1417" t="s">
        <v>238</v>
      </c>
      <c r="J1417" t="s">
        <v>257</v>
      </c>
      <c r="K1417" t="s">
        <v>1627</v>
      </c>
    </row>
    <row r="1418" spans="1:11" ht="15" customHeight="1">
      <c r="A1418" t="s">
        <v>177</v>
      </c>
      <c r="B1418" t="s">
        <v>2655</v>
      </c>
      <c r="C1418" s="24">
        <v>45212</v>
      </c>
      <c r="D1418" s="68" t="s">
        <v>2656</v>
      </c>
      <c r="E1418" t="s">
        <v>35</v>
      </c>
      <c r="F1418" t="s">
        <v>36</v>
      </c>
      <c r="G1418" t="s">
        <v>34</v>
      </c>
      <c r="H1418">
        <v>10</v>
      </c>
      <c r="I1418" t="s">
        <v>242</v>
      </c>
      <c r="J1418" t="s">
        <v>257</v>
      </c>
      <c r="K1418" t="s">
        <v>1627</v>
      </c>
    </row>
    <row r="1419" spans="1:11" ht="15" customHeight="1">
      <c r="A1419" t="s">
        <v>177</v>
      </c>
      <c r="B1419" t="s">
        <v>2657</v>
      </c>
      <c r="C1419" s="24">
        <v>45212</v>
      </c>
      <c r="D1419" s="68" t="s">
        <v>2658</v>
      </c>
      <c r="E1419" t="s">
        <v>35</v>
      </c>
      <c r="F1419" t="s">
        <v>36</v>
      </c>
      <c r="G1419" t="s">
        <v>34</v>
      </c>
      <c r="H1419">
        <v>10</v>
      </c>
      <c r="I1419" t="s">
        <v>261</v>
      </c>
      <c r="J1419" t="s">
        <v>257</v>
      </c>
      <c r="K1419" t="s">
        <v>1627</v>
      </c>
    </row>
    <row r="1420" spans="1:11" ht="15" customHeight="1">
      <c r="A1420" t="s">
        <v>177</v>
      </c>
      <c r="B1420" t="s">
        <v>2659</v>
      </c>
      <c r="C1420" s="24">
        <v>45212</v>
      </c>
      <c r="D1420" s="68" t="s">
        <v>2660</v>
      </c>
      <c r="E1420" t="s">
        <v>35</v>
      </c>
      <c r="F1420" t="s">
        <v>36</v>
      </c>
      <c r="G1420" t="s">
        <v>34</v>
      </c>
      <c r="H1420">
        <v>10</v>
      </c>
      <c r="I1420" t="s">
        <v>225</v>
      </c>
      <c r="J1420" t="s">
        <v>257</v>
      </c>
      <c r="K1420" t="s">
        <v>1627</v>
      </c>
    </row>
    <row r="1421" spans="1:11" ht="15" customHeight="1">
      <c r="A1421" t="s">
        <v>177</v>
      </c>
      <c r="B1421" t="s">
        <v>2661</v>
      </c>
      <c r="C1421" s="24">
        <v>45212</v>
      </c>
      <c r="D1421" s="68" t="s">
        <v>2662</v>
      </c>
      <c r="E1421" t="s">
        <v>35</v>
      </c>
      <c r="F1421" t="s">
        <v>36</v>
      </c>
      <c r="G1421" t="s">
        <v>34</v>
      </c>
      <c r="H1421">
        <v>10</v>
      </c>
      <c r="I1421" t="s">
        <v>236</v>
      </c>
      <c r="J1421" t="s">
        <v>257</v>
      </c>
      <c r="K1421" t="s">
        <v>1627</v>
      </c>
    </row>
    <row r="1422" spans="1:11" ht="15" customHeight="1">
      <c r="A1422" t="s">
        <v>177</v>
      </c>
      <c r="B1422" t="s">
        <v>2663</v>
      </c>
      <c r="C1422" s="24">
        <v>45212</v>
      </c>
      <c r="D1422" s="68" t="s">
        <v>2664</v>
      </c>
      <c r="E1422" t="s">
        <v>35</v>
      </c>
      <c r="F1422" t="s">
        <v>36</v>
      </c>
      <c r="G1422" t="s">
        <v>34</v>
      </c>
      <c r="H1422">
        <v>10</v>
      </c>
      <c r="I1422" t="s">
        <v>240</v>
      </c>
      <c r="J1422" t="s">
        <v>257</v>
      </c>
      <c r="K1422" t="s">
        <v>1627</v>
      </c>
    </row>
    <row r="1423" spans="1:11" ht="15" customHeight="1">
      <c r="A1423" t="s">
        <v>177</v>
      </c>
      <c r="B1423" t="s">
        <v>2665</v>
      </c>
      <c r="C1423" s="24">
        <v>45212</v>
      </c>
      <c r="D1423" s="68" t="s">
        <v>2666</v>
      </c>
      <c r="E1423" t="s">
        <v>35</v>
      </c>
      <c r="F1423" t="s">
        <v>36</v>
      </c>
      <c r="G1423" t="s">
        <v>34</v>
      </c>
      <c r="H1423">
        <v>10</v>
      </c>
      <c r="I1423" t="s">
        <v>265</v>
      </c>
      <c r="J1423" t="s">
        <v>257</v>
      </c>
      <c r="K1423" t="s">
        <v>1627</v>
      </c>
    </row>
    <row r="1424" spans="1:11" ht="15" customHeight="1">
      <c r="C1424" s="24"/>
    </row>
    <row r="1425" spans="1:11" ht="15" customHeight="1">
      <c r="C1425" s="24"/>
    </row>
    <row r="1426" spans="1:11" ht="15" customHeight="1">
      <c r="C1426" s="24"/>
    </row>
    <row r="1427" spans="1:11" ht="15" customHeight="1">
      <c r="C1427" s="24"/>
    </row>
    <row r="1428" spans="1:11" ht="15" customHeight="1">
      <c r="C1428" s="24"/>
    </row>
    <row r="1429" spans="1:11" ht="15" customHeight="1">
      <c r="C1429" s="24"/>
    </row>
    <row r="1430" spans="1:11" ht="15" customHeight="1">
      <c r="C1430" s="24"/>
    </row>
    <row r="1431" spans="1:11" ht="15" customHeight="1">
      <c r="C1431" s="24"/>
    </row>
    <row r="1432" spans="1:11" ht="15" customHeight="1">
      <c r="C1432" s="24"/>
    </row>
    <row r="1433" spans="1:11" ht="15" customHeight="1">
      <c r="C1433" s="24"/>
    </row>
    <row r="1434" spans="1:11" ht="15" customHeight="1">
      <c r="C1434" s="24"/>
    </row>
    <row r="1435" spans="1:11" ht="15" customHeight="1">
      <c r="C1435" s="24"/>
    </row>
    <row r="1436" spans="1:11" ht="15" customHeight="1">
      <c r="A1436" t="s">
        <v>177</v>
      </c>
      <c r="B1436" t="s">
        <v>2667</v>
      </c>
      <c r="C1436" s="24">
        <v>45212</v>
      </c>
      <c r="D1436" s="68" t="s">
        <v>2668</v>
      </c>
      <c r="E1436" t="s">
        <v>35</v>
      </c>
      <c r="F1436" t="s">
        <v>36</v>
      </c>
      <c r="G1436" t="s">
        <v>34</v>
      </c>
      <c r="H1436">
        <v>5</v>
      </c>
      <c r="I1436" t="s">
        <v>225</v>
      </c>
      <c r="J1436" t="s">
        <v>234</v>
      </c>
      <c r="K1436" t="s">
        <v>1627</v>
      </c>
    </row>
    <row r="1437" spans="1:11" ht="15" customHeight="1">
      <c r="A1437" t="s">
        <v>177</v>
      </c>
      <c r="B1437" t="s">
        <v>2669</v>
      </c>
      <c r="C1437" s="24">
        <v>45212</v>
      </c>
      <c r="D1437" s="68" t="s">
        <v>2670</v>
      </c>
      <c r="E1437" t="s">
        <v>35</v>
      </c>
      <c r="F1437" t="s">
        <v>36</v>
      </c>
      <c r="G1437" t="s">
        <v>34</v>
      </c>
      <c r="H1437">
        <v>5</v>
      </c>
      <c r="I1437" t="s">
        <v>238</v>
      </c>
      <c r="J1437" t="s">
        <v>234</v>
      </c>
      <c r="K1437" t="s">
        <v>1627</v>
      </c>
    </row>
    <row r="1438" spans="1:11" ht="15" customHeight="1">
      <c r="A1438" t="s">
        <v>177</v>
      </c>
      <c r="B1438" t="s">
        <v>2671</v>
      </c>
      <c r="C1438" s="24">
        <v>45212</v>
      </c>
      <c r="D1438" s="68" t="s">
        <v>2672</v>
      </c>
      <c r="E1438" t="s">
        <v>35</v>
      </c>
      <c r="F1438" t="s">
        <v>36</v>
      </c>
      <c r="G1438" t="s">
        <v>34</v>
      </c>
      <c r="H1438">
        <v>5</v>
      </c>
      <c r="I1438" t="s">
        <v>242</v>
      </c>
      <c r="J1438" t="s">
        <v>234</v>
      </c>
      <c r="K1438" t="s">
        <v>1627</v>
      </c>
    </row>
    <row r="1439" spans="1:11" ht="15" customHeight="1">
      <c r="A1439" t="s">
        <v>177</v>
      </c>
      <c r="B1439" t="s">
        <v>2673</v>
      </c>
      <c r="C1439" s="24">
        <v>45212</v>
      </c>
      <c r="D1439" s="68" t="s">
        <v>2674</v>
      </c>
      <c r="E1439" t="s">
        <v>35</v>
      </c>
      <c r="F1439" t="s">
        <v>36</v>
      </c>
      <c r="G1439" t="s">
        <v>34</v>
      </c>
      <c r="H1439">
        <v>5</v>
      </c>
      <c r="I1439" t="s">
        <v>261</v>
      </c>
      <c r="J1439" t="s">
        <v>234</v>
      </c>
      <c r="K1439" t="s">
        <v>1627</v>
      </c>
    </row>
    <row r="1440" spans="1:11" ht="15" customHeight="1">
      <c r="A1440" t="s">
        <v>177</v>
      </c>
      <c r="B1440" t="s">
        <v>2675</v>
      </c>
      <c r="C1440" s="24">
        <v>45212</v>
      </c>
      <c r="D1440" s="68" t="s">
        <v>2676</v>
      </c>
      <c r="E1440" t="s">
        <v>35</v>
      </c>
      <c r="F1440" t="s">
        <v>36</v>
      </c>
      <c r="G1440" t="s">
        <v>34</v>
      </c>
      <c r="H1440">
        <v>5</v>
      </c>
      <c r="I1440" t="s">
        <v>236</v>
      </c>
      <c r="J1440" t="s">
        <v>234</v>
      </c>
      <c r="K1440" t="s">
        <v>1627</v>
      </c>
    </row>
    <row r="1441" spans="1:11" ht="15" customHeight="1">
      <c r="A1441" t="s">
        <v>177</v>
      </c>
      <c r="B1441" t="s">
        <v>2677</v>
      </c>
      <c r="C1441" s="24">
        <v>45212</v>
      </c>
      <c r="D1441" s="68" t="s">
        <v>2678</v>
      </c>
      <c r="E1441" t="s">
        <v>35</v>
      </c>
      <c r="F1441" t="s">
        <v>36</v>
      </c>
      <c r="G1441" t="s">
        <v>34</v>
      </c>
      <c r="H1441">
        <v>5</v>
      </c>
      <c r="I1441" t="s">
        <v>240</v>
      </c>
      <c r="J1441" t="s">
        <v>234</v>
      </c>
      <c r="K1441" t="s">
        <v>1627</v>
      </c>
    </row>
    <row r="1442" spans="1:11" ht="15" customHeight="1">
      <c r="A1442" t="s">
        <v>177</v>
      </c>
      <c r="B1442" t="s">
        <v>2679</v>
      </c>
      <c r="C1442" s="24">
        <v>45212</v>
      </c>
      <c r="D1442" s="68" t="s">
        <v>2680</v>
      </c>
      <c r="E1442" t="s">
        <v>35</v>
      </c>
      <c r="F1442" t="s">
        <v>36</v>
      </c>
      <c r="G1442" t="s">
        <v>34</v>
      </c>
      <c r="H1442">
        <v>5</v>
      </c>
      <c r="I1442" t="s">
        <v>265</v>
      </c>
      <c r="J1442" t="s">
        <v>234</v>
      </c>
      <c r="K1442" t="s">
        <v>1627</v>
      </c>
    </row>
    <row r="1443" spans="1:11" ht="15" customHeight="1">
      <c r="A1443" t="s">
        <v>177</v>
      </c>
      <c r="B1443" t="s">
        <v>2681</v>
      </c>
      <c r="C1443" s="24">
        <v>45211</v>
      </c>
      <c r="D1443" s="68" t="s">
        <v>2682</v>
      </c>
      <c r="E1443" t="s">
        <v>35</v>
      </c>
      <c r="F1443" t="s">
        <v>36</v>
      </c>
      <c r="G1443" t="s">
        <v>34</v>
      </c>
      <c r="H1443">
        <v>30</v>
      </c>
      <c r="I1443" t="s">
        <v>249</v>
      </c>
      <c r="J1443" t="s">
        <v>226</v>
      </c>
      <c r="K1443" t="s">
        <v>2401</v>
      </c>
    </row>
    <row r="1444" spans="1:11" ht="15" customHeight="1">
      <c r="A1444" t="s">
        <v>177</v>
      </c>
      <c r="B1444" t="s">
        <v>2683</v>
      </c>
      <c r="C1444" s="24">
        <v>45211</v>
      </c>
      <c r="D1444" s="68" t="s">
        <v>2684</v>
      </c>
      <c r="E1444" t="s">
        <v>26</v>
      </c>
      <c r="F1444" t="s">
        <v>27</v>
      </c>
      <c r="G1444" t="s">
        <v>25</v>
      </c>
      <c r="H1444">
        <v>1</v>
      </c>
      <c r="I1444" t="s">
        <v>249</v>
      </c>
      <c r="J1444" t="s">
        <v>226</v>
      </c>
      <c r="K1444" t="s">
        <v>2401</v>
      </c>
    </row>
    <row r="1445" spans="1:11" ht="15" customHeight="1">
      <c r="A1445" t="s">
        <v>177</v>
      </c>
      <c r="B1445" t="s">
        <v>2685</v>
      </c>
      <c r="C1445" s="24">
        <v>45216</v>
      </c>
      <c r="D1445" s="68" t="s">
        <v>2686</v>
      </c>
      <c r="E1445" t="s">
        <v>35</v>
      </c>
      <c r="F1445" t="s">
        <v>36</v>
      </c>
      <c r="G1445" t="s">
        <v>34</v>
      </c>
      <c r="H1445">
        <v>5</v>
      </c>
      <c r="I1445" t="s">
        <v>225</v>
      </c>
      <c r="J1445" t="s">
        <v>234</v>
      </c>
      <c r="K1445" t="s">
        <v>1627</v>
      </c>
    </row>
    <row r="1446" spans="1:11" ht="15" customHeight="1">
      <c r="A1446" t="s">
        <v>177</v>
      </c>
      <c r="B1446" t="s">
        <v>2687</v>
      </c>
      <c r="C1446" s="24">
        <v>45216</v>
      </c>
      <c r="D1446" s="68" t="s">
        <v>2688</v>
      </c>
      <c r="E1446" t="s">
        <v>35</v>
      </c>
      <c r="F1446" t="s">
        <v>36</v>
      </c>
      <c r="G1446" t="s">
        <v>34</v>
      </c>
      <c r="H1446">
        <v>5</v>
      </c>
      <c r="I1446" t="s">
        <v>238</v>
      </c>
      <c r="J1446" t="s">
        <v>234</v>
      </c>
      <c r="K1446" t="s">
        <v>1627</v>
      </c>
    </row>
    <row r="1447" spans="1:11" ht="15" customHeight="1">
      <c r="A1447" t="s">
        <v>177</v>
      </c>
      <c r="B1447" t="s">
        <v>2689</v>
      </c>
      <c r="C1447" s="24">
        <v>45216</v>
      </c>
      <c r="D1447" s="68" t="s">
        <v>2690</v>
      </c>
      <c r="E1447" t="s">
        <v>35</v>
      </c>
      <c r="F1447" t="s">
        <v>36</v>
      </c>
      <c r="G1447" t="s">
        <v>34</v>
      </c>
      <c r="H1447">
        <v>5</v>
      </c>
      <c r="I1447" t="s">
        <v>242</v>
      </c>
      <c r="J1447" t="s">
        <v>234</v>
      </c>
      <c r="K1447" t="s">
        <v>1627</v>
      </c>
    </row>
    <row r="1448" spans="1:11" ht="15" customHeight="1">
      <c r="A1448" t="s">
        <v>177</v>
      </c>
      <c r="B1448" t="s">
        <v>2691</v>
      </c>
      <c r="C1448" s="24">
        <v>45216</v>
      </c>
      <c r="D1448" s="68" t="s">
        <v>2692</v>
      </c>
      <c r="E1448" t="s">
        <v>35</v>
      </c>
      <c r="F1448" t="s">
        <v>36</v>
      </c>
      <c r="G1448" t="s">
        <v>34</v>
      </c>
      <c r="H1448">
        <v>5</v>
      </c>
      <c r="I1448" t="s">
        <v>261</v>
      </c>
      <c r="J1448" t="s">
        <v>234</v>
      </c>
      <c r="K1448" t="s">
        <v>1627</v>
      </c>
    </row>
    <row r="1449" spans="1:11" ht="15" customHeight="1">
      <c r="A1449" t="s">
        <v>177</v>
      </c>
      <c r="B1449" t="s">
        <v>2693</v>
      </c>
      <c r="C1449" s="24">
        <v>45216</v>
      </c>
      <c r="D1449" s="68" t="s">
        <v>2694</v>
      </c>
      <c r="E1449" t="s">
        <v>35</v>
      </c>
      <c r="F1449" t="s">
        <v>36</v>
      </c>
      <c r="G1449" t="s">
        <v>34</v>
      </c>
      <c r="H1449">
        <v>5</v>
      </c>
      <c r="I1449" t="s">
        <v>236</v>
      </c>
      <c r="J1449" t="s">
        <v>234</v>
      </c>
      <c r="K1449" t="s">
        <v>1627</v>
      </c>
    </row>
    <row r="1450" spans="1:11" ht="15" customHeight="1">
      <c r="A1450" t="s">
        <v>177</v>
      </c>
      <c r="B1450" t="s">
        <v>2695</v>
      </c>
      <c r="C1450" s="24">
        <v>45216</v>
      </c>
      <c r="D1450" s="68" t="s">
        <v>2696</v>
      </c>
      <c r="E1450" t="s">
        <v>35</v>
      </c>
      <c r="F1450" t="s">
        <v>36</v>
      </c>
      <c r="G1450" t="s">
        <v>34</v>
      </c>
      <c r="H1450">
        <v>5</v>
      </c>
      <c r="I1450" t="s">
        <v>240</v>
      </c>
      <c r="J1450" t="s">
        <v>234</v>
      </c>
      <c r="K1450" t="s">
        <v>1627</v>
      </c>
    </row>
    <row r="1451" spans="1:11" ht="15" customHeight="1">
      <c r="A1451" t="s">
        <v>177</v>
      </c>
      <c r="B1451" t="s">
        <v>2697</v>
      </c>
      <c r="C1451" s="24">
        <v>45216</v>
      </c>
      <c r="D1451" s="68" t="s">
        <v>2698</v>
      </c>
      <c r="E1451" t="s">
        <v>35</v>
      </c>
      <c r="F1451" t="s">
        <v>36</v>
      </c>
      <c r="G1451" t="s">
        <v>34</v>
      </c>
      <c r="H1451">
        <v>5</v>
      </c>
      <c r="I1451" t="s">
        <v>265</v>
      </c>
      <c r="J1451" t="s">
        <v>234</v>
      </c>
      <c r="K1451" t="s">
        <v>1627</v>
      </c>
    </row>
    <row r="1452" spans="1:11" ht="15" customHeight="1">
      <c r="A1452" t="s">
        <v>177</v>
      </c>
      <c r="B1452" t="s">
        <v>2699</v>
      </c>
      <c r="C1452" s="24">
        <v>45217</v>
      </c>
      <c r="D1452" s="68" t="s">
        <v>2700</v>
      </c>
      <c r="E1452" t="s">
        <v>18</v>
      </c>
      <c r="F1452" t="s">
        <v>19</v>
      </c>
      <c r="G1452" t="s">
        <v>17</v>
      </c>
      <c r="H1452">
        <v>1</v>
      </c>
      <c r="I1452" t="s">
        <v>225</v>
      </c>
      <c r="J1452" t="s">
        <v>234</v>
      </c>
      <c r="K1452" t="s">
        <v>1627</v>
      </c>
    </row>
    <row r="1453" spans="1:11" ht="15" customHeight="1">
      <c r="A1453" t="s">
        <v>177</v>
      </c>
      <c r="B1453" t="s">
        <v>2701</v>
      </c>
      <c r="C1453" s="24">
        <v>45217</v>
      </c>
      <c r="D1453" s="68" t="s">
        <v>2702</v>
      </c>
      <c r="E1453" t="s">
        <v>18</v>
      </c>
      <c r="F1453" t="s">
        <v>19</v>
      </c>
      <c r="G1453" t="s">
        <v>17</v>
      </c>
      <c r="H1453">
        <v>1</v>
      </c>
      <c r="I1453" t="s">
        <v>238</v>
      </c>
      <c r="J1453" t="s">
        <v>234</v>
      </c>
      <c r="K1453" t="s">
        <v>1627</v>
      </c>
    </row>
    <row r="1454" spans="1:11" ht="15" customHeight="1">
      <c r="A1454" t="s">
        <v>177</v>
      </c>
      <c r="B1454" t="s">
        <v>2703</v>
      </c>
      <c r="C1454" s="24">
        <v>45217</v>
      </c>
      <c r="D1454" s="68" t="s">
        <v>2704</v>
      </c>
      <c r="E1454" t="s">
        <v>18</v>
      </c>
      <c r="F1454" t="s">
        <v>19</v>
      </c>
      <c r="G1454" t="s">
        <v>17</v>
      </c>
      <c r="H1454">
        <v>1</v>
      </c>
      <c r="I1454" t="s">
        <v>242</v>
      </c>
      <c r="J1454" t="s">
        <v>234</v>
      </c>
      <c r="K1454" t="s">
        <v>1627</v>
      </c>
    </row>
    <row r="1455" spans="1:11" ht="15" customHeight="1">
      <c r="A1455" t="s">
        <v>177</v>
      </c>
      <c r="B1455" t="s">
        <v>2705</v>
      </c>
      <c r="C1455" s="24">
        <v>45217</v>
      </c>
      <c r="D1455" s="68" t="s">
        <v>2706</v>
      </c>
      <c r="E1455" t="s">
        <v>18</v>
      </c>
      <c r="F1455" t="s">
        <v>19</v>
      </c>
      <c r="G1455" t="s">
        <v>17</v>
      </c>
      <c r="H1455">
        <v>1</v>
      </c>
      <c r="I1455" t="s">
        <v>261</v>
      </c>
      <c r="J1455" t="s">
        <v>234</v>
      </c>
      <c r="K1455" t="s">
        <v>1627</v>
      </c>
    </row>
    <row r="1456" spans="1:11" ht="15" customHeight="1">
      <c r="A1456" t="s">
        <v>177</v>
      </c>
      <c r="B1456" t="s">
        <v>2707</v>
      </c>
      <c r="C1456" s="24">
        <v>45217</v>
      </c>
      <c r="D1456" s="68" t="s">
        <v>2708</v>
      </c>
      <c r="E1456" t="s">
        <v>18</v>
      </c>
      <c r="F1456" t="s">
        <v>19</v>
      </c>
      <c r="G1456" t="s">
        <v>17</v>
      </c>
      <c r="H1456">
        <v>1</v>
      </c>
      <c r="I1456" t="s">
        <v>225</v>
      </c>
      <c r="J1456" t="s">
        <v>257</v>
      </c>
      <c r="K1456" t="s">
        <v>1627</v>
      </c>
    </row>
    <row r="1457" spans="1:11" ht="15" customHeight="1">
      <c r="A1457" t="s">
        <v>177</v>
      </c>
      <c r="B1457" t="s">
        <v>2709</v>
      </c>
      <c r="C1457" s="24">
        <v>45217</v>
      </c>
      <c r="D1457" s="68" t="s">
        <v>2710</v>
      </c>
      <c r="E1457" t="s">
        <v>18</v>
      </c>
      <c r="F1457" t="s">
        <v>19</v>
      </c>
      <c r="G1457" t="s">
        <v>17</v>
      </c>
      <c r="H1457">
        <v>1</v>
      </c>
      <c r="I1457" t="s">
        <v>238</v>
      </c>
      <c r="J1457" t="s">
        <v>257</v>
      </c>
      <c r="K1457" t="s">
        <v>1627</v>
      </c>
    </row>
    <row r="1458" spans="1:11" ht="15" customHeight="1">
      <c r="C1458" s="24"/>
    </row>
    <row r="1459" spans="1:11" ht="15" customHeight="1">
      <c r="C1459" s="24"/>
    </row>
    <row r="1460" spans="1:11" ht="15" customHeight="1">
      <c r="C1460" s="24"/>
    </row>
    <row r="1461" spans="1:11" ht="15" customHeight="1">
      <c r="A1461" t="s">
        <v>177</v>
      </c>
      <c r="B1461" t="s">
        <v>2711</v>
      </c>
      <c r="C1461" s="24">
        <v>45216</v>
      </c>
      <c r="D1461" s="68" t="s">
        <v>2712</v>
      </c>
      <c r="E1461" t="s">
        <v>35</v>
      </c>
      <c r="F1461" t="s">
        <v>36</v>
      </c>
      <c r="G1461" t="s">
        <v>34</v>
      </c>
      <c r="H1461">
        <v>8</v>
      </c>
      <c r="I1461" t="s">
        <v>225</v>
      </c>
      <c r="J1461" t="s">
        <v>257</v>
      </c>
      <c r="K1461" t="s">
        <v>1627</v>
      </c>
    </row>
    <row r="1462" spans="1:11" ht="15" customHeight="1">
      <c r="A1462" t="s">
        <v>177</v>
      </c>
      <c r="B1462" t="s">
        <v>2713</v>
      </c>
      <c r="C1462" s="24">
        <v>45216</v>
      </c>
      <c r="D1462" s="68" t="s">
        <v>2714</v>
      </c>
      <c r="E1462" t="s">
        <v>35</v>
      </c>
      <c r="F1462" t="s">
        <v>36</v>
      </c>
      <c r="G1462" t="s">
        <v>34</v>
      </c>
      <c r="H1462">
        <v>8</v>
      </c>
      <c r="I1462" t="s">
        <v>238</v>
      </c>
      <c r="J1462" t="s">
        <v>257</v>
      </c>
      <c r="K1462" t="s">
        <v>1627</v>
      </c>
    </row>
    <row r="1463" spans="1:11" ht="15" customHeight="1">
      <c r="A1463" t="s">
        <v>177</v>
      </c>
      <c r="B1463" t="s">
        <v>2715</v>
      </c>
      <c r="C1463" s="24">
        <v>45216</v>
      </c>
      <c r="D1463" s="68" t="s">
        <v>2716</v>
      </c>
      <c r="E1463" t="s">
        <v>35</v>
      </c>
      <c r="F1463" t="s">
        <v>36</v>
      </c>
      <c r="G1463" t="s">
        <v>34</v>
      </c>
      <c r="H1463">
        <v>8</v>
      </c>
      <c r="I1463" t="s">
        <v>242</v>
      </c>
      <c r="J1463" t="s">
        <v>257</v>
      </c>
      <c r="K1463" t="s">
        <v>1627</v>
      </c>
    </row>
    <row r="1464" spans="1:11" ht="15" customHeight="1">
      <c r="A1464" t="s">
        <v>177</v>
      </c>
      <c r="B1464" t="s">
        <v>2717</v>
      </c>
      <c r="C1464" s="24">
        <v>45216</v>
      </c>
      <c r="D1464" s="68" t="s">
        <v>2718</v>
      </c>
      <c r="E1464" t="s">
        <v>35</v>
      </c>
      <c r="F1464" t="s">
        <v>36</v>
      </c>
      <c r="G1464" t="s">
        <v>34</v>
      </c>
      <c r="H1464">
        <v>8</v>
      </c>
      <c r="I1464" t="s">
        <v>236</v>
      </c>
      <c r="J1464" t="s">
        <v>257</v>
      </c>
      <c r="K1464" t="s">
        <v>1627</v>
      </c>
    </row>
    <row r="1465" spans="1:11" ht="15" customHeight="1">
      <c r="A1465" t="s">
        <v>177</v>
      </c>
      <c r="B1465" t="s">
        <v>2719</v>
      </c>
      <c r="C1465" s="24">
        <v>45216</v>
      </c>
      <c r="D1465" s="68" t="s">
        <v>2720</v>
      </c>
      <c r="E1465" t="s">
        <v>35</v>
      </c>
      <c r="F1465" t="s">
        <v>36</v>
      </c>
      <c r="G1465" t="s">
        <v>34</v>
      </c>
      <c r="H1465">
        <v>10</v>
      </c>
      <c r="I1465" t="s">
        <v>261</v>
      </c>
      <c r="J1465" t="s">
        <v>257</v>
      </c>
      <c r="K1465" t="s">
        <v>1627</v>
      </c>
    </row>
    <row r="1466" spans="1:11" ht="15" customHeight="1">
      <c r="A1466" t="s">
        <v>177</v>
      </c>
      <c r="B1466" t="s">
        <v>2721</v>
      </c>
      <c r="C1466" s="24">
        <v>45216</v>
      </c>
      <c r="D1466" s="68" t="s">
        <v>2722</v>
      </c>
      <c r="E1466" t="s">
        <v>35</v>
      </c>
      <c r="F1466" t="s">
        <v>36</v>
      </c>
      <c r="G1466" t="s">
        <v>34</v>
      </c>
      <c r="H1466">
        <v>8</v>
      </c>
      <c r="I1466" t="s">
        <v>240</v>
      </c>
      <c r="J1466" t="s">
        <v>257</v>
      </c>
      <c r="K1466" t="s">
        <v>1627</v>
      </c>
    </row>
    <row r="1467" spans="1:11" ht="15" customHeight="1">
      <c r="A1467" t="s">
        <v>177</v>
      </c>
      <c r="B1467" t="s">
        <v>2723</v>
      </c>
      <c r="C1467" s="24">
        <v>45216</v>
      </c>
      <c r="D1467" s="68" t="s">
        <v>2724</v>
      </c>
      <c r="E1467" t="s">
        <v>35</v>
      </c>
      <c r="F1467" t="s">
        <v>36</v>
      </c>
      <c r="G1467" t="s">
        <v>34</v>
      </c>
      <c r="H1467">
        <v>8</v>
      </c>
      <c r="I1467" t="s">
        <v>265</v>
      </c>
      <c r="J1467" t="s">
        <v>257</v>
      </c>
      <c r="K1467" t="s">
        <v>1627</v>
      </c>
    </row>
    <row r="1468" spans="1:11" ht="15" customHeight="1">
      <c r="A1468" t="s">
        <v>177</v>
      </c>
      <c r="B1468" t="s">
        <v>2725</v>
      </c>
      <c r="C1468" s="24">
        <v>45217</v>
      </c>
      <c r="D1468" s="68" t="s">
        <v>2726</v>
      </c>
      <c r="E1468" t="s">
        <v>35</v>
      </c>
      <c r="F1468" t="s">
        <v>36</v>
      </c>
      <c r="G1468" t="s">
        <v>34</v>
      </c>
      <c r="H1468">
        <v>5</v>
      </c>
      <c r="I1468" t="s">
        <v>225</v>
      </c>
      <c r="J1468" t="s">
        <v>257</v>
      </c>
      <c r="K1468" t="s">
        <v>1627</v>
      </c>
    </row>
    <row r="1469" spans="1:11" ht="15" customHeight="1">
      <c r="A1469" t="s">
        <v>177</v>
      </c>
      <c r="B1469" t="s">
        <v>2727</v>
      </c>
      <c r="C1469" s="24">
        <v>45217</v>
      </c>
      <c r="D1469" s="68" t="s">
        <v>2728</v>
      </c>
      <c r="E1469" t="s">
        <v>35</v>
      </c>
      <c r="F1469" t="s">
        <v>36</v>
      </c>
      <c r="G1469" t="s">
        <v>34</v>
      </c>
      <c r="H1469">
        <v>5</v>
      </c>
      <c r="I1469" t="s">
        <v>238</v>
      </c>
      <c r="J1469" t="s">
        <v>257</v>
      </c>
      <c r="K1469" t="s">
        <v>1627</v>
      </c>
    </row>
    <row r="1470" spans="1:11" ht="15" customHeight="1">
      <c r="A1470" t="s">
        <v>177</v>
      </c>
      <c r="B1470" t="s">
        <v>2729</v>
      </c>
      <c r="C1470" s="24">
        <v>45217</v>
      </c>
      <c r="D1470" s="68" t="s">
        <v>2730</v>
      </c>
      <c r="E1470" t="s">
        <v>35</v>
      </c>
      <c r="F1470" t="s">
        <v>36</v>
      </c>
      <c r="G1470" t="s">
        <v>34</v>
      </c>
      <c r="H1470">
        <v>5</v>
      </c>
      <c r="I1470" t="s">
        <v>242</v>
      </c>
      <c r="J1470" t="s">
        <v>257</v>
      </c>
      <c r="K1470" t="s">
        <v>1627</v>
      </c>
    </row>
    <row r="1471" spans="1:11" ht="15" customHeight="1">
      <c r="A1471" t="s">
        <v>177</v>
      </c>
      <c r="B1471" t="s">
        <v>2731</v>
      </c>
      <c r="C1471" s="24">
        <v>45217</v>
      </c>
      <c r="D1471" s="68" t="s">
        <v>2732</v>
      </c>
      <c r="E1471" t="s">
        <v>35</v>
      </c>
      <c r="F1471" t="s">
        <v>36</v>
      </c>
      <c r="G1471" t="s">
        <v>34</v>
      </c>
      <c r="H1471">
        <v>5</v>
      </c>
      <c r="I1471" t="s">
        <v>261</v>
      </c>
      <c r="J1471" t="s">
        <v>257</v>
      </c>
      <c r="K1471" t="s">
        <v>1627</v>
      </c>
    </row>
    <row r="1472" spans="1:11" ht="15" customHeight="1">
      <c r="A1472" t="s">
        <v>177</v>
      </c>
      <c r="B1472" t="s">
        <v>2733</v>
      </c>
      <c r="C1472" s="24">
        <v>45217</v>
      </c>
      <c r="D1472" s="68" t="s">
        <v>2734</v>
      </c>
      <c r="E1472" t="s">
        <v>35</v>
      </c>
      <c r="F1472" t="s">
        <v>36</v>
      </c>
      <c r="G1472" t="s">
        <v>34</v>
      </c>
      <c r="H1472">
        <v>5</v>
      </c>
      <c r="I1472" t="s">
        <v>236</v>
      </c>
      <c r="J1472" t="s">
        <v>234</v>
      </c>
      <c r="K1472" t="s">
        <v>1627</v>
      </c>
    </row>
    <row r="1473" spans="1:11" ht="15" customHeight="1">
      <c r="A1473" t="s">
        <v>177</v>
      </c>
      <c r="B1473" t="s">
        <v>2735</v>
      </c>
      <c r="C1473" s="24">
        <v>45217</v>
      </c>
      <c r="D1473" s="68" t="s">
        <v>2736</v>
      </c>
      <c r="E1473" t="s">
        <v>35</v>
      </c>
      <c r="F1473" t="s">
        <v>36</v>
      </c>
      <c r="G1473" t="s">
        <v>34</v>
      </c>
      <c r="H1473">
        <v>5</v>
      </c>
      <c r="I1473" t="s">
        <v>240</v>
      </c>
      <c r="J1473" t="s">
        <v>234</v>
      </c>
      <c r="K1473" t="s">
        <v>1627</v>
      </c>
    </row>
    <row r="1474" spans="1:11" ht="15" customHeight="1">
      <c r="A1474" t="s">
        <v>177</v>
      </c>
      <c r="B1474" t="s">
        <v>2737</v>
      </c>
      <c r="C1474" s="24">
        <v>45217</v>
      </c>
      <c r="D1474" s="68" t="s">
        <v>2738</v>
      </c>
      <c r="E1474" t="s">
        <v>35</v>
      </c>
      <c r="F1474" t="s">
        <v>36</v>
      </c>
      <c r="G1474" t="s">
        <v>34</v>
      </c>
      <c r="H1474">
        <v>5</v>
      </c>
      <c r="I1474" t="s">
        <v>265</v>
      </c>
      <c r="J1474" t="s">
        <v>234</v>
      </c>
      <c r="K1474" t="s">
        <v>1627</v>
      </c>
    </row>
    <row r="1475" spans="1:11" ht="15" customHeight="1">
      <c r="A1475" t="s">
        <v>177</v>
      </c>
      <c r="B1475" t="s">
        <v>2739</v>
      </c>
      <c r="C1475" s="24">
        <v>45218</v>
      </c>
      <c r="D1475" s="68" t="s">
        <v>2740</v>
      </c>
      <c r="E1475" t="s">
        <v>35</v>
      </c>
      <c r="F1475" t="s">
        <v>36</v>
      </c>
      <c r="G1475" t="s">
        <v>34</v>
      </c>
      <c r="H1475">
        <v>5</v>
      </c>
      <c r="I1475" t="s">
        <v>225</v>
      </c>
      <c r="J1475" t="s">
        <v>234</v>
      </c>
      <c r="K1475" t="s">
        <v>1627</v>
      </c>
    </row>
    <row r="1476" spans="1:11" ht="15" customHeight="1">
      <c r="A1476" t="s">
        <v>177</v>
      </c>
      <c r="B1476" t="s">
        <v>2741</v>
      </c>
      <c r="C1476" s="24">
        <v>45218</v>
      </c>
      <c r="D1476" s="68" t="s">
        <v>2742</v>
      </c>
      <c r="E1476" t="s">
        <v>35</v>
      </c>
      <c r="F1476" t="s">
        <v>36</v>
      </c>
      <c r="G1476" t="s">
        <v>34</v>
      </c>
      <c r="H1476">
        <v>5</v>
      </c>
      <c r="I1476" t="s">
        <v>238</v>
      </c>
      <c r="J1476" t="s">
        <v>234</v>
      </c>
      <c r="K1476" t="s">
        <v>1627</v>
      </c>
    </row>
    <row r="1477" spans="1:11" ht="15" customHeight="1">
      <c r="A1477" t="s">
        <v>177</v>
      </c>
      <c r="B1477" t="s">
        <v>2743</v>
      </c>
      <c r="C1477" s="24">
        <v>45218</v>
      </c>
      <c r="D1477" s="68" t="s">
        <v>2744</v>
      </c>
      <c r="E1477" t="s">
        <v>35</v>
      </c>
      <c r="F1477" t="s">
        <v>36</v>
      </c>
      <c r="G1477" t="s">
        <v>34</v>
      </c>
      <c r="H1477">
        <v>5</v>
      </c>
      <c r="I1477" t="s">
        <v>242</v>
      </c>
      <c r="J1477" t="s">
        <v>234</v>
      </c>
      <c r="K1477" t="s">
        <v>1627</v>
      </c>
    </row>
    <row r="1478" spans="1:11" ht="15" customHeight="1">
      <c r="A1478" t="s">
        <v>177</v>
      </c>
      <c r="B1478" t="s">
        <v>2745</v>
      </c>
      <c r="C1478" s="24">
        <v>45218</v>
      </c>
      <c r="D1478" s="68" t="s">
        <v>2746</v>
      </c>
      <c r="E1478" t="s">
        <v>35</v>
      </c>
      <c r="F1478" t="s">
        <v>36</v>
      </c>
      <c r="G1478" t="s">
        <v>34</v>
      </c>
      <c r="H1478">
        <v>5</v>
      </c>
      <c r="I1478" t="s">
        <v>261</v>
      </c>
      <c r="J1478" t="s">
        <v>234</v>
      </c>
      <c r="K1478" t="s">
        <v>1627</v>
      </c>
    </row>
    <row r="1479" spans="1:11" ht="15" customHeight="1">
      <c r="A1479" t="s">
        <v>177</v>
      </c>
      <c r="B1479" t="s">
        <v>2747</v>
      </c>
      <c r="C1479" s="24">
        <v>45218</v>
      </c>
      <c r="D1479" s="68" t="s">
        <v>2748</v>
      </c>
      <c r="E1479" t="s">
        <v>35</v>
      </c>
      <c r="F1479" t="s">
        <v>36</v>
      </c>
      <c r="G1479" t="s">
        <v>34</v>
      </c>
      <c r="H1479">
        <v>5</v>
      </c>
      <c r="I1479" t="s">
        <v>236</v>
      </c>
      <c r="J1479" t="s">
        <v>257</v>
      </c>
      <c r="K1479" t="s">
        <v>1627</v>
      </c>
    </row>
    <row r="1480" spans="1:11" ht="15" customHeight="1">
      <c r="A1480" t="s">
        <v>177</v>
      </c>
      <c r="B1480" t="s">
        <v>2749</v>
      </c>
      <c r="C1480" s="24">
        <v>45218</v>
      </c>
      <c r="D1480" s="68" t="s">
        <v>2750</v>
      </c>
      <c r="E1480" t="s">
        <v>35</v>
      </c>
      <c r="F1480" t="s">
        <v>36</v>
      </c>
      <c r="G1480" t="s">
        <v>34</v>
      </c>
      <c r="H1480">
        <v>6</v>
      </c>
      <c r="I1480" t="s">
        <v>240</v>
      </c>
      <c r="J1480" t="s">
        <v>257</v>
      </c>
      <c r="K1480" t="s">
        <v>1627</v>
      </c>
    </row>
    <row r="1481" spans="1:11" ht="15" customHeight="1">
      <c r="A1481" t="s">
        <v>177</v>
      </c>
      <c r="B1481" t="s">
        <v>2751</v>
      </c>
      <c r="C1481" s="24">
        <v>45218</v>
      </c>
      <c r="D1481" s="68" t="s">
        <v>2752</v>
      </c>
      <c r="E1481" t="s">
        <v>35</v>
      </c>
      <c r="F1481" t="s">
        <v>36</v>
      </c>
      <c r="G1481" t="s">
        <v>34</v>
      </c>
      <c r="H1481">
        <v>5</v>
      </c>
      <c r="I1481" t="s">
        <v>265</v>
      </c>
      <c r="J1481" t="s">
        <v>257</v>
      </c>
      <c r="K1481" t="s">
        <v>1627</v>
      </c>
    </row>
    <row r="1482" spans="1:11" ht="15" customHeight="1">
      <c r="A1482" t="s">
        <v>177</v>
      </c>
      <c r="B1482" t="s">
        <v>2753</v>
      </c>
      <c r="C1482" s="24">
        <v>45219</v>
      </c>
      <c r="D1482" s="68" t="s">
        <v>2754</v>
      </c>
      <c r="E1482" t="s">
        <v>35</v>
      </c>
      <c r="F1482" t="s">
        <v>36</v>
      </c>
      <c r="G1482" t="s">
        <v>34</v>
      </c>
      <c r="H1482">
        <v>10</v>
      </c>
      <c r="I1482" t="s">
        <v>225</v>
      </c>
      <c r="J1482" t="s">
        <v>257</v>
      </c>
      <c r="K1482" t="s">
        <v>1627</v>
      </c>
    </row>
    <row r="1483" spans="1:11" ht="15" customHeight="1">
      <c r="A1483" t="s">
        <v>177</v>
      </c>
      <c r="B1483" t="s">
        <v>2755</v>
      </c>
      <c r="C1483" s="24">
        <v>45219</v>
      </c>
      <c r="D1483" s="68" t="s">
        <v>2756</v>
      </c>
      <c r="E1483" t="s">
        <v>35</v>
      </c>
      <c r="F1483" t="s">
        <v>36</v>
      </c>
      <c r="G1483" t="s">
        <v>34</v>
      </c>
      <c r="H1483">
        <v>10</v>
      </c>
      <c r="I1483" t="s">
        <v>238</v>
      </c>
      <c r="J1483" t="s">
        <v>257</v>
      </c>
      <c r="K1483" t="s">
        <v>1627</v>
      </c>
    </row>
    <row r="1484" spans="1:11" ht="15" customHeight="1">
      <c r="A1484" t="s">
        <v>177</v>
      </c>
      <c r="B1484" t="s">
        <v>2757</v>
      </c>
      <c r="C1484" s="24">
        <v>45219</v>
      </c>
      <c r="D1484" s="68" t="s">
        <v>2758</v>
      </c>
      <c r="E1484" t="s">
        <v>35</v>
      </c>
      <c r="F1484" t="s">
        <v>36</v>
      </c>
      <c r="G1484" t="s">
        <v>34</v>
      </c>
      <c r="H1484">
        <v>10</v>
      </c>
      <c r="I1484" t="s">
        <v>242</v>
      </c>
      <c r="J1484" t="s">
        <v>257</v>
      </c>
      <c r="K1484" t="s">
        <v>1627</v>
      </c>
    </row>
    <row r="1485" spans="1:11" ht="15" customHeight="1">
      <c r="A1485" t="s">
        <v>177</v>
      </c>
      <c r="B1485" t="s">
        <v>2759</v>
      </c>
      <c r="C1485" s="24">
        <v>45219</v>
      </c>
      <c r="D1485" s="68" t="s">
        <v>2760</v>
      </c>
      <c r="E1485" t="s">
        <v>35</v>
      </c>
      <c r="F1485" t="s">
        <v>36</v>
      </c>
      <c r="G1485" t="s">
        <v>34</v>
      </c>
      <c r="H1485">
        <v>10</v>
      </c>
      <c r="I1485" t="s">
        <v>261</v>
      </c>
      <c r="J1485" t="s">
        <v>257</v>
      </c>
      <c r="K1485" t="s">
        <v>1627</v>
      </c>
    </row>
    <row r="1486" spans="1:11" ht="15" customHeight="1">
      <c r="A1486" t="s">
        <v>177</v>
      </c>
      <c r="B1486" t="s">
        <v>2761</v>
      </c>
      <c r="C1486" s="24">
        <v>45219</v>
      </c>
      <c r="D1486" s="68" t="s">
        <v>2762</v>
      </c>
      <c r="E1486" t="s">
        <v>35</v>
      </c>
      <c r="F1486" t="s">
        <v>36</v>
      </c>
      <c r="G1486" t="s">
        <v>34</v>
      </c>
      <c r="H1486">
        <v>10</v>
      </c>
      <c r="I1486" t="s">
        <v>236</v>
      </c>
      <c r="J1486" t="s">
        <v>257</v>
      </c>
      <c r="K1486" t="s">
        <v>1627</v>
      </c>
    </row>
    <row r="1487" spans="1:11" ht="15" customHeight="1">
      <c r="A1487" t="s">
        <v>177</v>
      </c>
      <c r="B1487" t="s">
        <v>2763</v>
      </c>
      <c r="C1487" s="24">
        <v>45219</v>
      </c>
      <c r="D1487" s="68" t="s">
        <v>2764</v>
      </c>
      <c r="E1487" t="s">
        <v>35</v>
      </c>
      <c r="F1487" t="s">
        <v>36</v>
      </c>
      <c r="G1487" t="s">
        <v>34</v>
      </c>
      <c r="H1487">
        <v>10</v>
      </c>
      <c r="I1487" t="s">
        <v>240</v>
      </c>
      <c r="J1487" t="s">
        <v>257</v>
      </c>
      <c r="K1487" t="s">
        <v>1627</v>
      </c>
    </row>
    <row r="1488" spans="1:11" ht="15" customHeight="1">
      <c r="A1488" t="s">
        <v>177</v>
      </c>
      <c r="B1488" t="s">
        <v>2765</v>
      </c>
      <c r="C1488" s="24">
        <v>45219</v>
      </c>
      <c r="D1488" s="68" t="s">
        <v>2766</v>
      </c>
      <c r="E1488" t="s">
        <v>35</v>
      </c>
      <c r="F1488" t="s">
        <v>36</v>
      </c>
      <c r="G1488" t="s">
        <v>34</v>
      </c>
      <c r="H1488">
        <v>10</v>
      </c>
      <c r="I1488" t="s">
        <v>265</v>
      </c>
      <c r="J1488" t="s">
        <v>257</v>
      </c>
      <c r="K1488" t="s">
        <v>1627</v>
      </c>
    </row>
    <row r="1489" spans="1:11" ht="15" customHeight="1">
      <c r="A1489" t="s">
        <v>177</v>
      </c>
      <c r="B1489" t="s">
        <v>2767</v>
      </c>
      <c r="C1489" s="24">
        <v>45222</v>
      </c>
      <c r="D1489" s="68" t="s">
        <v>2768</v>
      </c>
      <c r="E1489" t="s">
        <v>35</v>
      </c>
      <c r="F1489" t="s">
        <v>36</v>
      </c>
      <c r="G1489" t="s">
        <v>34</v>
      </c>
      <c r="H1489">
        <v>10</v>
      </c>
      <c r="I1489" t="s">
        <v>225</v>
      </c>
      <c r="J1489" t="s">
        <v>257</v>
      </c>
      <c r="K1489" t="s">
        <v>1627</v>
      </c>
    </row>
    <row r="1490" spans="1:11" ht="15" customHeight="1">
      <c r="A1490" t="s">
        <v>177</v>
      </c>
      <c r="B1490" t="s">
        <v>2769</v>
      </c>
      <c r="C1490" s="24">
        <v>45222</v>
      </c>
      <c r="D1490" s="68" t="s">
        <v>2770</v>
      </c>
      <c r="E1490" t="s">
        <v>35</v>
      </c>
      <c r="F1490" t="s">
        <v>36</v>
      </c>
      <c r="G1490" t="s">
        <v>34</v>
      </c>
      <c r="H1490">
        <v>10</v>
      </c>
      <c r="I1490" t="s">
        <v>238</v>
      </c>
      <c r="J1490" t="s">
        <v>257</v>
      </c>
      <c r="K1490" t="s">
        <v>1627</v>
      </c>
    </row>
    <row r="1491" spans="1:11" ht="15" customHeight="1">
      <c r="A1491" t="s">
        <v>177</v>
      </c>
      <c r="B1491" t="s">
        <v>2771</v>
      </c>
      <c r="C1491" s="24">
        <v>45222</v>
      </c>
      <c r="D1491" s="68" t="s">
        <v>2772</v>
      </c>
      <c r="E1491" t="s">
        <v>35</v>
      </c>
      <c r="F1491" t="s">
        <v>36</v>
      </c>
      <c r="G1491" t="s">
        <v>34</v>
      </c>
      <c r="H1491">
        <v>10</v>
      </c>
      <c r="I1491" t="s">
        <v>242</v>
      </c>
      <c r="J1491" t="s">
        <v>257</v>
      </c>
      <c r="K1491" t="s">
        <v>1627</v>
      </c>
    </row>
    <row r="1492" spans="1:11" ht="15" customHeight="1">
      <c r="A1492" t="s">
        <v>177</v>
      </c>
      <c r="B1492" t="s">
        <v>2773</v>
      </c>
      <c r="C1492" s="24">
        <v>45222</v>
      </c>
      <c r="D1492" s="68" t="s">
        <v>2774</v>
      </c>
      <c r="E1492" t="s">
        <v>35</v>
      </c>
      <c r="F1492" t="s">
        <v>36</v>
      </c>
      <c r="G1492" t="s">
        <v>34</v>
      </c>
      <c r="H1492">
        <v>10</v>
      </c>
      <c r="I1492" t="s">
        <v>261</v>
      </c>
      <c r="J1492" t="s">
        <v>257</v>
      </c>
      <c r="K1492" t="s">
        <v>1627</v>
      </c>
    </row>
    <row r="1493" spans="1:11" ht="15" customHeight="1">
      <c r="A1493" t="s">
        <v>177</v>
      </c>
      <c r="B1493" t="s">
        <v>2775</v>
      </c>
      <c r="C1493" s="24">
        <v>45222</v>
      </c>
      <c r="D1493" s="68" t="s">
        <v>2776</v>
      </c>
      <c r="E1493" t="s">
        <v>35</v>
      </c>
      <c r="F1493" t="s">
        <v>36</v>
      </c>
      <c r="G1493" t="s">
        <v>34</v>
      </c>
      <c r="H1493">
        <v>10</v>
      </c>
      <c r="I1493" t="s">
        <v>236</v>
      </c>
      <c r="J1493" t="s">
        <v>257</v>
      </c>
      <c r="K1493" t="s">
        <v>1627</v>
      </c>
    </row>
    <row r="1494" spans="1:11" ht="15" customHeight="1">
      <c r="A1494" t="s">
        <v>177</v>
      </c>
      <c r="B1494" t="s">
        <v>2777</v>
      </c>
      <c r="C1494" s="24">
        <v>45222</v>
      </c>
      <c r="D1494" s="68" t="s">
        <v>2778</v>
      </c>
      <c r="E1494" t="s">
        <v>35</v>
      </c>
      <c r="F1494" t="s">
        <v>36</v>
      </c>
      <c r="G1494" t="s">
        <v>34</v>
      </c>
      <c r="H1494">
        <v>10</v>
      </c>
      <c r="I1494" t="s">
        <v>240</v>
      </c>
      <c r="J1494" t="s">
        <v>257</v>
      </c>
      <c r="K1494" t="s">
        <v>1627</v>
      </c>
    </row>
    <row r="1495" spans="1:11" ht="15" customHeight="1">
      <c r="A1495" t="s">
        <v>177</v>
      </c>
      <c r="B1495" t="s">
        <v>2779</v>
      </c>
      <c r="C1495" s="24">
        <v>45222</v>
      </c>
      <c r="D1495" s="68" t="s">
        <v>2780</v>
      </c>
      <c r="E1495" t="s">
        <v>35</v>
      </c>
      <c r="F1495" t="s">
        <v>36</v>
      </c>
      <c r="G1495" t="s">
        <v>34</v>
      </c>
      <c r="H1495">
        <v>10</v>
      </c>
      <c r="I1495" t="s">
        <v>265</v>
      </c>
      <c r="J1495" t="s">
        <v>257</v>
      </c>
      <c r="K1495" t="s">
        <v>1627</v>
      </c>
    </row>
    <row r="1496" spans="1:11" ht="15" customHeight="1">
      <c r="A1496" t="s">
        <v>177</v>
      </c>
      <c r="B1496" t="s">
        <v>2781</v>
      </c>
      <c r="C1496" s="24">
        <v>45222</v>
      </c>
      <c r="D1496" s="68" t="s">
        <v>2782</v>
      </c>
      <c r="E1496" t="s">
        <v>35</v>
      </c>
      <c r="F1496" t="s">
        <v>36</v>
      </c>
      <c r="G1496" t="s">
        <v>34</v>
      </c>
      <c r="H1496">
        <v>5</v>
      </c>
      <c r="I1496" t="s">
        <v>225</v>
      </c>
      <c r="J1496" t="s">
        <v>234</v>
      </c>
      <c r="K1496" t="s">
        <v>1627</v>
      </c>
    </row>
    <row r="1497" spans="1:11" ht="15" customHeight="1">
      <c r="A1497" t="s">
        <v>177</v>
      </c>
      <c r="B1497" t="s">
        <v>2783</v>
      </c>
      <c r="C1497" s="24">
        <v>45222</v>
      </c>
      <c r="D1497" s="68" t="s">
        <v>2784</v>
      </c>
      <c r="E1497" t="s">
        <v>35</v>
      </c>
      <c r="F1497" t="s">
        <v>36</v>
      </c>
      <c r="G1497" t="s">
        <v>34</v>
      </c>
      <c r="H1497">
        <v>5</v>
      </c>
      <c r="I1497" t="s">
        <v>242</v>
      </c>
      <c r="J1497" t="s">
        <v>234</v>
      </c>
      <c r="K1497" t="s">
        <v>1627</v>
      </c>
    </row>
    <row r="1498" spans="1:11" ht="15" customHeight="1">
      <c r="A1498" t="s">
        <v>177</v>
      </c>
      <c r="B1498" t="s">
        <v>2785</v>
      </c>
      <c r="C1498" s="24">
        <v>45222</v>
      </c>
      <c r="D1498" s="68" t="s">
        <v>2786</v>
      </c>
      <c r="E1498" t="s">
        <v>35</v>
      </c>
      <c r="F1498" t="s">
        <v>36</v>
      </c>
      <c r="G1498" t="s">
        <v>34</v>
      </c>
      <c r="H1498">
        <v>5</v>
      </c>
      <c r="I1498" t="s">
        <v>236</v>
      </c>
      <c r="J1498" t="s">
        <v>234</v>
      </c>
      <c r="K1498" t="s">
        <v>1627</v>
      </c>
    </row>
    <row r="1499" spans="1:11" ht="15" customHeight="1">
      <c r="A1499" t="s">
        <v>177</v>
      </c>
      <c r="B1499" t="s">
        <v>2787</v>
      </c>
      <c r="C1499" s="24">
        <v>45222</v>
      </c>
      <c r="D1499" s="68" t="s">
        <v>2788</v>
      </c>
      <c r="E1499" t="s">
        <v>35</v>
      </c>
      <c r="F1499" t="s">
        <v>36</v>
      </c>
      <c r="G1499" t="s">
        <v>34</v>
      </c>
      <c r="H1499">
        <v>5</v>
      </c>
      <c r="I1499" t="s">
        <v>240</v>
      </c>
      <c r="J1499" t="s">
        <v>234</v>
      </c>
      <c r="K1499" t="s">
        <v>1627</v>
      </c>
    </row>
    <row r="1500" spans="1:11" ht="15" customHeight="1">
      <c r="A1500" t="s">
        <v>177</v>
      </c>
      <c r="B1500" t="s">
        <v>2789</v>
      </c>
      <c r="C1500" s="24">
        <v>45222</v>
      </c>
      <c r="D1500" s="68" t="s">
        <v>2790</v>
      </c>
      <c r="E1500" t="s">
        <v>35</v>
      </c>
      <c r="F1500" t="s">
        <v>36</v>
      </c>
      <c r="G1500" t="s">
        <v>34</v>
      </c>
      <c r="H1500">
        <v>5</v>
      </c>
      <c r="I1500" t="s">
        <v>265</v>
      </c>
      <c r="J1500" t="s">
        <v>234</v>
      </c>
      <c r="K1500" t="s">
        <v>1627</v>
      </c>
    </row>
    <row r="1501" spans="1:11" ht="15" customHeight="1">
      <c r="A1501" t="s">
        <v>177</v>
      </c>
      <c r="B1501" t="s">
        <v>2791</v>
      </c>
      <c r="C1501" s="24">
        <v>45222</v>
      </c>
      <c r="D1501" s="68" t="s">
        <v>2792</v>
      </c>
      <c r="E1501" t="s">
        <v>26</v>
      </c>
      <c r="F1501" t="s">
        <v>27</v>
      </c>
      <c r="G1501" t="s">
        <v>25</v>
      </c>
      <c r="H1501">
        <v>1</v>
      </c>
      <c r="I1501" t="s">
        <v>225</v>
      </c>
      <c r="J1501" t="s">
        <v>257</v>
      </c>
      <c r="K1501" t="s">
        <v>1627</v>
      </c>
    </row>
    <row r="1502" spans="1:11" ht="15" customHeight="1">
      <c r="A1502" t="s">
        <v>177</v>
      </c>
      <c r="B1502" t="s">
        <v>2793</v>
      </c>
      <c r="C1502" s="24">
        <v>45222</v>
      </c>
      <c r="D1502" s="68" t="s">
        <v>2794</v>
      </c>
      <c r="E1502" t="s">
        <v>26</v>
      </c>
      <c r="F1502" t="s">
        <v>27</v>
      </c>
      <c r="G1502" t="s">
        <v>25</v>
      </c>
      <c r="H1502">
        <v>1</v>
      </c>
      <c r="I1502" t="s">
        <v>261</v>
      </c>
      <c r="J1502" t="s">
        <v>234</v>
      </c>
      <c r="K1502" t="s">
        <v>1627</v>
      </c>
    </row>
    <row r="1503" spans="1:11" ht="15" customHeight="1">
      <c r="A1503" t="s">
        <v>177</v>
      </c>
      <c r="B1503" t="s">
        <v>2795</v>
      </c>
      <c r="C1503" s="24">
        <v>45219</v>
      </c>
      <c r="D1503" s="68" t="s">
        <v>2796</v>
      </c>
      <c r="E1503" t="s">
        <v>18</v>
      </c>
      <c r="F1503" t="s">
        <v>19</v>
      </c>
      <c r="G1503" t="s">
        <v>17</v>
      </c>
      <c r="H1503">
        <v>1</v>
      </c>
      <c r="I1503" t="s">
        <v>236</v>
      </c>
      <c r="J1503" t="s">
        <v>234</v>
      </c>
      <c r="K1503" t="s">
        <v>1627</v>
      </c>
    </row>
    <row r="1504" spans="1:11" ht="15" customHeight="1">
      <c r="A1504" t="s">
        <v>177</v>
      </c>
      <c r="B1504" t="s">
        <v>2797</v>
      </c>
      <c r="C1504" s="24">
        <v>45219</v>
      </c>
      <c r="D1504" s="68" t="s">
        <v>2798</v>
      </c>
      <c r="E1504" t="s">
        <v>18</v>
      </c>
      <c r="F1504" t="s">
        <v>19</v>
      </c>
      <c r="G1504" t="s">
        <v>17</v>
      </c>
      <c r="H1504">
        <v>1</v>
      </c>
      <c r="I1504" t="s">
        <v>240</v>
      </c>
      <c r="J1504" t="s">
        <v>234</v>
      </c>
      <c r="K1504" t="s">
        <v>1627</v>
      </c>
    </row>
    <row r="1505" spans="1:11" ht="15" customHeight="1">
      <c r="A1505" t="s">
        <v>177</v>
      </c>
      <c r="B1505" t="s">
        <v>2799</v>
      </c>
      <c r="C1505" s="24">
        <v>45219</v>
      </c>
      <c r="D1505" s="68" t="s">
        <v>2800</v>
      </c>
      <c r="E1505" t="s">
        <v>18</v>
      </c>
      <c r="F1505" t="s">
        <v>19</v>
      </c>
      <c r="G1505" t="s">
        <v>17</v>
      </c>
      <c r="H1505">
        <v>1</v>
      </c>
      <c r="I1505" t="s">
        <v>265</v>
      </c>
      <c r="J1505" t="s">
        <v>234</v>
      </c>
      <c r="K1505" t="s">
        <v>1627</v>
      </c>
    </row>
    <row r="1506" spans="1:11" ht="15" customHeight="1">
      <c r="A1506" t="s">
        <v>177</v>
      </c>
      <c r="B1506" t="s">
        <v>2801</v>
      </c>
      <c r="C1506" s="24">
        <v>45223</v>
      </c>
      <c r="D1506" s="68" t="s">
        <v>2802</v>
      </c>
      <c r="E1506" t="s">
        <v>35</v>
      </c>
      <c r="F1506" t="s">
        <v>36</v>
      </c>
      <c r="G1506" t="s">
        <v>34</v>
      </c>
      <c r="H1506">
        <v>10</v>
      </c>
      <c r="I1506" t="s">
        <v>225</v>
      </c>
      <c r="J1506" t="s">
        <v>257</v>
      </c>
      <c r="K1506" t="s">
        <v>1627</v>
      </c>
    </row>
    <row r="1507" spans="1:11" ht="15" customHeight="1">
      <c r="A1507" t="s">
        <v>177</v>
      </c>
      <c r="B1507" t="s">
        <v>2803</v>
      </c>
      <c r="C1507" s="24">
        <v>45223</v>
      </c>
      <c r="D1507" s="68" t="s">
        <v>2804</v>
      </c>
      <c r="E1507" t="s">
        <v>35</v>
      </c>
      <c r="F1507" t="s">
        <v>36</v>
      </c>
      <c r="G1507" t="s">
        <v>34</v>
      </c>
      <c r="H1507">
        <v>10</v>
      </c>
      <c r="I1507" t="s">
        <v>238</v>
      </c>
      <c r="J1507" t="s">
        <v>257</v>
      </c>
      <c r="K1507" t="s">
        <v>1627</v>
      </c>
    </row>
    <row r="1508" spans="1:11" ht="15" customHeight="1">
      <c r="A1508" t="s">
        <v>177</v>
      </c>
      <c r="B1508" t="s">
        <v>2805</v>
      </c>
      <c r="C1508" s="24">
        <v>45223</v>
      </c>
      <c r="D1508" s="68" t="s">
        <v>2806</v>
      </c>
      <c r="E1508" t="s">
        <v>35</v>
      </c>
      <c r="F1508" t="s">
        <v>36</v>
      </c>
      <c r="G1508" t="s">
        <v>34</v>
      </c>
      <c r="H1508">
        <v>10</v>
      </c>
      <c r="I1508" t="s">
        <v>242</v>
      </c>
      <c r="J1508" t="s">
        <v>257</v>
      </c>
      <c r="K1508" t="s">
        <v>1627</v>
      </c>
    </row>
    <row r="1509" spans="1:11" ht="15" customHeight="1">
      <c r="A1509" t="s">
        <v>177</v>
      </c>
      <c r="B1509" t="s">
        <v>2807</v>
      </c>
      <c r="C1509" s="24">
        <v>45223</v>
      </c>
      <c r="D1509" s="68" t="s">
        <v>2808</v>
      </c>
      <c r="E1509" t="s">
        <v>35</v>
      </c>
      <c r="F1509" t="s">
        <v>36</v>
      </c>
      <c r="G1509" t="s">
        <v>34</v>
      </c>
      <c r="H1509">
        <v>10</v>
      </c>
      <c r="I1509" t="s">
        <v>261</v>
      </c>
      <c r="J1509" t="s">
        <v>257</v>
      </c>
      <c r="K1509" t="s">
        <v>1627</v>
      </c>
    </row>
    <row r="1510" spans="1:11" ht="15" customHeight="1">
      <c r="A1510" t="s">
        <v>177</v>
      </c>
      <c r="B1510" t="s">
        <v>2809</v>
      </c>
      <c r="C1510" s="24">
        <v>45223</v>
      </c>
      <c r="D1510" s="68" t="s">
        <v>2810</v>
      </c>
      <c r="E1510" t="s">
        <v>35</v>
      </c>
      <c r="F1510" t="s">
        <v>36</v>
      </c>
      <c r="G1510" t="s">
        <v>34</v>
      </c>
      <c r="H1510">
        <v>10</v>
      </c>
      <c r="I1510" t="s">
        <v>236</v>
      </c>
      <c r="J1510" t="s">
        <v>257</v>
      </c>
      <c r="K1510" t="s">
        <v>1627</v>
      </c>
    </row>
    <row r="1511" spans="1:11" ht="15" customHeight="1">
      <c r="A1511" t="s">
        <v>177</v>
      </c>
      <c r="B1511" t="s">
        <v>2811</v>
      </c>
      <c r="C1511" s="24">
        <v>45223</v>
      </c>
      <c r="D1511" s="68" t="s">
        <v>2812</v>
      </c>
      <c r="E1511" t="s">
        <v>35</v>
      </c>
      <c r="F1511" t="s">
        <v>36</v>
      </c>
      <c r="G1511" t="s">
        <v>34</v>
      </c>
      <c r="H1511">
        <v>10</v>
      </c>
      <c r="I1511" t="s">
        <v>240</v>
      </c>
      <c r="J1511" t="s">
        <v>257</v>
      </c>
      <c r="K1511" t="s">
        <v>1627</v>
      </c>
    </row>
    <row r="1512" spans="1:11" ht="15" customHeight="1">
      <c r="A1512" t="s">
        <v>177</v>
      </c>
      <c r="B1512" t="s">
        <v>2813</v>
      </c>
      <c r="C1512" s="24">
        <v>45223</v>
      </c>
      <c r="D1512" s="68" t="s">
        <v>2814</v>
      </c>
      <c r="E1512" t="s">
        <v>35</v>
      </c>
      <c r="F1512" t="s">
        <v>36</v>
      </c>
      <c r="G1512" t="s">
        <v>34</v>
      </c>
      <c r="H1512">
        <v>10</v>
      </c>
      <c r="I1512" t="s">
        <v>265</v>
      </c>
      <c r="J1512" t="s">
        <v>257</v>
      </c>
      <c r="K1512" t="s">
        <v>1627</v>
      </c>
    </row>
    <row r="1513" spans="1:11" ht="15" customHeight="1">
      <c r="A1513" t="s">
        <v>177</v>
      </c>
      <c r="B1513" t="s">
        <v>2815</v>
      </c>
      <c r="C1513" s="24">
        <v>45223</v>
      </c>
      <c r="D1513" s="68" t="s">
        <v>2816</v>
      </c>
      <c r="E1513" t="s">
        <v>35</v>
      </c>
      <c r="F1513" t="s">
        <v>36</v>
      </c>
      <c r="G1513" t="s">
        <v>34</v>
      </c>
      <c r="H1513">
        <v>5</v>
      </c>
      <c r="I1513" t="s">
        <v>225</v>
      </c>
      <c r="J1513" t="s">
        <v>234</v>
      </c>
      <c r="K1513" t="s">
        <v>1627</v>
      </c>
    </row>
    <row r="1514" spans="1:11" ht="15" customHeight="1">
      <c r="A1514" t="s">
        <v>177</v>
      </c>
      <c r="B1514" t="s">
        <v>2817</v>
      </c>
      <c r="C1514" s="24">
        <v>45223</v>
      </c>
      <c r="D1514" s="68" t="s">
        <v>2818</v>
      </c>
      <c r="E1514" t="s">
        <v>35</v>
      </c>
      <c r="F1514" t="s">
        <v>36</v>
      </c>
      <c r="G1514" t="s">
        <v>34</v>
      </c>
      <c r="H1514">
        <v>5</v>
      </c>
      <c r="I1514" t="s">
        <v>238</v>
      </c>
      <c r="J1514" t="s">
        <v>234</v>
      </c>
      <c r="K1514" t="s">
        <v>1627</v>
      </c>
    </row>
    <row r="1515" spans="1:11" ht="15" customHeight="1">
      <c r="C1515" s="24"/>
    </row>
    <row r="1516" spans="1:11" ht="15" customHeight="1">
      <c r="A1516" t="s">
        <v>177</v>
      </c>
      <c r="B1516" t="s">
        <v>2819</v>
      </c>
      <c r="C1516" s="24">
        <v>45223</v>
      </c>
      <c r="D1516" s="68" t="s">
        <v>2820</v>
      </c>
      <c r="E1516" t="s">
        <v>35</v>
      </c>
      <c r="F1516" t="s">
        <v>36</v>
      </c>
      <c r="G1516" t="s">
        <v>34</v>
      </c>
      <c r="H1516">
        <v>5</v>
      </c>
      <c r="I1516" t="s">
        <v>242</v>
      </c>
      <c r="J1516" t="s">
        <v>234</v>
      </c>
      <c r="K1516" t="s">
        <v>1627</v>
      </c>
    </row>
    <row r="1517" spans="1:11" ht="15" customHeight="1">
      <c r="A1517" t="s">
        <v>177</v>
      </c>
      <c r="B1517" t="s">
        <v>2821</v>
      </c>
      <c r="C1517" s="24">
        <v>45223</v>
      </c>
      <c r="D1517" s="68" t="s">
        <v>2822</v>
      </c>
      <c r="E1517" t="s">
        <v>35</v>
      </c>
      <c r="F1517" t="s">
        <v>36</v>
      </c>
      <c r="G1517" t="s">
        <v>34</v>
      </c>
      <c r="H1517">
        <v>5</v>
      </c>
      <c r="I1517" t="s">
        <v>261</v>
      </c>
      <c r="J1517" t="s">
        <v>234</v>
      </c>
      <c r="K1517" t="s">
        <v>1627</v>
      </c>
    </row>
    <row r="1518" spans="1:11" ht="15" customHeight="1">
      <c r="C1518" s="24"/>
    </row>
    <row r="1519" spans="1:11" ht="15" customHeight="1">
      <c r="A1519" t="s">
        <v>177</v>
      </c>
      <c r="B1519" t="s">
        <v>2823</v>
      </c>
      <c r="C1519" s="24">
        <v>45223</v>
      </c>
      <c r="D1519" s="68" t="s">
        <v>2824</v>
      </c>
      <c r="E1519" t="s">
        <v>35</v>
      </c>
      <c r="F1519" t="s">
        <v>36</v>
      </c>
      <c r="G1519" t="s">
        <v>34</v>
      </c>
      <c r="H1519">
        <v>5</v>
      </c>
      <c r="I1519" t="s">
        <v>236</v>
      </c>
      <c r="J1519" t="s">
        <v>234</v>
      </c>
      <c r="K1519" t="s">
        <v>1627</v>
      </c>
    </row>
    <row r="1520" spans="1:11" ht="15" customHeight="1">
      <c r="A1520" t="s">
        <v>177</v>
      </c>
      <c r="B1520" t="s">
        <v>2825</v>
      </c>
      <c r="C1520" s="24">
        <v>45223</v>
      </c>
      <c r="D1520" s="68" t="s">
        <v>2826</v>
      </c>
      <c r="E1520" t="s">
        <v>35</v>
      </c>
      <c r="F1520" t="s">
        <v>36</v>
      </c>
      <c r="G1520" t="s">
        <v>34</v>
      </c>
      <c r="H1520">
        <v>5</v>
      </c>
      <c r="I1520" t="s">
        <v>240</v>
      </c>
      <c r="J1520" t="s">
        <v>234</v>
      </c>
      <c r="K1520" t="s">
        <v>1627</v>
      </c>
    </row>
    <row r="1521" spans="1:11" ht="15" customHeight="1">
      <c r="A1521" t="s">
        <v>177</v>
      </c>
      <c r="B1521" t="s">
        <v>2827</v>
      </c>
      <c r="C1521" s="24">
        <v>45223</v>
      </c>
      <c r="D1521" s="68" t="s">
        <v>2828</v>
      </c>
      <c r="E1521" t="s">
        <v>35</v>
      </c>
      <c r="F1521" t="s">
        <v>36</v>
      </c>
      <c r="G1521" t="s">
        <v>34</v>
      </c>
      <c r="H1521">
        <v>5</v>
      </c>
      <c r="I1521" t="s">
        <v>265</v>
      </c>
      <c r="J1521" t="s">
        <v>234</v>
      </c>
      <c r="K1521" t="s">
        <v>1627</v>
      </c>
    </row>
    <row r="1522" spans="1:11" ht="15" customHeight="1">
      <c r="A1522" t="s">
        <v>177</v>
      </c>
      <c r="B1522" t="s">
        <v>2829</v>
      </c>
      <c r="C1522" s="24">
        <v>45224</v>
      </c>
      <c r="D1522" s="68" t="s">
        <v>2830</v>
      </c>
      <c r="E1522" t="s">
        <v>35</v>
      </c>
      <c r="F1522" t="s">
        <v>36</v>
      </c>
      <c r="G1522" t="s">
        <v>34</v>
      </c>
      <c r="H1522">
        <v>5</v>
      </c>
      <c r="I1522" t="s">
        <v>225</v>
      </c>
      <c r="J1522" t="s">
        <v>257</v>
      </c>
      <c r="K1522" t="s">
        <v>1627</v>
      </c>
    </row>
    <row r="1523" spans="1:11" ht="15" customHeight="1">
      <c r="A1523" t="s">
        <v>177</v>
      </c>
      <c r="B1523" t="s">
        <v>2831</v>
      </c>
      <c r="C1523" s="24">
        <v>45224</v>
      </c>
      <c r="D1523" s="68" t="s">
        <v>2832</v>
      </c>
      <c r="E1523" t="s">
        <v>35</v>
      </c>
      <c r="F1523" t="s">
        <v>36</v>
      </c>
      <c r="G1523" t="s">
        <v>34</v>
      </c>
      <c r="H1523">
        <v>5</v>
      </c>
      <c r="I1523" t="s">
        <v>238</v>
      </c>
      <c r="J1523" t="s">
        <v>257</v>
      </c>
      <c r="K1523" t="s">
        <v>1627</v>
      </c>
    </row>
    <row r="1524" spans="1:11" ht="15" customHeight="1">
      <c r="A1524" t="s">
        <v>177</v>
      </c>
      <c r="B1524" t="s">
        <v>2833</v>
      </c>
      <c r="C1524" s="24">
        <v>45224</v>
      </c>
      <c r="D1524" s="68" t="s">
        <v>2834</v>
      </c>
      <c r="E1524" t="s">
        <v>35</v>
      </c>
      <c r="F1524" t="s">
        <v>36</v>
      </c>
      <c r="G1524" t="s">
        <v>34</v>
      </c>
      <c r="H1524">
        <v>5</v>
      </c>
      <c r="I1524" t="s">
        <v>242</v>
      </c>
      <c r="J1524" t="s">
        <v>257</v>
      </c>
      <c r="K1524" t="s">
        <v>1627</v>
      </c>
    </row>
    <row r="1525" spans="1:11" ht="15" customHeight="1">
      <c r="A1525" t="s">
        <v>177</v>
      </c>
      <c r="B1525" t="s">
        <v>2835</v>
      </c>
      <c r="C1525" s="24">
        <v>45224</v>
      </c>
      <c r="D1525" s="68" t="s">
        <v>2836</v>
      </c>
      <c r="E1525" t="s">
        <v>35</v>
      </c>
      <c r="F1525" t="s">
        <v>36</v>
      </c>
      <c r="G1525" t="s">
        <v>34</v>
      </c>
      <c r="H1525">
        <v>8</v>
      </c>
      <c r="I1525" t="s">
        <v>261</v>
      </c>
      <c r="J1525" t="s">
        <v>257</v>
      </c>
      <c r="K1525" t="s">
        <v>1627</v>
      </c>
    </row>
    <row r="1526" spans="1:11" ht="15" customHeight="1">
      <c r="A1526" t="s">
        <v>177</v>
      </c>
      <c r="B1526" t="s">
        <v>2837</v>
      </c>
      <c r="C1526" s="24">
        <v>45224</v>
      </c>
      <c r="D1526" s="68" t="s">
        <v>2838</v>
      </c>
      <c r="E1526" t="s">
        <v>35</v>
      </c>
      <c r="F1526" t="s">
        <v>36</v>
      </c>
      <c r="G1526" t="s">
        <v>34</v>
      </c>
      <c r="H1526">
        <v>5</v>
      </c>
      <c r="I1526" t="s">
        <v>236</v>
      </c>
      <c r="J1526" t="s">
        <v>257</v>
      </c>
      <c r="K1526" t="s">
        <v>1627</v>
      </c>
    </row>
    <row r="1527" spans="1:11" ht="15" customHeight="1">
      <c r="A1527" t="s">
        <v>177</v>
      </c>
      <c r="B1527" t="s">
        <v>2839</v>
      </c>
      <c r="C1527" s="24">
        <v>45224</v>
      </c>
      <c r="D1527" s="68" t="s">
        <v>2840</v>
      </c>
      <c r="E1527" t="s">
        <v>35</v>
      </c>
      <c r="F1527" t="s">
        <v>36</v>
      </c>
      <c r="G1527" t="s">
        <v>34</v>
      </c>
      <c r="H1527">
        <v>8</v>
      </c>
      <c r="I1527" t="s">
        <v>240</v>
      </c>
      <c r="J1527" t="s">
        <v>257</v>
      </c>
      <c r="K1527" t="s">
        <v>1627</v>
      </c>
    </row>
    <row r="1528" spans="1:11" ht="15" customHeight="1">
      <c r="A1528" t="s">
        <v>177</v>
      </c>
      <c r="B1528" t="s">
        <v>2841</v>
      </c>
      <c r="C1528" s="24">
        <v>45224</v>
      </c>
      <c r="D1528" s="68" t="s">
        <v>2842</v>
      </c>
      <c r="E1528" t="s">
        <v>35</v>
      </c>
      <c r="F1528" t="s">
        <v>36</v>
      </c>
      <c r="G1528" t="s">
        <v>34</v>
      </c>
      <c r="H1528">
        <v>5</v>
      </c>
      <c r="I1528" t="s">
        <v>265</v>
      </c>
      <c r="J1528" t="s">
        <v>257</v>
      </c>
      <c r="K1528" t="s">
        <v>1627</v>
      </c>
    </row>
    <row r="1529" spans="1:11" ht="15" customHeight="1">
      <c r="A1529" t="s">
        <v>177</v>
      </c>
      <c r="B1529" t="s">
        <v>2843</v>
      </c>
      <c r="C1529" s="24">
        <v>45224</v>
      </c>
      <c r="D1529" s="68" t="s">
        <v>2844</v>
      </c>
      <c r="E1529" t="s">
        <v>35</v>
      </c>
      <c r="F1529" t="s">
        <v>36</v>
      </c>
      <c r="G1529" t="s">
        <v>34</v>
      </c>
      <c r="H1529">
        <v>3</v>
      </c>
      <c r="I1529" t="s">
        <v>225</v>
      </c>
      <c r="J1529" t="s">
        <v>234</v>
      </c>
      <c r="K1529" t="s">
        <v>1627</v>
      </c>
    </row>
    <row r="1530" spans="1:11" ht="15" customHeight="1">
      <c r="A1530" t="s">
        <v>177</v>
      </c>
      <c r="B1530" t="s">
        <v>2845</v>
      </c>
      <c r="C1530" s="24">
        <v>45224</v>
      </c>
      <c r="D1530" s="68" t="s">
        <v>2846</v>
      </c>
      <c r="E1530" t="s">
        <v>35</v>
      </c>
      <c r="F1530" t="s">
        <v>36</v>
      </c>
      <c r="G1530" t="s">
        <v>34</v>
      </c>
      <c r="H1530">
        <v>3</v>
      </c>
      <c r="I1530" t="s">
        <v>238</v>
      </c>
      <c r="J1530" t="s">
        <v>234</v>
      </c>
      <c r="K1530" t="s">
        <v>1627</v>
      </c>
    </row>
    <row r="1531" spans="1:11" ht="15" customHeight="1">
      <c r="A1531" t="s">
        <v>177</v>
      </c>
      <c r="B1531" t="s">
        <v>2847</v>
      </c>
      <c r="C1531" s="24">
        <v>45224</v>
      </c>
      <c r="D1531" s="68" t="s">
        <v>2848</v>
      </c>
      <c r="E1531" t="s">
        <v>35</v>
      </c>
      <c r="F1531" t="s">
        <v>36</v>
      </c>
      <c r="G1531" t="s">
        <v>34</v>
      </c>
      <c r="H1531">
        <v>2</v>
      </c>
      <c r="I1531" t="s">
        <v>242</v>
      </c>
      <c r="J1531" t="s">
        <v>234</v>
      </c>
      <c r="K1531" t="s">
        <v>1627</v>
      </c>
    </row>
    <row r="1532" spans="1:11" ht="15" customHeight="1">
      <c r="A1532" t="s">
        <v>177</v>
      </c>
      <c r="B1532" t="s">
        <v>2849</v>
      </c>
      <c r="C1532" s="24">
        <v>45224</v>
      </c>
      <c r="D1532" s="68" t="s">
        <v>2850</v>
      </c>
      <c r="E1532" t="s">
        <v>35</v>
      </c>
      <c r="F1532" t="s">
        <v>36</v>
      </c>
      <c r="G1532" t="s">
        <v>34</v>
      </c>
      <c r="H1532">
        <v>3</v>
      </c>
      <c r="I1532" t="s">
        <v>261</v>
      </c>
      <c r="J1532" t="s">
        <v>234</v>
      </c>
      <c r="K1532" t="s">
        <v>36</v>
      </c>
    </row>
    <row r="1533" spans="1:11" ht="15" customHeight="1">
      <c r="A1533" t="s">
        <v>177</v>
      </c>
      <c r="B1533" t="s">
        <v>2851</v>
      </c>
      <c r="C1533" s="24">
        <v>45224</v>
      </c>
      <c r="D1533" s="68" t="s">
        <v>2852</v>
      </c>
      <c r="E1533" t="s">
        <v>35</v>
      </c>
      <c r="F1533" t="s">
        <v>36</v>
      </c>
      <c r="G1533" t="s">
        <v>34</v>
      </c>
      <c r="H1533">
        <v>2</v>
      </c>
      <c r="I1533" t="s">
        <v>236</v>
      </c>
      <c r="J1533" t="s">
        <v>234</v>
      </c>
      <c r="K1533" t="s">
        <v>1627</v>
      </c>
    </row>
    <row r="1534" spans="1:11" ht="15" customHeight="1">
      <c r="A1534" t="s">
        <v>177</v>
      </c>
      <c r="B1534" t="s">
        <v>2853</v>
      </c>
      <c r="C1534" s="24">
        <v>45224</v>
      </c>
      <c r="D1534" s="68" t="s">
        <v>2854</v>
      </c>
      <c r="E1534" t="s">
        <v>35</v>
      </c>
      <c r="F1534" t="s">
        <v>36</v>
      </c>
      <c r="G1534" t="s">
        <v>34</v>
      </c>
      <c r="H1534">
        <v>3</v>
      </c>
      <c r="I1534" t="s">
        <v>240</v>
      </c>
      <c r="J1534" t="s">
        <v>234</v>
      </c>
      <c r="K1534" t="s">
        <v>1627</v>
      </c>
    </row>
    <row r="1535" spans="1:11" ht="15" customHeight="1">
      <c r="A1535" t="s">
        <v>177</v>
      </c>
      <c r="B1535" t="s">
        <v>2855</v>
      </c>
      <c r="C1535" s="24">
        <v>45224</v>
      </c>
      <c r="D1535" s="68" t="s">
        <v>2856</v>
      </c>
      <c r="E1535" t="s">
        <v>35</v>
      </c>
      <c r="F1535" t="s">
        <v>36</v>
      </c>
      <c r="G1535" t="s">
        <v>34</v>
      </c>
      <c r="H1535">
        <v>3</v>
      </c>
      <c r="I1535" t="s">
        <v>265</v>
      </c>
      <c r="J1535" t="s">
        <v>234</v>
      </c>
      <c r="K1535" t="s">
        <v>1627</v>
      </c>
    </row>
    <row r="1536" spans="1:11" ht="15" customHeight="1">
      <c r="A1536" t="s">
        <v>177</v>
      </c>
      <c r="B1536" t="s">
        <v>2857</v>
      </c>
      <c r="C1536" s="24">
        <v>45224</v>
      </c>
      <c r="D1536" s="68" t="s">
        <v>2858</v>
      </c>
      <c r="E1536" t="s">
        <v>15</v>
      </c>
      <c r="F1536" t="s">
        <v>16</v>
      </c>
      <c r="G1536" t="s">
        <v>14</v>
      </c>
      <c r="H1536">
        <v>1</v>
      </c>
      <c r="I1536" t="s">
        <v>225</v>
      </c>
      <c r="J1536" t="s">
        <v>226</v>
      </c>
      <c r="K1536" t="s">
        <v>2859</v>
      </c>
    </row>
    <row r="1537" spans="1:11" ht="15" customHeight="1">
      <c r="A1537" t="s">
        <v>177</v>
      </c>
      <c r="B1537" t="s">
        <v>2860</v>
      </c>
      <c r="C1537" s="24">
        <v>45225</v>
      </c>
      <c r="D1537" s="68" t="s">
        <v>2861</v>
      </c>
      <c r="E1537" t="s">
        <v>35</v>
      </c>
      <c r="F1537" t="s">
        <v>36</v>
      </c>
      <c r="G1537" t="s">
        <v>34</v>
      </c>
      <c r="H1537">
        <v>10</v>
      </c>
      <c r="I1537" t="s">
        <v>225</v>
      </c>
      <c r="J1537" t="s">
        <v>257</v>
      </c>
      <c r="K1537" t="s">
        <v>1627</v>
      </c>
    </row>
    <row r="1538" spans="1:11" ht="15" customHeight="1">
      <c r="A1538" t="s">
        <v>177</v>
      </c>
      <c r="B1538" t="s">
        <v>2862</v>
      </c>
      <c r="C1538" s="24">
        <v>45225</v>
      </c>
      <c r="D1538" s="68" t="s">
        <v>2863</v>
      </c>
      <c r="E1538" t="s">
        <v>35</v>
      </c>
      <c r="F1538" t="s">
        <v>36</v>
      </c>
      <c r="G1538" t="s">
        <v>34</v>
      </c>
      <c r="H1538">
        <v>10</v>
      </c>
      <c r="I1538" t="s">
        <v>238</v>
      </c>
      <c r="J1538" t="s">
        <v>257</v>
      </c>
      <c r="K1538" t="s">
        <v>1627</v>
      </c>
    </row>
    <row r="1539" spans="1:11" ht="15" customHeight="1">
      <c r="A1539" t="s">
        <v>177</v>
      </c>
      <c r="B1539" t="s">
        <v>2864</v>
      </c>
      <c r="C1539" s="24">
        <v>45225</v>
      </c>
      <c r="D1539" s="68" t="s">
        <v>2865</v>
      </c>
      <c r="E1539" t="s">
        <v>35</v>
      </c>
      <c r="F1539" t="s">
        <v>36</v>
      </c>
      <c r="G1539" t="s">
        <v>34</v>
      </c>
      <c r="H1539">
        <v>10</v>
      </c>
      <c r="I1539" t="s">
        <v>242</v>
      </c>
      <c r="J1539" t="s">
        <v>257</v>
      </c>
      <c r="K1539" t="s">
        <v>1627</v>
      </c>
    </row>
    <row r="1540" spans="1:11" ht="15" customHeight="1">
      <c r="A1540" t="s">
        <v>177</v>
      </c>
      <c r="B1540" t="s">
        <v>2866</v>
      </c>
      <c r="C1540" s="24">
        <v>45225</v>
      </c>
      <c r="D1540" s="68" t="s">
        <v>2867</v>
      </c>
      <c r="E1540" t="s">
        <v>35</v>
      </c>
      <c r="F1540" t="s">
        <v>36</v>
      </c>
      <c r="G1540" t="s">
        <v>34</v>
      </c>
      <c r="H1540">
        <v>10</v>
      </c>
      <c r="I1540" t="s">
        <v>261</v>
      </c>
      <c r="J1540" t="s">
        <v>257</v>
      </c>
      <c r="K1540" t="s">
        <v>1627</v>
      </c>
    </row>
    <row r="1541" spans="1:11" ht="15" customHeight="1">
      <c r="A1541" t="s">
        <v>177</v>
      </c>
      <c r="B1541" t="s">
        <v>2868</v>
      </c>
      <c r="C1541" s="24">
        <v>45225</v>
      </c>
      <c r="D1541" s="68" t="s">
        <v>2869</v>
      </c>
      <c r="E1541" t="s">
        <v>35</v>
      </c>
      <c r="F1541" t="s">
        <v>36</v>
      </c>
      <c r="G1541" t="s">
        <v>34</v>
      </c>
      <c r="H1541">
        <v>10</v>
      </c>
      <c r="I1541" t="s">
        <v>236</v>
      </c>
      <c r="J1541" t="s">
        <v>257</v>
      </c>
      <c r="K1541" t="s">
        <v>1627</v>
      </c>
    </row>
    <row r="1542" spans="1:11" ht="15" customHeight="1">
      <c r="A1542" t="s">
        <v>177</v>
      </c>
      <c r="B1542" t="s">
        <v>2870</v>
      </c>
      <c r="C1542" s="24">
        <v>45225</v>
      </c>
      <c r="D1542" s="68" t="s">
        <v>2871</v>
      </c>
      <c r="E1542" t="s">
        <v>35</v>
      </c>
      <c r="F1542" t="s">
        <v>36</v>
      </c>
      <c r="G1542" t="s">
        <v>34</v>
      </c>
      <c r="H1542">
        <v>10</v>
      </c>
      <c r="I1542" t="s">
        <v>240</v>
      </c>
      <c r="J1542" t="s">
        <v>257</v>
      </c>
      <c r="K1542" t="s">
        <v>1627</v>
      </c>
    </row>
    <row r="1543" spans="1:11" ht="15" customHeight="1">
      <c r="A1543" t="s">
        <v>177</v>
      </c>
      <c r="B1543" t="s">
        <v>2872</v>
      </c>
      <c r="C1543" s="24">
        <v>45225</v>
      </c>
      <c r="D1543" s="68" t="s">
        <v>2873</v>
      </c>
      <c r="E1543" t="s">
        <v>35</v>
      </c>
      <c r="F1543" t="s">
        <v>36</v>
      </c>
      <c r="G1543" t="s">
        <v>34</v>
      </c>
      <c r="H1543">
        <v>10</v>
      </c>
      <c r="I1543" t="s">
        <v>265</v>
      </c>
      <c r="J1543" t="s">
        <v>257</v>
      </c>
      <c r="K1543" t="s">
        <v>1627</v>
      </c>
    </row>
    <row r="1544" spans="1:11" ht="15" customHeight="1">
      <c r="A1544" t="s">
        <v>177</v>
      </c>
      <c r="B1544" t="s">
        <v>2874</v>
      </c>
      <c r="C1544" s="24">
        <v>45225</v>
      </c>
      <c r="D1544" s="68" t="s">
        <v>2875</v>
      </c>
      <c r="E1544" t="s">
        <v>26</v>
      </c>
      <c r="F1544" t="s">
        <v>27</v>
      </c>
      <c r="G1544" t="s">
        <v>25</v>
      </c>
      <c r="H1544">
        <v>1</v>
      </c>
      <c r="I1544" t="s">
        <v>249</v>
      </c>
      <c r="J1544" t="s">
        <v>226</v>
      </c>
      <c r="K1544" t="s">
        <v>2408</v>
      </c>
    </row>
    <row r="1545" spans="1:11" ht="15" customHeight="1">
      <c r="A1545" t="s">
        <v>177</v>
      </c>
      <c r="B1545" t="s">
        <v>2876</v>
      </c>
      <c r="C1545" s="24">
        <v>45225</v>
      </c>
      <c r="D1545" s="68" t="s">
        <v>2877</v>
      </c>
      <c r="E1545" t="s">
        <v>29</v>
      </c>
      <c r="F1545" t="s">
        <v>19</v>
      </c>
      <c r="G1545" t="s">
        <v>28</v>
      </c>
      <c r="H1545">
        <v>4</v>
      </c>
      <c r="I1545" t="s">
        <v>249</v>
      </c>
      <c r="J1545" t="s">
        <v>226</v>
      </c>
      <c r="K1545" t="s">
        <v>2408</v>
      </c>
    </row>
    <row r="1546" spans="1:11" ht="15" customHeight="1">
      <c r="A1546" t="s">
        <v>177</v>
      </c>
      <c r="B1546" t="s">
        <v>2878</v>
      </c>
      <c r="C1546" s="24">
        <v>45226</v>
      </c>
      <c r="D1546" s="68" t="s">
        <v>2879</v>
      </c>
      <c r="E1546" t="s">
        <v>35</v>
      </c>
      <c r="F1546" t="s">
        <v>36</v>
      </c>
      <c r="G1546" t="s">
        <v>34</v>
      </c>
      <c r="H1546">
        <v>10</v>
      </c>
      <c r="I1546" t="s">
        <v>225</v>
      </c>
      <c r="J1546" t="s">
        <v>257</v>
      </c>
      <c r="K1546" t="s">
        <v>1627</v>
      </c>
    </row>
    <row r="1547" spans="1:11" ht="15" customHeight="1">
      <c r="A1547" t="s">
        <v>177</v>
      </c>
      <c r="B1547" t="s">
        <v>2880</v>
      </c>
      <c r="C1547" s="24">
        <v>45226</v>
      </c>
      <c r="D1547" s="68" t="s">
        <v>2881</v>
      </c>
      <c r="E1547" t="s">
        <v>35</v>
      </c>
      <c r="F1547" t="s">
        <v>36</v>
      </c>
      <c r="G1547" t="s">
        <v>34</v>
      </c>
      <c r="H1547">
        <v>10</v>
      </c>
      <c r="I1547" t="s">
        <v>238</v>
      </c>
      <c r="J1547" t="s">
        <v>257</v>
      </c>
      <c r="K1547" t="s">
        <v>1627</v>
      </c>
    </row>
    <row r="1548" spans="1:11" ht="15" customHeight="1">
      <c r="A1548" t="s">
        <v>177</v>
      </c>
      <c r="B1548" t="s">
        <v>2882</v>
      </c>
      <c r="C1548" s="24">
        <v>45226</v>
      </c>
      <c r="D1548" s="68" t="s">
        <v>2883</v>
      </c>
      <c r="E1548" t="s">
        <v>35</v>
      </c>
      <c r="F1548" t="s">
        <v>36</v>
      </c>
      <c r="G1548" t="s">
        <v>34</v>
      </c>
      <c r="H1548">
        <v>10</v>
      </c>
      <c r="I1548" t="s">
        <v>242</v>
      </c>
      <c r="J1548" t="s">
        <v>257</v>
      </c>
      <c r="K1548" t="s">
        <v>1627</v>
      </c>
    </row>
    <row r="1549" spans="1:11" ht="15" customHeight="1">
      <c r="A1549" t="s">
        <v>177</v>
      </c>
      <c r="B1549" t="s">
        <v>2884</v>
      </c>
      <c r="C1549" s="24">
        <v>45226</v>
      </c>
      <c r="D1549" s="68" t="s">
        <v>2885</v>
      </c>
      <c r="E1549" t="s">
        <v>35</v>
      </c>
      <c r="F1549" t="s">
        <v>36</v>
      </c>
      <c r="G1549" t="s">
        <v>34</v>
      </c>
      <c r="H1549">
        <v>10</v>
      </c>
      <c r="I1549" t="s">
        <v>261</v>
      </c>
      <c r="J1549" t="s">
        <v>257</v>
      </c>
      <c r="K1549" t="s">
        <v>1627</v>
      </c>
    </row>
    <row r="1550" spans="1:11" ht="15" customHeight="1">
      <c r="A1550" t="s">
        <v>177</v>
      </c>
      <c r="B1550" t="s">
        <v>2886</v>
      </c>
      <c r="C1550" s="24">
        <v>45226</v>
      </c>
      <c r="D1550" s="68" t="s">
        <v>2887</v>
      </c>
      <c r="E1550" t="s">
        <v>35</v>
      </c>
      <c r="F1550" t="s">
        <v>36</v>
      </c>
      <c r="G1550" t="s">
        <v>34</v>
      </c>
      <c r="H1550">
        <v>10</v>
      </c>
      <c r="I1550" t="s">
        <v>236</v>
      </c>
      <c r="J1550" t="s">
        <v>257</v>
      </c>
      <c r="K1550" t="s">
        <v>1627</v>
      </c>
    </row>
    <row r="1551" spans="1:11" ht="15" customHeight="1">
      <c r="A1551" t="s">
        <v>177</v>
      </c>
      <c r="B1551" t="s">
        <v>2888</v>
      </c>
      <c r="C1551" s="24">
        <v>45226</v>
      </c>
      <c r="D1551" s="68" t="s">
        <v>2889</v>
      </c>
      <c r="E1551" t="s">
        <v>35</v>
      </c>
      <c r="F1551" t="s">
        <v>36</v>
      </c>
      <c r="G1551" t="s">
        <v>34</v>
      </c>
      <c r="H1551">
        <v>10</v>
      </c>
      <c r="I1551" t="s">
        <v>240</v>
      </c>
      <c r="J1551" t="s">
        <v>257</v>
      </c>
      <c r="K1551" t="s">
        <v>1627</v>
      </c>
    </row>
    <row r="1552" spans="1:11" ht="15" customHeight="1">
      <c r="A1552" t="s">
        <v>177</v>
      </c>
      <c r="B1552" t="s">
        <v>2890</v>
      </c>
      <c r="C1552" s="24">
        <v>45226</v>
      </c>
      <c r="D1552" s="68" t="s">
        <v>2891</v>
      </c>
      <c r="E1552" t="s">
        <v>35</v>
      </c>
      <c r="F1552" t="s">
        <v>36</v>
      </c>
      <c r="G1552" t="s">
        <v>34</v>
      </c>
      <c r="H1552">
        <v>10</v>
      </c>
      <c r="I1552" t="s">
        <v>265</v>
      </c>
      <c r="J1552" t="s">
        <v>257</v>
      </c>
      <c r="K1552" t="s">
        <v>1627</v>
      </c>
    </row>
    <row r="1553" spans="1:11" ht="15" customHeight="1">
      <c r="A1553" t="s">
        <v>177</v>
      </c>
      <c r="B1553" t="s">
        <v>2892</v>
      </c>
      <c r="C1553" s="24">
        <v>45229</v>
      </c>
      <c r="D1553" s="68" t="s">
        <v>2893</v>
      </c>
      <c r="E1553" t="s">
        <v>35</v>
      </c>
      <c r="F1553" t="s">
        <v>36</v>
      </c>
      <c r="G1553" t="s">
        <v>34</v>
      </c>
      <c r="H1553">
        <v>5</v>
      </c>
      <c r="I1553" t="s">
        <v>225</v>
      </c>
      <c r="J1553" t="s">
        <v>234</v>
      </c>
      <c r="K1553" t="s">
        <v>1627</v>
      </c>
    </row>
    <row r="1554" spans="1:11" ht="15" customHeight="1">
      <c r="A1554" t="s">
        <v>177</v>
      </c>
      <c r="B1554" t="s">
        <v>2894</v>
      </c>
      <c r="C1554" s="24">
        <v>45229</v>
      </c>
      <c r="D1554" s="68" t="s">
        <v>2895</v>
      </c>
      <c r="E1554" t="s">
        <v>35</v>
      </c>
      <c r="F1554" t="s">
        <v>36</v>
      </c>
      <c r="G1554" t="s">
        <v>34</v>
      </c>
      <c r="H1554">
        <v>5</v>
      </c>
      <c r="I1554" t="s">
        <v>238</v>
      </c>
      <c r="J1554" t="s">
        <v>234</v>
      </c>
      <c r="K1554" t="s">
        <v>1627</v>
      </c>
    </row>
    <row r="1555" spans="1:11" ht="15" customHeight="1">
      <c r="C1555" s="24"/>
    </row>
    <row r="1556" spans="1:11" ht="15" customHeight="1">
      <c r="A1556" t="s">
        <v>177</v>
      </c>
      <c r="B1556" t="s">
        <v>2896</v>
      </c>
      <c r="C1556" s="24">
        <v>45229</v>
      </c>
      <c r="D1556" s="68" t="s">
        <v>2897</v>
      </c>
      <c r="E1556" t="s">
        <v>35</v>
      </c>
      <c r="F1556" t="s">
        <v>36</v>
      </c>
      <c r="G1556" t="s">
        <v>34</v>
      </c>
      <c r="H1556">
        <v>5</v>
      </c>
      <c r="I1556" t="s">
        <v>242</v>
      </c>
      <c r="J1556" t="s">
        <v>234</v>
      </c>
      <c r="K1556" t="s">
        <v>1627</v>
      </c>
    </row>
    <row r="1557" spans="1:11" ht="15" customHeight="1">
      <c r="A1557" t="s">
        <v>177</v>
      </c>
      <c r="B1557" t="s">
        <v>2898</v>
      </c>
      <c r="C1557" s="24">
        <v>45229</v>
      </c>
      <c r="D1557" s="68" t="s">
        <v>2899</v>
      </c>
      <c r="E1557" t="s">
        <v>35</v>
      </c>
      <c r="F1557" t="s">
        <v>36</v>
      </c>
      <c r="G1557" t="s">
        <v>34</v>
      </c>
      <c r="H1557">
        <v>5</v>
      </c>
      <c r="I1557" t="s">
        <v>261</v>
      </c>
      <c r="J1557" t="s">
        <v>234</v>
      </c>
      <c r="K1557" t="s">
        <v>1627</v>
      </c>
    </row>
    <row r="1558" spans="1:11" ht="15" customHeight="1">
      <c r="A1558" t="s">
        <v>177</v>
      </c>
      <c r="B1558" t="s">
        <v>2900</v>
      </c>
      <c r="C1558" s="24">
        <v>45229</v>
      </c>
      <c r="D1558" s="68" t="s">
        <v>2901</v>
      </c>
      <c r="E1558" t="s">
        <v>35</v>
      </c>
      <c r="F1558" t="s">
        <v>36</v>
      </c>
      <c r="G1558" t="s">
        <v>34</v>
      </c>
      <c r="H1558">
        <v>5</v>
      </c>
      <c r="I1558" t="s">
        <v>236</v>
      </c>
      <c r="J1558" t="s">
        <v>234</v>
      </c>
      <c r="K1558" t="s">
        <v>1627</v>
      </c>
    </row>
    <row r="1559" spans="1:11" ht="15" customHeight="1">
      <c r="A1559" t="s">
        <v>177</v>
      </c>
      <c r="B1559" t="s">
        <v>2902</v>
      </c>
      <c r="C1559" s="24">
        <v>45229</v>
      </c>
      <c r="D1559" s="68" t="s">
        <v>2903</v>
      </c>
      <c r="E1559" t="s">
        <v>35</v>
      </c>
      <c r="F1559" t="s">
        <v>36</v>
      </c>
      <c r="G1559" t="s">
        <v>34</v>
      </c>
      <c r="H1559">
        <v>5</v>
      </c>
      <c r="I1559" t="s">
        <v>240</v>
      </c>
      <c r="J1559" t="s">
        <v>234</v>
      </c>
      <c r="K1559" t="s">
        <v>1627</v>
      </c>
    </row>
    <row r="1560" spans="1:11" ht="15" customHeight="1">
      <c r="A1560" t="s">
        <v>177</v>
      </c>
      <c r="B1560" t="s">
        <v>2904</v>
      </c>
      <c r="C1560" s="24">
        <v>45229</v>
      </c>
      <c r="D1560" s="68" t="s">
        <v>2905</v>
      </c>
      <c r="E1560" t="s">
        <v>35</v>
      </c>
      <c r="F1560" t="s">
        <v>36</v>
      </c>
      <c r="G1560" t="s">
        <v>34</v>
      </c>
      <c r="H1560">
        <v>5</v>
      </c>
      <c r="I1560" t="s">
        <v>265</v>
      </c>
      <c r="J1560" t="s">
        <v>234</v>
      </c>
      <c r="K1560" t="s">
        <v>1627</v>
      </c>
    </row>
    <row r="1561" spans="1:11" ht="15" customHeight="1">
      <c r="A1561" t="s">
        <v>177</v>
      </c>
      <c r="B1561" t="s">
        <v>2906</v>
      </c>
      <c r="C1561" s="24">
        <v>45229</v>
      </c>
      <c r="D1561" s="68" t="s">
        <v>2907</v>
      </c>
      <c r="E1561" t="s">
        <v>35</v>
      </c>
      <c r="F1561" t="s">
        <v>36</v>
      </c>
      <c r="G1561" t="s">
        <v>34</v>
      </c>
      <c r="H1561">
        <v>3</v>
      </c>
      <c r="I1561" t="s">
        <v>225</v>
      </c>
      <c r="J1561" t="s">
        <v>257</v>
      </c>
      <c r="K1561" t="s">
        <v>1627</v>
      </c>
    </row>
    <row r="1562" spans="1:11" ht="15" customHeight="1">
      <c r="A1562" t="s">
        <v>177</v>
      </c>
      <c r="B1562" t="s">
        <v>2908</v>
      </c>
      <c r="C1562" s="24">
        <v>45229</v>
      </c>
      <c r="D1562" s="68" t="s">
        <v>2909</v>
      </c>
      <c r="E1562" t="s">
        <v>35</v>
      </c>
      <c r="F1562" t="s">
        <v>36</v>
      </c>
      <c r="G1562" t="s">
        <v>34</v>
      </c>
      <c r="H1562">
        <v>3</v>
      </c>
      <c r="I1562" t="s">
        <v>238</v>
      </c>
      <c r="J1562" t="s">
        <v>257</v>
      </c>
      <c r="K1562" t="s">
        <v>1627</v>
      </c>
    </row>
    <row r="1563" spans="1:11" ht="15" customHeight="1">
      <c r="A1563" t="s">
        <v>177</v>
      </c>
      <c r="B1563" t="s">
        <v>2910</v>
      </c>
      <c r="C1563" s="24">
        <v>45229</v>
      </c>
      <c r="D1563" s="68" t="s">
        <v>2911</v>
      </c>
      <c r="E1563" t="s">
        <v>35</v>
      </c>
      <c r="F1563" t="s">
        <v>36</v>
      </c>
      <c r="G1563" t="s">
        <v>34</v>
      </c>
      <c r="H1563">
        <v>3</v>
      </c>
      <c r="I1563" t="s">
        <v>242</v>
      </c>
      <c r="J1563" t="s">
        <v>257</v>
      </c>
      <c r="K1563" t="s">
        <v>1627</v>
      </c>
    </row>
    <row r="1564" spans="1:11" ht="15" customHeight="1">
      <c r="A1564" t="s">
        <v>177</v>
      </c>
      <c r="B1564" t="s">
        <v>2912</v>
      </c>
      <c r="C1564" s="24">
        <v>45229</v>
      </c>
      <c r="D1564" s="68" t="s">
        <v>2913</v>
      </c>
      <c r="E1564" t="s">
        <v>35</v>
      </c>
      <c r="F1564" t="s">
        <v>36</v>
      </c>
      <c r="G1564" t="s">
        <v>34</v>
      </c>
      <c r="H1564">
        <v>3</v>
      </c>
      <c r="I1564" t="s">
        <v>261</v>
      </c>
      <c r="J1564" t="s">
        <v>257</v>
      </c>
      <c r="K1564" t="s">
        <v>1627</v>
      </c>
    </row>
    <row r="1565" spans="1:11" ht="15" customHeight="1">
      <c r="A1565" t="s">
        <v>177</v>
      </c>
      <c r="B1565" t="s">
        <v>2914</v>
      </c>
      <c r="C1565" s="24">
        <v>45229</v>
      </c>
      <c r="D1565" s="68" t="s">
        <v>2915</v>
      </c>
      <c r="E1565" t="s">
        <v>35</v>
      </c>
      <c r="F1565" t="s">
        <v>36</v>
      </c>
      <c r="G1565" t="s">
        <v>34</v>
      </c>
      <c r="H1565">
        <v>3</v>
      </c>
      <c r="I1565" t="s">
        <v>236</v>
      </c>
      <c r="J1565" t="s">
        <v>257</v>
      </c>
      <c r="K1565" t="s">
        <v>1627</v>
      </c>
    </row>
    <row r="1566" spans="1:11" ht="15" customHeight="1">
      <c r="A1566" t="s">
        <v>177</v>
      </c>
      <c r="B1566" t="s">
        <v>2916</v>
      </c>
      <c r="C1566" s="24">
        <v>45229</v>
      </c>
      <c r="D1566" s="68" t="s">
        <v>2917</v>
      </c>
      <c r="E1566" t="s">
        <v>35</v>
      </c>
      <c r="F1566" t="s">
        <v>36</v>
      </c>
      <c r="G1566" t="s">
        <v>34</v>
      </c>
      <c r="H1566">
        <v>3</v>
      </c>
      <c r="I1566" t="s">
        <v>240</v>
      </c>
      <c r="J1566" t="s">
        <v>257</v>
      </c>
      <c r="K1566" t="s">
        <v>1627</v>
      </c>
    </row>
    <row r="1567" spans="1:11" ht="15" customHeight="1">
      <c r="A1567" t="s">
        <v>177</v>
      </c>
      <c r="B1567" t="s">
        <v>2918</v>
      </c>
      <c r="C1567" s="24">
        <v>45229</v>
      </c>
      <c r="D1567" s="68" t="s">
        <v>2919</v>
      </c>
      <c r="E1567" t="s">
        <v>35</v>
      </c>
      <c r="F1567" t="s">
        <v>36</v>
      </c>
      <c r="G1567" t="s">
        <v>34</v>
      </c>
      <c r="H1567">
        <v>2</v>
      </c>
      <c r="I1567" t="s">
        <v>265</v>
      </c>
      <c r="J1567" t="s">
        <v>257</v>
      </c>
      <c r="K1567" t="s">
        <v>1627</v>
      </c>
    </row>
    <row r="1568" spans="1:11" ht="15" customHeight="1">
      <c r="A1568" t="s">
        <v>177</v>
      </c>
      <c r="B1568" t="s">
        <v>2920</v>
      </c>
      <c r="C1568" s="24">
        <v>45230</v>
      </c>
      <c r="D1568" s="68" t="s">
        <v>2921</v>
      </c>
      <c r="E1568" t="s">
        <v>26</v>
      </c>
      <c r="F1568" t="s">
        <v>27</v>
      </c>
      <c r="G1568" t="s">
        <v>25</v>
      </c>
      <c r="H1568">
        <v>1</v>
      </c>
      <c r="I1568" t="s">
        <v>225</v>
      </c>
      <c r="J1568" t="s">
        <v>234</v>
      </c>
      <c r="K1568" t="s">
        <v>1627</v>
      </c>
    </row>
    <row r="1569" spans="1:11" ht="15" customHeight="1">
      <c r="A1569" t="s">
        <v>177</v>
      </c>
      <c r="B1569" t="s">
        <v>2922</v>
      </c>
      <c r="C1569" s="24">
        <v>45230</v>
      </c>
      <c r="D1569" s="68" t="s">
        <v>2923</v>
      </c>
      <c r="E1569" t="s">
        <v>35</v>
      </c>
      <c r="F1569" t="s">
        <v>36</v>
      </c>
      <c r="G1569" t="s">
        <v>34</v>
      </c>
      <c r="H1569">
        <v>10</v>
      </c>
      <c r="I1569" t="s">
        <v>225</v>
      </c>
      <c r="J1569" t="s">
        <v>257</v>
      </c>
      <c r="K1569" t="s">
        <v>1627</v>
      </c>
    </row>
    <row r="1570" spans="1:11" ht="15" customHeight="1">
      <c r="A1570" t="s">
        <v>177</v>
      </c>
      <c r="B1570" t="s">
        <v>2924</v>
      </c>
      <c r="C1570" s="24">
        <v>45230</v>
      </c>
      <c r="D1570" s="68" t="s">
        <v>2925</v>
      </c>
      <c r="E1570" t="s">
        <v>35</v>
      </c>
      <c r="F1570" t="s">
        <v>36</v>
      </c>
      <c r="G1570" t="s">
        <v>34</v>
      </c>
      <c r="H1570">
        <v>10</v>
      </c>
      <c r="I1570" t="s">
        <v>238</v>
      </c>
      <c r="J1570" t="s">
        <v>234</v>
      </c>
      <c r="K1570" t="s">
        <v>1627</v>
      </c>
    </row>
    <row r="1571" spans="1:11" ht="15" customHeight="1">
      <c r="A1571" t="s">
        <v>177</v>
      </c>
      <c r="B1571" t="s">
        <v>2926</v>
      </c>
      <c r="C1571" s="24">
        <v>45230</v>
      </c>
      <c r="D1571" s="68" t="s">
        <v>2927</v>
      </c>
      <c r="E1571" t="s">
        <v>35</v>
      </c>
      <c r="F1571" t="s">
        <v>36</v>
      </c>
      <c r="G1571" t="s">
        <v>34</v>
      </c>
      <c r="H1571">
        <v>10</v>
      </c>
      <c r="I1571" t="s">
        <v>242</v>
      </c>
      <c r="J1571" t="s">
        <v>257</v>
      </c>
      <c r="K1571" t="s">
        <v>1627</v>
      </c>
    </row>
    <row r="1572" spans="1:11" ht="15" customHeight="1">
      <c r="A1572" t="s">
        <v>177</v>
      </c>
      <c r="B1572" t="s">
        <v>2928</v>
      </c>
      <c r="C1572" s="24">
        <v>45230</v>
      </c>
      <c r="D1572" s="68" t="s">
        <v>2929</v>
      </c>
      <c r="E1572" t="s">
        <v>35</v>
      </c>
      <c r="F1572" t="s">
        <v>36</v>
      </c>
      <c r="G1572" t="s">
        <v>34</v>
      </c>
      <c r="H1572">
        <v>10</v>
      </c>
      <c r="I1572" t="s">
        <v>261</v>
      </c>
      <c r="J1572" t="s">
        <v>234</v>
      </c>
      <c r="K1572" t="s">
        <v>1627</v>
      </c>
    </row>
    <row r="1573" spans="1:11" ht="15" customHeight="1">
      <c r="A1573" t="s">
        <v>177</v>
      </c>
      <c r="B1573" t="s">
        <v>2930</v>
      </c>
      <c r="C1573" s="24">
        <v>45230</v>
      </c>
      <c r="D1573" s="68" t="s">
        <v>2931</v>
      </c>
      <c r="E1573" t="s">
        <v>35</v>
      </c>
      <c r="F1573" t="s">
        <v>36</v>
      </c>
      <c r="G1573" t="s">
        <v>34</v>
      </c>
      <c r="H1573">
        <v>10</v>
      </c>
      <c r="I1573" t="s">
        <v>236</v>
      </c>
      <c r="J1573" t="s">
        <v>257</v>
      </c>
      <c r="K1573" t="s">
        <v>1627</v>
      </c>
    </row>
    <row r="1574" spans="1:11" ht="15" customHeight="1">
      <c r="A1574" t="s">
        <v>177</v>
      </c>
      <c r="B1574" t="s">
        <v>2932</v>
      </c>
      <c r="C1574" s="24">
        <v>45230</v>
      </c>
      <c r="D1574" s="68" t="s">
        <v>2933</v>
      </c>
      <c r="E1574" t="s">
        <v>35</v>
      </c>
      <c r="F1574" t="s">
        <v>36</v>
      </c>
      <c r="G1574" t="s">
        <v>34</v>
      </c>
      <c r="H1574">
        <v>10</v>
      </c>
      <c r="I1574" t="s">
        <v>240</v>
      </c>
      <c r="J1574" t="s">
        <v>257</v>
      </c>
      <c r="K1574" t="s">
        <v>1627</v>
      </c>
    </row>
    <row r="1575" spans="1:11" ht="15" customHeight="1">
      <c r="A1575" t="s">
        <v>177</v>
      </c>
      <c r="B1575" t="s">
        <v>2934</v>
      </c>
      <c r="C1575" s="24">
        <v>45230</v>
      </c>
      <c r="D1575" s="68" t="s">
        <v>2935</v>
      </c>
      <c r="E1575" t="s">
        <v>35</v>
      </c>
      <c r="F1575" t="s">
        <v>36</v>
      </c>
      <c r="G1575" t="s">
        <v>34</v>
      </c>
      <c r="H1575">
        <v>10</v>
      </c>
      <c r="I1575" t="s">
        <v>265</v>
      </c>
      <c r="J1575" t="s">
        <v>257</v>
      </c>
      <c r="K1575" t="s">
        <v>1627</v>
      </c>
    </row>
    <row r="1576" spans="1:11" ht="15" customHeight="1">
      <c r="A1576" t="s">
        <v>177</v>
      </c>
      <c r="B1576" t="s">
        <v>2936</v>
      </c>
      <c r="C1576" s="24">
        <v>45231</v>
      </c>
      <c r="D1576" s="68" t="s">
        <v>2937</v>
      </c>
      <c r="E1576" t="s">
        <v>35</v>
      </c>
      <c r="F1576" t="s">
        <v>36</v>
      </c>
      <c r="G1576" t="s">
        <v>34</v>
      </c>
      <c r="H1576">
        <v>5</v>
      </c>
      <c r="I1576" t="s">
        <v>225</v>
      </c>
      <c r="J1576" t="s">
        <v>257</v>
      </c>
      <c r="K1576" t="s">
        <v>1627</v>
      </c>
    </row>
    <row r="1577" spans="1:11" ht="15" customHeight="1">
      <c r="A1577" t="s">
        <v>177</v>
      </c>
      <c r="B1577" t="s">
        <v>2938</v>
      </c>
      <c r="C1577" s="24">
        <v>45231</v>
      </c>
      <c r="D1577" s="68" t="s">
        <v>2939</v>
      </c>
      <c r="E1577" t="s">
        <v>35</v>
      </c>
      <c r="F1577" t="s">
        <v>36</v>
      </c>
      <c r="G1577" t="s">
        <v>34</v>
      </c>
      <c r="H1577">
        <v>5</v>
      </c>
      <c r="I1577" t="s">
        <v>238</v>
      </c>
      <c r="J1577" t="s">
        <v>257</v>
      </c>
      <c r="K1577" t="s">
        <v>1627</v>
      </c>
    </row>
    <row r="1578" spans="1:11" ht="15" customHeight="1">
      <c r="A1578" t="s">
        <v>177</v>
      </c>
      <c r="B1578" t="s">
        <v>2940</v>
      </c>
      <c r="C1578" s="24">
        <v>45231</v>
      </c>
      <c r="D1578" s="68" t="s">
        <v>2941</v>
      </c>
      <c r="E1578" t="s">
        <v>35</v>
      </c>
      <c r="F1578" t="s">
        <v>36</v>
      </c>
      <c r="G1578" t="s">
        <v>34</v>
      </c>
      <c r="H1578">
        <v>5</v>
      </c>
      <c r="I1578" t="s">
        <v>242</v>
      </c>
      <c r="J1578" t="s">
        <v>257</v>
      </c>
      <c r="K1578" t="s">
        <v>1627</v>
      </c>
    </row>
    <row r="1579" spans="1:11" ht="15" customHeight="1">
      <c r="A1579" t="s">
        <v>177</v>
      </c>
      <c r="B1579" t="s">
        <v>2942</v>
      </c>
      <c r="C1579" s="24">
        <v>45231</v>
      </c>
      <c r="D1579" s="68" t="s">
        <v>2943</v>
      </c>
      <c r="E1579" t="s">
        <v>35</v>
      </c>
      <c r="F1579" t="s">
        <v>36</v>
      </c>
      <c r="G1579" t="s">
        <v>34</v>
      </c>
      <c r="H1579">
        <v>5</v>
      </c>
      <c r="I1579" t="s">
        <v>261</v>
      </c>
      <c r="J1579" t="s">
        <v>257</v>
      </c>
      <c r="K1579" t="s">
        <v>1627</v>
      </c>
    </row>
    <row r="1580" spans="1:11" ht="15" customHeight="1">
      <c r="A1580" t="s">
        <v>177</v>
      </c>
      <c r="B1580" t="s">
        <v>2944</v>
      </c>
      <c r="C1580" s="24">
        <v>45231</v>
      </c>
      <c r="D1580" s="68" t="s">
        <v>2945</v>
      </c>
      <c r="E1580" t="s">
        <v>35</v>
      </c>
      <c r="F1580" t="s">
        <v>36</v>
      </c>
      <c r="G1580" t="s">
        <v>34</v>
      </c>
      <c r="H1580">
        <v>5</v>
      </c>
      <c r="I1580" t="s">
        <v>236</v>
      </c>
      <c r="J1580" t="s">
        <v>257</v>
      </c>
      <c r="K1580" t="s">
        <v>1627</v>
      </c>
    </row>
    <row r="1581" spans="1:11" ht="15" customHeight="1">
      <c r="A1581" t="s">
        <v>177</v>
      </c>
      <c r="B1581" t="s">
        <v>2946</v>
      </c>
      <c r="C1581" s="24">
        <v>45231</v>
      </c>
      <c r="D1581" s="68" t="s">
        <v>2947</v>
      </c>
      <c r="E1581" t="s">
        <v>35</v>
      </c>
      <c r="F1581" t="s">
        <v>36</v>
      </c>
      <c r="G1581" t="s">
        <v>34</v>
      </c>
      <c r="H1581">
        <v>5</v>
      </c>
      <c r="I1581" t="s">
        <v>240</v>
      </c>
      <c r="J1581" t="s">
        <v>257</v>
      </c>
      <c r="K1581" t="s">
        <v>1627</v>
      </c>
    </row>
    <row r="1582" spans="1:11" ht="15" customHeight="1">
      <c r="A1582" t="s">
        <v>177</v>
      </c>
      <c r="B1582" t="s">
        <v>2948</v>
      </c>
      <c r="C1582" s="24">
        <v>45231</v>
      </c>
      <c r="D1582" s="68" t="s">
        <v>2949</v>
      </c>
      <c r="E1582" t="s">
        <v>35</v>
      </c>
      <c r="F1582" t="s">
        <v>36</v>
      </c>
      <c r="G1582" t="s">
        <v>34</v>
      </c>
      <c r="H1582">
        <v>5</v>
      </c>
      <c r="I1582" t="s">
        <v>265</v>
      </c>
      <c r="J1582" t="s">
        <v>257</v>
      </c>
      <c r="K1582" t="s">
        <v>1627</v>
      </c>
    </row>
    <row r="1583" spans="1:11" ht="15" customHeight="1">
      <c r="A1583" t="s">
        <v>177</v>
      </c>
      <c r="B1583" t="s">
        <v>2950</v>
      </c>
      <c r="C1583" s="24">
        <v>45231</v>
      </c>
      <c r="D1583" s="68" t="s">
        <v>2951</v>
      </c>
      <c r="E1583" t="s">
        <v>35</v>
      </c>
      <c r="F1583" t="s">
        <v>36</v>
      </c>
      <c r="G1583" t="s">
        <v>34</v>
      </c>
      <c r="H1583">
        <v>5</v>
      </c>
      <c r="I1583" t="s">
        <v>225</v>
      </c>
      <c r="J1583" t="s">
        <v>234</v>
      </c>
      <c r="K1583" t="s">
        <v>1627</v>
      </c>
    </row>
    <row r="1584" spans="1:11" ht="15" customHeight="1">
      <c r="A1584" t="s">
        <v>177</v>
      </c>
      <c r="B1584" t="s">
        <v>2952</v>
      </c>
      <c r="C1584" s="24">
        <v>45231</v>
      </c>
      <c r="D1584" s="68" t="s">
        <v>2953</v>
      </c>
      <c r="E1584" t="s">
        <v>35</v>
      </c>
      <c r="F1584" t="s">
        <v>36</v>
      </c>
      <c r="G1584" t="s">
        <v>34</v>
      </c>
      <c r="H1584">
        <v>5</v>
      </c>
      <c r="I1584" t="s">
        <v>238</v>
      </c>
      <c r="J1584" t="s">
        <v>234</v>
      </c>
      <c r="K1584" t="s">
        <v>1627</v>
      </c>
    </row>
    <row r="1585" spans="1:11" ht="15" customHeight="1">
      <c r="A1585" t="s">
        <v>177</v>
      </c>
      <c r="B1585" t="s">
        <v>2954</v>
      </c>
      <c r="C1585" s="24">
        <v>45231</v>
      </c>
      <c r="D1585" s="68" t="s">
        <v>2955</v>
      </c>
      <c r="E1585" t="s">
        <v>35</v>
      </c>
      <c r="F1585" t="s">
        <v>36</v>
      </c>
      <c r="G1585" t="s">
        <v>34</v>
      </c>
      <c r="H1585">
        <v>5</v>
      </c>
      <c r="I1585" t="s">
        <v>261</v>
      </c>
      <c r="J1585" t="s">
        <v>234</v>
      </c>
      <c r="K1585" t="s">
        <v>1627</v>
      </c>
    </row>
    <row r="1586" spans="1:11" ht="15" customHeight="1">
      <c r="A1586" t="s">
        <v>177</v>
      </c>
      <c r="B1586" t="s">
        <v>2956</v>
      </c>
      <c r="C1586" s="24">
        <v>45231</v>
      </c>
      <c r="D1586" s="68" t="s">
        <v>2957</v>
      </c>
      <c r="E1586" t="s">
        <v>35</v>
      </c>
      <c r="F1586" t="s">
        <v>36</v>
      </c>
      <c r="G1586" t="s">
        <v>34</v>
      </c>
      <c r="H1586">
        <v>5</v>
      </c>
      <c r="I1586" t="s">
        <v>242</v>
      </c>
      <c r="J1586" t="s">
        <v>234</v>
      </c>
      <c r="K1586" t="s">
        <v>1627</v>
      </c>
    </row>
    <row r="1587" spans="1:11" ht="15" customHeight="1">
      <c r="A1587" t="s">
        <v>177</v>
      </c>
      <c r="B1587" t="s">
        <v>2958</v>
      </c>
      <c r="C1587" s="24">
        <v>45231</v>
      </c>
      <c r="D1587" s="68" t="s">
        <v>2959</v>
      </c>
      <c r="E1587" t="s">
        <v>35</v>
      </c>
      <c r="F1587" t="s">
        <v>36</v>
      </c>
      <c r="G1587" t="s">
        <v>34</v>
      </c>
      <c r="H1587">
        <v>5</v>
      </c>
      <c r="I1587" t="s">
        <v>236</v>
      </c>
      <c r="J1587" t="s">
        <v>234</v>
      </c>
      <c r="K1587" t="s">
        <v>1627</v>
      </c>
    </row>
    <row r="1588" spans="1:11" ht="15" customHeight="1">
      <c r="A1588" t="s">
        <v>177</v>
      </c>
      <c r="B1588" t="s">
        <v>2960</v>
      </c>
      <c r="C1588" s="24">
        <v>45231</v>
      </c>
      <c r="D1588" s="68" t="s">
        <v>2961</v>
      </c>
      <c r="E1588" t="s">
        <v>35</v>
      </c>
      <c r="F1588" t="s">
        <v>36</v>
      </c>
      <c r="G1588" t="s">
        <v>34</v>
      </c>
      <c r="H1588">
        <v>5</v>
      </c>
      <c r="I1588" t="s">
        <v>240</v>
      </c>
      <c r="J1588" t="s">
        <v>234</v>
      </c>
      <c r="K1588" t="s">
        <v>1627</v>
      </c>
    </row>
    <row r="1589" spans="1:11" ht="15" customHeight="1">
      <c r="A1589" t="s">
        <v>177</v>
      </c>
      <c r="B1589" t="s">
        <v>2962</v>
      </c>
      <c r="C1589" s="24">
        <v>45231</v>
      </c>
      <c r="D1589" s="68" t="s">
        <v>2963</v>
      </c>
      <c r="E1589" t="s">
        <v>35</v>
      </c>
      <c r="F1589" t="s">
        <v>36</v>
      </c>
      <c r="G1589" t="s">
        <v>34</v>
      </c>
      <c r="H1589">
        <v>5</v>
      </c>
      <c r="I1589" t="s">
        <v>265</v>
      </c>
      <c r="J1589" t="s">
        <v>234</v>
      </c>
      <c r="K1589" t="s">
        <v>1627</v>
      </c>
    </row>
    <row r="1590" spans="1:11" ht="15" customHeight="1">
      <c r="A1590" t="s">
        <v>177</v>
      </c>
      <c r="B1590" t="s">
        <v>2964</v>
      </c>
      <c r="C1590" s="24">
        <v>45232</v>
      </c>
      <c r="D1590" s="68" t="s">
        <v>2965</v>
      </c>
      <c r="E1590" t="s">
        <v>35</v>
      </c>
      <c r="F1590" t="s">
        <v>36</v>
      </c>
      <c r="G1590" t="s">
        <v>34</v>
      </c>
      <c r="H1590">
        <v>10</v>
      </c>
      <c r="I1590" t="s">
        <v>225</v>
      </c>
      <c r="J1590" t="s">
        <v>257</v>
      </c>
      <c r="K1590" t="s">
        <v>1627</v>
      </c>
    </row>
    <row r="1591" spans="1:11" ht="15" customHeight="1">
      <c r="A1591" t="s">
        <v>177</v>
      </c>
      <c r="B1591" t="s">
        <v>2966</v>
      </c>
      <c r="C1591" s="24">
        <v>45232</v>
      </c>
      <c r="D1591" s="68" t="s">
        <v>2967</v>
      </c>
      <c r="E1591" t="s">
        <v>35</v>
      </c>
      <c r="F1591" t="s">
        <v>36</v>
      </c>
      <c r="G1591" t="s">
        <v>34</v>
      </c>
      <c r="H1591">
        <v>10</v>
      </c>
      <c r="I1591" t="s">
        <v>238</v>
      </c>
      <c r="J1591" t="s">
        <v>257</v>
      </c>
      <c r="K1591" t="s">
        <v>1627</v>
      </c>
    </row>
    <row r="1592" spans="1:11" ht="15" customHeight="1">
      <c r="A1592" t="s">
        <v>177</v>
      </c>
      <c r="B1592" t="s">
        <v>2968</v>
      </c>
      <c r="C1592" s="24">
        <v>45232</v>
      </c>
      <c r="D1592" s="68" t="s">
        <v>2969</v>
      </c>
      <c r="E1592" t="s">
        <v>35</v>
      </c>
      <c r="F1592" t="s">
        <v>36</v>
      </c>
      <c r="G1592" t="s">
        <v>34</v>
      </c>
      <c r="H1592">
        <v>10</v>
      </c>
      <c r="I1592" t="s">
        <v>242</v>
      </c>
      <c r="J1592" t="s">
        <v>257</v>
      </c>
      <c r="K1592" t="s">
        <v>1627</v>
      </c>
    </row>
    <row r="1593" spans="1:11" ht="15" customHeight="1">
      <c r="A1593" t="s">
        <v>177</v>
      </c>
      <c r="B1593" t="s">
        <v>2970</v>
      </c>
      <c r="C1593" s="24">
        <v>45232</v>
      </c>
      <c r="D1593" s="68" t="s">
        <v>2971</v>
      </c>
      <c r="E1593" t="s">
        <v>35</v>
      </c>
      <c r="F1593" t="s">
        <v>36</v>
      </c>
      <c r="G1593" t="s">
        <v>34</v>
      </c>
      <c r="H1593">
        <v>10</v>
      </c>
      <c r="I1593" t="s">
        <v>261</v>
      </c>
      <c r="J1593" t="s">
        <v>257</v>
      </c>
      <c r="K1593" t="s">
        <v>1627</v>
      </c>
    </row>
    <row r="1594" spans="1:11" ht="15" customHeight="1">
      <c r="A1594" t="s">
        <v>177</v>
      </c>
      <c r="B1594" t="s">
        <v>2972</v>
      </c>
      <c r="C1594" s="24">
        <v>45232</v>
      </c>
      <c r="D1594" s="68" t="s">
        <v>2973</v>
      </c>
      <c r="E1594" t="s">
        <v>35</v>
      </c>
      <c r="F1594" t="s">
        <v>36</v>
      </c>
      <c r="G1594" t="s">
        <v>34</v>
      </c>
      <c r="H1594">
        <v>10</v>
      </c>
      <c r="I1594" t="s">
        <v>236</v>
      </c>
      <c r="J1594" t="s">
        <v>257</v>
      </c>
      <c r="K1594" t="s">
        <v>1627</v>
      </c>
    </row>
    <row r="1595" spans="1:11" ht="15" customHeight="1">
      <c r="A1595" t="s">
        <v>177</v>
      </c>
      <c r="B1595" t="s">
        <v>2974</v>
      </c>
      <c r="C1595" s="24">
        <v>45232</v>
      </c>
      <c r="D1595" s="68" t="s">
        <v>2975</v>
      </c>
      <c r="E1595" t="s">
        <v>35</v>
      </c>
      <c r="F1595" t="s">
        <v>36</v>
      </c>
      <c r="G1595" t="s">
        <v>34</v>
      </c>
      <c r="H1595">
        <v>10</v>
      </c>
      <c r="I1595" t="s">
        <v>240</v>
      </c>
      <c r="J1595" t="s">
        <v>257</v>
      </c>
      <c r="K1595" t="s">
        <v>1627</v>
      </c>
    </row>
    <row r="1596" spans="1:11" ht="15" customHeight="1">
      <c r="A1596" t="s">
        <v>177</v>
      </c>
      <c r="B1596" t="s">
        <v>2976</v>
      </c>
      <c r="C1596" s="24">
        <v>45232</v>
      </c>
      <c r="D1596" s="68" t="s">
        <v>2977</v>
      </c>
      <c r="E1596" t="s">
        <v>35</v>
      </c>
      <c r="F1596" t="s">
        <v>36</v>
      </c>
      <c r="G1596" t="s">
        <v>34</v>
      </c>
      <c r="H1596">
        <v>10</v>
      </c>
      <c r="I1596" t="s">
        <v>265</v>
      </c>
      <c r="J1596" t="s">
        <v>257</v>
      </c>
      <c r="K1596" t="s">
        <v>1627</v>
      </c>
    </row>
    <row r="1597" spans="1:11" ht="15" customHeight="1">
      <c r="A1597" t="s">
        <v>177</v>
      </c>
      <c r="B1597" t="s">
        <v>2978</v>
      </c>
      <c r="C1597" s="24">
        <v>45233</v>
      </c>
      <c r="D1597" s="68" t="s">
        <v>2979</v>
      </c>
      <c r="E1597" t="s">
        <v>18</v>
      </c>
      <c r="F1597" t="s">
        <v>19</v>
      </c>
      <c r="G1597" t="s">
        <v>17</v>
      </c>
      <c r="H1597">
        <v>1</v>
      </c>
      <c r="I1597" t="s">
        <v>225</v>
      </c>
      <c r="J1597" t="s">
        <v>234</v>
      </c>
      <c r="K1597" t="s">
        <v>1627</v>
      </c>
    </row>
    <row r="1598" spans="1:11" ht="15" customHeight="1">
      <c r="A1598" t="s">
        <v>177</v>
      </c>
      <c r="B1598" t="s">
        <v>2980</v>
      </c>
      <c r="C1598" s="24">
        <v>45233</v>
      </c>
      <c r="D1598" s="68" t="s">
        <v>2981</v>
      </c>
      <c r="E1598" t="s">
        <v>18</v>
      </c>
      <c r="F1598" t="s">
        <v>19</v>
      </c>
      <c r="G1598" t="s">
        <v>17</v>
      </c>
      <c r="H1598">
        <v>1</v>
      </c>
      <c r="I1598" t="s">
        <v>238</v>
      </c>
      <c r="J1598" t="s">
        <v>234</v>
      </c>
      <c r="K1598" t="s">
        <v>1627</v>
      </c>
    </row>
    <row r="1599" spans="1:11" ht="15" customHeight="1">
      <c r="A1599" t="s">
        <v>177</v>
      </c>
      <c r="B1599" t="s">
        <v>2982</v>
      </c>
      <c r="C1599" s="24">
        <v>45233</v>
      </c>
      <c r="D1599" s="68" t="s">
        <v>2983</v>
      </c>
      <c r="E1599" t="s">
        <v>18</v>
      </c>
      <c r="F1599" t="s">
        <v>19</v>
      </c>
      <c r="G1599" t="s">
        <v>17</v>
      </c>
      <c r="H1599">
        <v>1</v>
      </c>
      <c r="I1599" t="s">
        <v>242</v>
      </c>
      <c r="J1599" t="s">
        <v>234</v>
      </c>
      <c r="K1599" t="s">
        <v>1627</v>
      </c>
    </row>
    <row r="1600" spans="1:11" ht="15" customHeight="1">
      <c r="A1600" t="s">
        <v>177</v>
      </c>
      <c r="B1600" t="s">
        <v>2984</v>
      </c>
      <c r="C1600" s="24">
        <v>45233</v>
      </c>
      <c r="D1600" s="68" t="s">
        <v>2985</v>
      </c>
      <c r="E1600" t="s">
        <v>18</v>
      </c>
      <c r="F1600" t="s">
        <v>19</v>
      </c>
      <c r="G1600" t="s">
        <v>17</v>
      </c>
      <c r="H1600">
        <v>1</v>
      </c>
      <c r="I1600" t="s">
        <v>261</v>
      </c>
      <c r="J1600" t="s">
        <v>234</v>
      </c>
      <c r="K1600" t="s">
        <v>1627</v>
      </c>
    </row>
    <row r="1601" spans="1:11" ht="15" customHeight="1">
      <c r="A1601" t="s">
        <v>177</v>
      </c>
      <c r="B1601" t="s">
        <v>2986</v>
      </c>
      <c r="C1601" s="24">
        <v>45233</v>
      </c>
      <c r="D1601" s="68" t="s">
        <v>2987</v>
      </c>
      <c r="E1601" t="s">
        <v>18</v>
      </c>
      <c r="F1601" t="s">
        <v>19</v>
      </c>
      <c r="G1601" t="s">
        <v>17</v>
      </c>
      <c r="H1601">
        <v>1</v>
      </c>
      <c r="I1601" t="s">
        <v>236</v>
      </c>
      <c r="J1601" t="s">
        <v>234</v>
      </c>
      <c r="K1601" t="s">
        <v>1627</v>
      </c>
    </row>
    <row r="1602" spans="1:11" ht="15" customHeight="1">
      <c r="A1602" t="s">
        <v>177</v>
      </c>
      <c r="B1602" t="s">
        <v>2988</v>
      </c>
      <c r="C1602" s="24">
        <v>45233</v>
      </c>
      <c r="D1602" s="68" t="s">
        <v>2989</v>
      </c>
      <c r="E1602" t="s">
        <v>18</v>
      </c>
      <c r="F1602" t="s">
        <v>19</v>
      </c>
      <c r="G1602" t="s">
        <v>17</v>
      </c>
      <c r="H1602">
        <v>1</v>
      </c>
      <c r="I1602" t="s">
        <v>240</v>
      </c>
      <c r="J1602" t="s">
        <v>234</v>
      </c>
      <c r="K1602" t="s">
        <v>1627</v>
      </c>
    </row>
    <row r="1603" spans="1:11" ht="15" customHeight="1">
      <c r="A1603" t="s">
        <v>177</v>
      </c>
      <c r="B1603" t="s">
        <v>2990</v>
      </c>
      <c r="C1603" s="24">
        <v>45233</v>
      </c>
      <c r="D1603" s="68" t="s">
        <v>2991</v>
      </c>
      <c r="E1603" t="s">
        <v>18</v>
      </c>
      <c r="F1603" t="s">
        <v>19</v>
      </c>
      <c r="G1603" t="s">
        <v>17</v>
      </c>
      <c r="H1603">
        <v>1</v>
      </c>
      <c r="I1603" t="s">
        <v>265</v>
      </c>
      <c r="J1603" t="s">
        <v>234</v>
      </c>
      <c r="K1603" t="s">
        <v>1627</v>
      </c>
    </row>
    <row r="1604" spans="1:11" ht="15" customHeight="1">
      <c r="A1604" t="s">
        <v>177</v>
      </c>
      <c r="B1604" t="s">
        <v>2992</v>
      </c>
      <c r="C1604" s="24">
        <v>45233</v>
      </c>
      <c r="D1604" s="68" t="s">
        <v>2993</v>
      </c>
      <c r="E1604" t="s">
        <v>35</v>
      </c>
      <c r="F1604" t="s">
        <v>36</v>
      </c>
      <c r="G1604" t="s">
        <v>34</v>
      </c>
      <c r="H1604">
        <v>8</v>
      </c>
      <c r="I1604" t="s">
        <v>225</v>
      </c>
      <c r="J1604" t="s">
        <v>257</v>
      </c>
      <c r="K1604" t="s">
        <v>1627</v>
      </c>
    </row>
    <row r="1605" spans="1:11" ht="15" customHeight="1">
      <c r="A1605" t="s">
        <v>177</v>
      </c>
      <c r="B1605" t="s">
        <v>2994</v>
      </c>
      <c r="C1605" s="24">
        <v>45233</v>
      </c>
      <c r="D1605" s="68" t="s">
        <v>2995</v>
      </c>
      <c r="E1605" t="s">
        <v>35</v>
      </c>
      <c r="F1605" t="s">
        <v>36</v>
      </c>
      <c r="G1605" t="s">
        <v>34</v>
      </c>
      <c r="H1605">
        <v>8</v>
      </c>
      <c r="I1605" t="s">
        <v>238</v>
      </c>
      <c r="J1605" t="s">
        <v>257</v>
      </c>
      <c r="K1605" t="s">
        <v>1627</v>
      </c>
    </row>
    <row r="1606" spans="1:11" ht="15" customHeight="1">
      <c r="A1606" t="s">
        <v>177</v>
      </c>
      <c r="B1606" t="s">
        <v>2996</v>
      </c>
      <c r="C1606" s="24">
        <v>45233</v>
      </c>
      <c r="D1606" s="68" t="s">
        <v>2997</v>
      </c>
      <c r="E1606" t="s">
        <v>35</v>
      </c>
      <c r="F1606" t="s">
        <v>36</v>
      </c>
      <c r="G1606" t="s">
        <v>34</v>
      </c>
      <c r="H1606">
        <v>7</v>
      </c>
      <c r="I1606" t="s">
        <v>242</v>
      </c>
      <c r="J1606" t="s">
        <v>257</v>
      </c>
      <c r="K1606" t="s">
        <v>1627</v>
      </c>
    </row>
    <row r="1607" spans="1:11" ht="15" customHeight="1">
      <c r="A1607" t="s">
        <v>177</v>
      </c>
      <c r="B1607" t="s">
        <v>2998</v>
      </c>
      <c r="C1607" s="24">
        <v>45233</v>
      </c>
      <c r="D1607" s="68" t="s">
        <v>2999</v>
      </c>
      <c r="E1607" t="s">
        <v>35</v>
      </c>
      <c r="F1607" t="s">
        <v>36</v>
      </c>
      <c r="G1607" t="s">
        <v>34</v>
      </c>
      <c r="H1607">
        <v>8</v>
      </c>
      <c r="I1607" t="s">
        <v>261</v>
      </c>
      <c r="J1607" t="s">
        <v>257</v>
      </c>
      <c r="K1607" t="s">
        <v>1627</v>
      </c>
    </row>
    <row r="1608" spans="1:11" ht="15" customHeight="1">
      <c r="A1608" t="s">
        <v>177</v>
      </c>
      <c r="B1608" t="s">
        <v>3000</v>
      </c>
      <c r="C1608" s="24">
        <v>45233</v>
      </c>
      <c r="D1608" s="68" t="s">
        <v>3001</v>
      </c>
      <c r="E1608" t="s">
        <v>35</v>
      </c>
      <c r="F1608" t="s">
        <v>36</v>
      </c>
      <c r="G1608" t="s">
        <v>34</v>
      </c>
      <c r="H1608">
        <v>8</v>
      </c>
      <c r="I1608" t="s">
        <v>236</v>
      </c>
      <c r="J1608" t="s">
        <v>257</v>
      </c>
      <c r="K1608" t="s">
        <v>1627</v>
      </c>
    </row>
    <row r="1609" spans="1:11" ht="15" customHeight="1">
      <c r="A1609" t="s">
        <v>177</v>
      </c>
      <c r="B1609" t="s">
        <v>3002</v>
      </c>
      <c r="C1609" s="24">
        <v>45233</v>
      </c>
      <c r="D1609" s="68" t="s">
        <v>3003</v>
      </c>
      <c r="E1609" t="s">
        <v>35</v>
      </c>
      <c r="F1609" t="s">
        <v>36</v>
      </c>
      <c r="G1609" t="s">
        <v>34</v>
      </c>
      <c r="H1609">
        <v>8</v>
      </c>
      <c r="I1609" t="s">
        <v>240</v>
      </c>
      <c r="J1609" t="s">
        <v>257</v>
      </c>
      <c r="K1609" t="s">
        <v>1627</v>
      </c>
    </row>
    <row r="1610" spans="1:11" ht="15" customHeight="1">
      <c r="A1610" t="s">
        <v>177</v>
      </c>
      <c r="B1610" t="s">
        <v>3004</v>
      </c>
      <c r="C1610" s="24">
        <v>45233</v>
      </c>
      <c r="D1610" s="68" t="s">
        <v>3005</v>
      </c>
      <c r="E1610" t="s">
        <v>35</v>
      </c>
      <c r="F1610" t="s">
        <v>36</v>
      </c>
      <c r="G1610" t="s">
        <v>34</v>
      </c>
      <c r="H1610">
        <v>8</v>
      </c>
      <c r="I1610" t="s">
        <v>265</v>
      </c>
      <c r="J1610" t="s">
        <v>257</v>
      </c>
      <c r="K1610" t="s">
        <v>1627</v>
      </c>
    </row>
    <row r="1611" spans="1:11" ht="15" customHeight="1">
      <c r="A1611" t="s">
        <v>177</v>
      </c>
      <c r="B1611" t="s">
        <v>3006</v>
      </c>
      <c r="C1611" s="24">
        <v>45233</v>
      </c>
      <c r="D1611" s="68" t="s">
        <v>3007</v>
      </c>
      <c r="E1611" t="s">
        <v>35</v>
      </c>
      <c r="F1611" t="s">
        <v>36</v>
      </c>
      <c r="G1611" t="s">
        <v>34</v>
      </c>
      <c r="H1611">
        <v>3</v>
      </c>
      <c r="I1611" t="s">
        <v>225</v>
      </c>
      <c r="J1611" t="s">
        <v>234</v>
      </c>
      <c r="K1611" t="s">
        <v>1627</v>
      </c>
    </row>
    <row r="1612" spans="1:11" ht="15" customHeight="1">
      <c r="A1612" t="s">
        <v>177</v>
      </c>
      <c r="B1612" t="s">
        <v>3008</v>
      </c>
      <c r="C1612" s="24">
        <v>45233</v>
      </c>
      <c r="D1612" s="68" t="s">
        <v>3009</v>
      </c>
      <c r="E1612" t="s">
        <v>35</v>
      </c>
      <c r="F1612" t="s">
        <v>36</v>
      </c>
      <c r="G1612" t="s">
        <v>34</v>
      </c>
      <c r="H1612">
        <v>3</v>
      </c>
      <c r="I1612" t="s">
        <v>238</v>
      </c>
      <c r="J1612" t="s">
        <v>234</v>
      </c>
      <c r="K1612" t="s">
        <v>1627</v>
      </c>
    </row>
    <row r="1613" spans="1:11" ht="15" customHeight="1">
      <c r="A1613" t="s">
        <v>177</v>
      </c>
      <c r="B1613" t="s">
        <v>3010</v>
      </c>
      <c r="C1613" s="24">
        <v>45233</v>
      </c>
      <c r="D1613" s="68" t="s">
        <v>3011</v>
      </c>
      <c r="E1613" t="s">
        <v>35</v>
      </c>
      <c r="F1613" t="s">
        <v>36</v>
      </c>
      <c r="G1613" t="s">
        <v>34</v>
      </c>
      <c r="H1613">
        <v>3</v>
      </c>
      <c r="I1613" t="s">
        <v>242</v>
      </c>
      <c r="J1613" t="s">
        <v>234</v>
      </c>
      <c r="K1613" t="s">
        <v>1627</v>
      </c>
    </row>
    <row r="1614" spans="1:11" ht="15" customHeight="1">
      <c r="A1614" t="s">
        <v>177</v>
      </c>
      <c r="B1614" t="s">
        <v>3012</v>
      </c>
      <c r="C1614" s="24">
        <v>45233</v>
      </c>
      <c r="D1614" s="68" t="s">
        <v>3013</v>
      </c>
      <c r="E1614" t="s">
        <v>35</v>
      </c>
      <c r="F1614" t="s">
        <v>36</v>
      </c>
      <c r="G1614" t="s">
        <v>34</v>
      </c>
      <c r="H1614">
        <v>3</v>
      </c>
      <c r="I1614" t="s">
        <v>261</v>
      </c>
      <c r="J1614" t="s">
        <v>234</v>
      </c>
      <c r="K1614" t="s">
        <v>1627</v>
      </c>
    </row>
    <row r="1615" spans="1:11" ht="15" customHeight="1">
      <c r="A1615" t="s">
        <v>177</v>
      </c>
      <c r="B1615" t="s">
        <v>3014</v>
      </c>
      <c r="C1615" s="24">
        <v>45233</v>
      </c>
      <c r="D1615" s="68" t="s">
        <v>3015</v>
      </c>
      <c r="E1615" t="s">
        <v>35</v>
      </c>
      <c r="F1615" t="s">
        <v>36</v>
      </c>
      <c r="G1615" t="s">
        <v>34</v>
      </c>
      <c r="H1615">
        <v>3</v>
      </c>
      <c r="I1615" t="s">
        <v>236</v>
      </c>
      <c r="J1615" t="s">
        <v>234</v>
      </c>
      <c r="K1615" t="s">
        <v>1627</v>
      </c>
    </row>
    <row r="1616" spans="1:11" ht="15" customHeight="1">
      <c r="A1616" t="s">
        <v>177</v>
      </c>
      <c r="B1616" t="s">
        <v>3016</v>
      </c>
      <c r="C1616" s="24">
        <v>45233</v>
      </c>
      <c r="D1616" s="68" t="s">
        <v>3017</v>
      </c>
      <c r="E1616" t="s">
        <v>35</v>
      </c>
      <c r="F1616" t="s">
        <v>36</v>
      </c>
      <c r="G1616" t="s">
        <v>34</v>
      </c>
      <c r="H1616">
        <v>3</v>
      </c>
      <c r="I1616" t="s">
        <v>240</v>
      </c>
      <c r="J1616" t="s">
        <v>234</v>
      </c>
      <c r="K1616" t="s">
        <v>1627</v>
      </c>
    </row>
    <row r="1617" spans="1:11" ht="15" customHeight="1">
      <c r="A1617" t="s">
        <v>177</v>
      </c>
      <c r="B1617" t="s">
        <v>3018</v>
      </c>
      <c r="C1617" s="24">
        <v>45233</v>
      </c>
      <c r="D1617" s="68" t="s">
        <v>3019</v>
      </c>
      <c r="E1617" t="s">
        <v>35</v>
      </c>
      <c r="F1617" t="s">
        <v>36</v>
      </c>
      <c r="G1617" t="s">
        <v>34</v>
      </c>
      <c r="H1617">
        <v>3</v>
      </c>
      <c r="I1617" t="s">
        <v>265</v>
      </c>
      <c r="J1617" t="s">
        <v>234</v>
      </c>
      <c r="K1617" t="s">
        <v>1627</v>
      </c>
    </row>
    <row r="1618" spans="1:11" ht="15" customHeight="1">
      <c r="A1618" t="s">
        <v>177</v>
      </c>
      <c r="B1618" t="s">
        <v>3020</v>
      </c>
      <c r="C1618" s="24">
        <v>45236</v>
      </c>
      <c r="D1618" s="68" t="s">
        <v>3021</v>
      </c>
      <c r="E1618" t="s">
        <v>35</v>
      </c>
      <c r="F1618" t="s">
        <v>36</v>
      </c>
      <c r="G1618" t="s">
        <v>34</v>
      </c>
      <c r="H1618">
        <v>10</v>
      </c>
      <c r="I1618" t="s">
        <v>225</v>
      </c>
      <c r="J1618" t="s">
        <v>257</v>
      </c>
      <c r="K1618" t="s">
        <v>1627</v>
      </c>
    </row>
    <row r="1619" spans="1:11" ht="15" customHeight="1">
      <c r="A1619" t="s">
        <v>177</v>
      </c>
      <c r="B1619" t="s">
        <v>3022</v>
      </c>
      <c r="C1619" s="24">
        <v>45236</v>
      </c>
      <c r="D1619" s="68" t="s">
        <v>3023</v>
      </c>
      <c r="E1619" t="s">
        <v>35</v>
      </c>
      <c r="F1619" t="s">
        <v>36</v>
      </c>
      <c r="G1619" t="s">
        <v>34</v>
      </c>
      <c r="H1619">
        <v>10</v>
      </c>
      <c r="I1619" t="s">
        <v>238</v>
      </c>
      <c r="J1619" t="s">
        <v>257</v>
      </c>
      <c r="K1619" t="s">
        <v>1627</v>
      </c>
    </row>
    <row r="1620" spans="1:11" ht="15" customHeight="1">
      <c r="A1620" t="s">
        <v>177</v>
      </c>
      <c r="B1620" t="s">
        <v>3024</v>
      </c>
      <c r="C1620" s="24">
        <v>45236</v>
      </c>
      <c r="D1620" s="68" t="s">
        <v>3025</v>
      </c>
      <c r="E1620" t="s">
        <v>35</v>
      </c>
      <c r="F1620" t="s">
        <v>36</v>
      </c>
      <c r="G1620" t="s">
        <v>34</v>
      </c>
      <c r="H1620">
        <v>10</v>
      </c>
      <c r="I1620" t="s">
        <v>242</v>
      </c>
      <c r="J1620" t="s">
        <v>257</v>
      </c>
      <c r="K1620" t="s">
        <v>1627</v>
      </c>
    </row>
    <row r="1621" spans="1:11" ht="15" customHeight="1">
      <c r="A1621" t="s">
        <v>177</v>
      </c>
      <c r="B1621" t="s">
        <v>3026</v>
      </c>
      <c r="C1621" s="24">
        <v>45236</v>
      </c>
      <c r="D1621" s="68" t="s">
        <v>3027</v>
      </c>
      <c r="E1621" t="s">
        <v>35</v>
      </c>
      <c r="F1621" t="s">
        <v>36</v>
      </c>
      <c r="G1621" t="s">
        <v>34</v>
      </c>
      <c r="H1621">
        <v>10</v>
      </c>
      <c r="I1621" t="s">
        <v>261</v>
      </c>
      <c r="J1621" t="s">
        <v>257</v>
      </c>
      <c r="K1621" t="s">
        <v>1627</v>
      </c>
    </row>
    <row r="1622" spans="1:11" ht="15" customHeight="1">
      <c r="A1622" t="s">
        <v>177</v>
      </c>
      <c r="B1622" t="s">
        <v>3028</v>
      </c>
      <c r="C1622" s="24">
        <v>45236</v>
      </c>
      <c r="D1622" s="68" t="s">
        <v>3029</v>
      </c>
      <c r="E1622" t="s">
        <v>35</v>
      </c>
      <c r="F1622" t="s">
        <v>36</v>
      </c>
      <c r="G1622" t="s">
        <v>34</v>
      </c>
      <c r="H1622">
        <v>10</v>
      </c>
      <c r="I1622" t="s">
        <v>236</v>
      </c>
      <c r="J1622" t="s">
        <v>257</v>
      </c>
      <c r="K1622" t="s">
        <v>1627</v>
      </c>
    </row>
    <row r="1623" spans="1:11" ht="15" customHeight="1">
      <c r="A1623" t="s">
        <v>177</v>
      </c>
      <c r="B1623" t="s">
        <v>3030</v>
      </c>
      <c r="C1623" s="24">
        <v>45236</v>
      </c>
      <c r="D1623" s="68" t="s">
        <v>3031</v>
      </c>
      <c r="E1623" t="s">
        <v>35</v>
      </c>
      <c r="F1623" t="s">
        <v>36</v>
      </c>
      <c r="G1623" t="s">
        <v>34</v>
      </c>
      <c r="H1623">
        <v>10</v>
      </c>
      <c r="I1623" t="s">
        <v>240</v>
      </c>
      <c r="J1623" t="s">
        <v>257</v>
      </c>
      <c r="K1623" t="s">
        <v>1627</v>
      </c>
    </row>
    <row r="1624" spans="1:11" ht="15" customHeight="1">
      <c r="A1624" t="s">
        <v>177</v>
      </c>
      <c r="B1624" t="s">
        <v>3032</v>
      </c>
      <c r="C1624" s="24">
        <v>45236</v>
      </c>
      <c r="D1624" s="68" t="s">
        <v>3033</v>
      </c>
      <c r="E1624" t="s">
        <v>35</v>
      </c>
      <c r="F1624" t="s">
        <v>36</v>
      </c>
      <c r="G1624" t="s">
        <v>34</v>
      </c>
      <c r="H1624">
        <v>10</v>
      </c>
      <c r="I1624" t="s">
        <v>265</v>
      </c>
      <c r="J1624" t="s">
        <v>257</v>
      </c>
      <c r="K1624" t="s">
        <v>1627</v>
      </c>
    </row>
    <row r="1625" spans="1:11" ht="15" customHeight="1">
      <c r="A1625" t="s">
        <v>177</v>
      </c>
      <c r="B1625" t="s">
        <v>3034</v>
      </c>
      <c r="C1625" s="24">
        <v>45236</v>
      </c>
      <c r="D1625" s="68" t="s">
        <v>3035</v>
      </c>
      <c r="E1625" t="s">
        <v>35</v>
      </c>
      <c r="F1625" t="s">
        <v>36</v>
      </c>
      <c r="G1625" t="s">
        <v>34</v>
      </c>
      <c r="H1625">
        <v>10</v>
      </c>
      <c r="I1625" t="s">
        <v>249</v>
      </c>
      <c r="J1625" t="s">
        <v>226</v>
      </c>
      <c r="K1625" t="s">
        <v>2221</v>
      </c>
    </row>
    <row r="1626" spans="1:11" ht="15" customHeight="1">
      <c r="A1626" t="s">
        <v>177</v>
      </c>
      <c r="B1626" t="s">
        <v>3036</v>
      </c>
      <c r="C1626" s="24">
        <v>45236</v>
      </c>
      <c r="D1626" s="68" t="s">
        <v>3037</v>
      </c>
      <c r="E1626" t="s">
        <v>18</v>
      </c>
      <c r="F1626" t="s">
        <v>19</v>
      </c>
      <c r="G1626" t="s">
        <v>17</v>
      </c>
      <c r="H1626">
        <v>2</v>
      </c>
      <c r="I1626" t="s">
        <v>249</v>
      </c>
      <c r="J1626" t="s">
        <v>226</v>
      </c>
      <c r="K1626" t="s">
        <v>2221</v>
      </c>
    </row>
    <row r="1627" spans="1:11" ht="15" customHeight="1">
      <c r="A1627" t="s">
        <v>177</v>
      </c>
      <c r="B1627" t="s">
        <v>3038</v>
      </c>
      <c r="C1627" s="24">
        <v>45236</v>
      </c>
      <c r="D1627" s="68" t="s">
        <v>3039</v>
      </c>
      <c r="E1627" t="s">
        <v>29</v>
      </c>
      <c r="F1627" t="s">
        <v>19</v>
      </c>
      <c r="G1627" t="s">
        <v>28</v>
      </c>
      <c r="H1627">
        <v>1</v>
      </c>
      <c r="I1627" t="s">
        <v>249</v>
      </c>
      <c r="J1627" t="s">
        <v>226</v>
      </c>
      <c r="K1627" t="s">
        <v>2221</v>
      </c>
    </row>
    <row r="1628" spans="1:11" ht="15" customHeight="1">
      <c r="A1628" t="s">
        <v>177</v>
      </c>
      <c r="B1628" t="s">
        <v>3040</v>
      </c>
      <c r="C1628" s="24">
        <v>45237</v>
      </c>
      <c r="D1628" s="68" t="s">
        <v>3041</v>
      </c>
      <c r="E1628" t="s">
        <v>18</v>
      </c>
      <c r="F1628" t="s">
        <v>19</v>
      </c>
      <c r="G1628" t="s">
        <v>17</v>
      </c>
      <c r="H1628">
        <v>7</v>
      </c>
      <c r="I1628" t="s">
        <v>249</v>
      </c>
      <c r="J1628" t="s">
        <v>226</v>
      </c>
      <c r="K1628" t="s">
        <v>2401</v>
      </c>
    </row>
    <row r="1629" spans="1:11" ht="15" customHeight="1">
      <c r="A1629" t="s">
        <v>177</v>
      </c>
      <c r="B1629" t="s">
        <v>3042</v>
      </c>
      <c r="C1629" s="24">
        <v>45237</v>
      </c>
      <c r="D1629" s="68" t="s">
        <v>3043</v>
      </c>
      <c r="E1629" t="s">
        <v>29</v>
      </c>
      <c r="F1629" t="s">
        <v>19</v>
      </c>
      <c r="G1629" t="s">
        <v>28</v>
      </c>
      <c r="H1629">
        <v>7</v>
      </c>
      <c r="I1629" t="s">
        <v>249</v>
      </c>
      <c r="J1629" t="s">
        <v>226</v>
      </c>
      <c r="K1629" t="s">
        <v>3044</v>
      </c>
    </row>
    <row r="1630" spans="1:11" ht="15" customHeight="1">
      <c r="A1630" t="s">
        <v>177</v>
      </c>
      <c r="B1630" t="s">
        <v>3045</v>
      </c>
      <c r="C1630" s="24">
        <v>45237</v>
      </c>
      <c r="D1630" s="68" t="s">
        <v>3046</v>
      </c>
      <c r="E1630" t="s">
        <v>35</v>
      </c>
      <c r="F1630" t="s">
        <v>36</v>
      </c>
      <c r="G1630" t="s">
        <v>34</v>
      </c>
      <c r="H1630">
        <v>30</v>
      </c>
      <c r="I1630" t="s">
        <v>249</v>
      </c>
      <c r="J1630" t="s">
        <v>226</v>
      </c>
      <c r="K1630" t="s">
        <v>2401</v>
      </c>
    </row>
    <row r="1631" spans="1:11" ht="15" customHeight="1">
      <c r="A1631" t="s">
        <v>177</v>
      </c>
      <c r="B1631" t="s">
        <v>3047</v>
      </c>
      <c r="C1631" s="24">
        <v>45236</v>
      </c>
      <c r="D1631" s="68" t="s">
        <v>3048</v>
      </c>
      <c r="E1631" t="s">
        <v>26</v>
      </c>
      <c r="F1631" t="s">
        <v>27</v>
      </c>
      <c r="G1631" t="s">
        <v>25</v>
      </c>
      <c r="H1631">
        <v>1</v>
      </c>
      <c r="I1631" t="s">
        <v>261</v>
      </c>
      <c r="J1631" t="s">
        <v>234</v>
      </c>
      <c r="K1631" t="s">
        <v>1627</v>
      </c>
    </row>
    <row r="1632" spans="1:11" ht="15" customHeight="1">
      <c r="A1632" t="s">
        <v>177</v>
      </c>
      <c r="B1632" t="s">
        <v>3049</v>
      </c>
      <c r="C1632" s="24">
        <v>45237</v>
      </c>
      <c r="D1632" s="68" t="s">
        <v>3050</v>
      </c>
      <c r="E1632" t="s">
        <v>26</v>
      </c>
      <c r="F1632" t="s">
        <v>27</v>
      </c>
      <c r="G1632" t="s">
        <v>25</v>
      </c>
      <c r="H1632">
        <v>1</v>
      </c>
      <c r="I1632" t="s">
        <v>225</v>
      </c>
      <c r="J1632" t="s">
        <v>257</v>
      </c>
      <c r="K1632" t="s">
        <v>1627</v>
      </c>
    </row>
    <row r="1633" spans="1:11" ht="15" customHeight="1">
      <c r="A1633" t="s">
        <v>177</v>
      </c>
      <c r="B1633" t="s">
        <v>3051</v>
      </c>
      <c r="C1633" s="24">
        <v>45237</v>
      </c>
      <c r="D1633" s="68" t="s">
        <v>3052</v>
      </c>
      <c r="E1633" t="s">
        <v>18</v>
      </c>
      <c r="F1633" t="s">
        <v>19</v>
      </c>
      <c r="G1633" t="s">
        <v>17</v>
      </c>
      <c r="H1633">
        <v>1</v>
      </c>
      <c r="I1633" t="s">
        <v>225</v>
      </c>
      <c r="J1633" t="s">
        <v>234</v>
      </c>
      <c r="K1633" t="s">
        <v>1627</v>
      </c>
    </row>
    <row r="1634" spans="1:11" ht="15" customHeight="1">
      <c r="A1634" t="s">
        <v>177</v>
      </c>
      <c r="B1634" t="s">
        <v>3053</v>
      </c>
      <c r="C1634" s="24">
        <v>45237</v>
      </c>
      <c r="D1634" s="68" t="s">
        <v>3054</v>
      </c>
      <c r="E1634" t="s">
        <v>18</v>
      </c>
      <c r="F1634" t="s">
        <v>19</v>
      </c>
      <c r="G1634" t="s">
        <v>17</v>
      </c>
      <c r="H1634">
        <v>1</v>
      </c>
      <c r="I1634" t="s">
        <v>238</v>
      </c>
      <c r="J1634" t="s">
        <v>234</v>
      </c>
      <c r="K1634" t="s">
        <v>1627</v>
      </c>
    </row>
    <row r="1635" spans="1:11" ht="15" customHeight="1">
      <c r="A1635" t="s">
        <v>177</v>
      </c>
      <c r="B1635" t="s">
        <v>3055</v>
      </c>
      <c r="C1635" s="24">
        <v>45237</v>
      </c>
      <c r="D1635" s="68" t="s">
        <v>3056</v>
      </c>
      <c r="E1635" t="s">
        <v>18</v>
      </c>
      <c r="F1635" t="s">
        <v>19</v>
      </c>
      <c r="G1635" t="s">
        <v>17</v>
      </c>
      <c r="H1635">
        <v>1</v>
      </c>
      <c r="I1635" t="s">
        <v>242</v>
      </c>
      <c r="J1635" t="s">
        <v>234</v>
      </c>
      <c r="K1635" t="s">
        <v>1627</v>
      </c>
    </row>
    <row r="1636" spans="1:11" ht="15" customHeight="1">
      <c r="A1636" t="s">
        <v>177</v>
      </c>
      <c r="B1636" t="s">
        <v>3057</v>
      </c>
      <c r="C1636" s="24">
        <v>45237</v>
      </c>
      <c r="D1636" s="68" t="s">
        <v>3058</v>
      </c>
      <c r="E1636" t="s">
        <v>18</v>
      </c>
      <c r="F1636" t="s">
        <v>19</v>
      </c>
      <c r="G1636" t="s">
        <v>17</v>
      </c>
      <c r="H1636">
        <v>1</v>
      </c>
      <c r="I1636" t="s">
        <v>261</v>
      </c>
      <c r="J1636" t="s">
        <v>234</v>
      </c>
      <c r="K1636" t="s">
        <v>1627</v>
      </c>
    </row>
    <row r="1637" spans="1:11" ht="15" customHeight="1">
      <c r="A1637" t="s">
        <v>177</v>
      </c>
      <c r="B1637" t="s">
        <v>3059</v>
      </c>
      <c r="C1637" s="24">
        <v>45237</v>
      </c>
      <c r="D1637" s="68" t="s">
        <v>3060</v>
      </c>
      <c r="E1637" t="s">
        <v>18</v>
      </c>
      <c r="F1637" t="s">
        <v>19</v>
      </c>
      <c r="G1637" t="s">
        <v>17</v>
      </c>
      <c r="H1637">
        <v>1</v>
      </c>
      <c r="I1637" t="s">
        <v>236</v>
      </c>
      <c r="J1637" t="s">
        <v>234</v>
      </c>
      <c r="K1637" t="s">
        <v>1627</v>
      </c>
    </row>
    <row r="1638" spans="1:11" ht="15" customHeight="1">
      <c r="A1638" t="s">
        <v>177</v>
      </c>
      <c r="B1638" t="s">
        <v>3061</v>
      </c>
      <c r="C1638" s="24">
        <v>45237</v>
      </c>
      <c r="D1638" s="68" t="s">
        <v>3062</v>
      </c>
      <c r="E1638" t="s">
        <v>18</v>
      </c>
      <c r="F1638" t="s">
        <v>19</v>
      </c>
      <c r="G1638" t="s">
        <v>17</v>
      </c>
      <c r="H1638">
        <v>1</v>
      </c>
      <c r="I1638" t="s">
        <v>240</v>
      </c>
      <c r="J1638" t="s">
        <v>234</v>
      </c>
      <c r="K1638" t="s">
        <v>1627</v>
      </c>
    </row>
    <row r="1639" spans="1:11" ht="15" customHeight="1">
      <c r="A1639" t="s">
        <v>177</v>
      </c>
      <c r="B1639" t="s">
        <v>3063</v>
      </c>
      <c r="C1639" s="24">
        <v>45237</v>
      </c>
      <c r="D1639" s="68" t="s">
        <v>3064</v>
      </c>
      <c r="E1639" t="s">
        <v>35</v>
      </c>
      <c r="F1639" t="s">
        <v>36</v>
      </c>
      <c r="G1639" t="s">
        <v>34</v>
      </c>
      <c r="H1639">
        <v>8</v>
      </c>
      <c r="I1639" t="s">
        <v>225</v>
      </c>
      <c r="J1639" t="s">
        <v>234</v>
      </c>
      <c r="K1639" t="s">
        <v>1627</v>
      </c>
    </row>
    <row r="1640" spans="1:11" ht="15" customHeight="1">
      <c r="A1640" t="s">
        <v>177</v>
      </c>
      <c r="B1640" t="s">
        <v>3065</v>
      </c>
      <c r="C1640" s="24">
        <v>45237</v>
      </c>
      <c r="D1640" s="68" t="s">
        <v>3066</v>
      </c>
      <c r="E1640" t="s">
        <v>35</v>
      </c>
      <c r="F1640" t="s">
        <v>36</v>
      </c>
      <c r="G1640" t="s">
        <v>34</v>
      </c>
      <c r="H1640">
        <v>8</v>
      </c>
      <c r="I1640" t="s">
        <v>238</v>
      </c>
      <c r="J1640" t="s">
        <v>234</v>
      </c>
      <c r="K1640" t="s">
        <v>1627</v>
      </c>
    </row>
    <row r="1641" spans="1:11" ht="15" customHeight="1">
      <c r="A1641" t="s">
        <v>177</v>
      </c>
      <c r="B1641" t="s">
        <v>3067</v>
      </c>
      <c r="C1641" s="24">
        <v>45237</v>
      </c>
      <c r="D1641" s="68" t="s">
        <v>3068</v>
      </c>
      <c r="E1641" t="s">
        <v>35</v>
      </c>
      <c r="F1641" t="s">
        <v>36</v>
      </c>
      <c r="G1641" t="s">
        <v>34</v>
      </c>
      <c r="H1641">
        <v>8</v>
      </c>
      <c r="I1641" t="s">
        <v>242</v>
      </c>
      <c r="J1641" t="s">
        <v>234</v>
      </c>
      <c r="K1641" t="s">
        <v>1627</v>
      </c>
    </row>
    <row r="1642" spans="1:11" ht="15" customHeight="1">
      <c r="A1642" t="s">
        <v>177</v>
      </c>
      <c r="B1642" t="s">
        <v>3069</v>
      </c>
      <c r="C1642" s="24">
        <v>45237</v>
      </c>
      <c r="D1642" s="68" t="s">
        <v>3070</v>
      </c>
      <c r="E1642" t="s">
        <v>35</v>
      </c>
      <c r="F1642" t="s">
        <v>36</v>
      </c>
      <c r="G1642" t="s">
        <v>34</v>
      </c>
      <c r="H1642">
        <v>8</v>
      </c>
      <c r="I1642" t="s">
        <v>261</v>
      </c>
      <c r="J1642" t="s">
        <v>234</v>
      </c>
      <c r="K1642" t="s">
        <v>1627</v>
      </c>
    </row>
    <row r="1643" spans="1:11" ht="15" customHeight="1">
      <c r="A1643" t="s">
        <v>177</v>
      </c>
      <c r="B1643" t="s">
        <v>3071</v>
      </c>
      <c r="C1643" s="24">
        <v>45237</v>
      </c>
      <c r="D1643" s="68" t="s">
        <v>3072</v>
      </c>
      <c r="E1643" t="s">
        <v>35</v>
      </c>
      <c r="F1643" t="s">
        <v>36</v>
      </c>
      <c r="G1643" t="s">
        <v>34</v>
      </c>
      <c r="H1643">
        <v>8</v>
      </c>
      <c r="I1643" t="s">
        <v>236</v>
      </c>
      <c r="J1643" t="s">
        <v>234</v>
      </c>
      <c r="K1643" t="s">
        <v>1627</v>
      </c>
    </row>
    <row r="1644" spans="1:11" ht="15" customHeight="1">
      <c r="A1644" t="s">
        <v>177</v>
      </c>
      <c r="B1644" t="s">
        <v>3073</v>
      </c>
      <c r="C1644" s="24">
        <v>45237</v>
      </c>
      <c r="D1644" s="68" t="s">
        <v>3074</v>
      </c>
      <c r="E1644" t="s">
        <v>35</v>
      </c>
      <c r="F1644" t="s">
        <v>36</v>
      </c>
      <c r="G1644" t="s">
        <v>34</v>
      </c>
      <c r="H1644">
        <v>8</v>
      </c>
      <c r="I1644" t="s">
        <v>240</v>
      </c>
      <c r="J1644" t="s">
        <v>234</v>
      </c>
      <c r="K1644" t="s">
        <v>1627</v>
      </c>
    </row>
    <row r="1645" spans="1:11" ht="15" customHeight="1">
      <c r="A1645" t="s">
        <v>177</v>
      </c>
      <c r="B1645" t="s">
        <v>3075</v>
      </c>
      <c r="C1645" s="24">
        <v>45237</v>
      </c>
      <c r="D1645" s="68" t="s">
        <v>3076</v>
      </c>
      <c r="E1645" t="s">
        <v>35</v>
      </c>
      <c r="F1645" t="s">
        <v>36</v>
      </c>
      <c r="G1645" t="s">
        <v>34</v>
      </c>
      <c r="H1645">
        <v>8</v>
      </c>
      <c r="I1645" t="s">
        <v>265</v>
      </c>
      <c r="J1645" t="s">
        <v>234</v>
      </c>
      <c r="K1645" t="s">
        <v>1627</v>
      </c>
    </row>
    <row r="1646" spans="1:11" ht="15" customHeight="1">
      <c r="A1646" t="s">
        <v>177</v>
      </c>
      <c r="B1646" t="s">
        <v>3077</v>
      </c>
      <c r="C1646" s="24">
        <v>45237</v>
      </c>
      <c r="D1646" s="68" t="s">
        <v>3078</v>
      </c>
      <c r="E1646" t="s">
        <v>35</v>
      </c>
      <c r="F1646" t="s">
        <v>36</v>
      </c>
      <c r="G1646" t="s">
        <v>34</v>
      </c>
      <c r="H1646">
        <v>3</v>
      </c>
      <c r="I1646" t="s">
        <v>225</v>
      </c>
      <c r="J1646" t="s">
        <v>257</v>
      </c>
      <c r="K1646" t="s">
        <v>1627</v>
      </c>
    </row>
    <row r="1647" spans="1:11" ht="15" customHeight="1">
      <c r="A1647" t="s">
        <v>177</v>
      </c>
      <c r="B1647" t="s">
        <v>3079</v>
      </c>
      <c r="C1647" s="24">
        <v>45237</v>
      </c>
      <c r="D1647" s="68" t="s">
        <v>3080</v>
      </c>
      <c r="E1647" t="s">
        <v>35</v>
      </c>
      <c r="F1647" t="s">
        <v>36</v>
      </c>
      <c r="G1647" t="s">
        <v>34</v>
      </c>
      <c r="H1647">
        <v>3</v>
      </c>
      <c r="I1647" t="s">
        <v>238</v>
      </c>
      <c r="J1647" t="s">
        <v>257</v>
      </c>
      <c r="K1647" t="s">
        <v>1627</v>
      </c>
    </row>
    <row r="1648" spans="1:11" ht="15" customHeight="1">
      <c r="A1648" t="s">
        <v>177</v>
      </c>
      <c r="B1648" t="s">
        <v>3081</v>
      </c>
      <c r="C1648" s="24">
        <v>45237</v>
      </c>
      <c r="D1648" s="68" t="s">
        <v>3082</v>
      </c>
      <c r="E1648" t="s">
        <v>35</v>
      </c>
      <c r="F1648" t="s">
        <v>36</v>
      </c>
      <c r="G1648" t="s">
        <v>34</v>
      </c>
      <c r="H1648">
        <v>3</v>
      </c>
      <c r="I1648" t="s">
        <v>242</v>
      </c>
      <c r="J1648" t="s">
        <v>257</v>
      </c>
      <c r="K1648" t="s">
        <v>1627</v>
      </c>
    </row>
    <row r="1649" spans="1:11" ht="15" customHeight="1">
      <c r="A1649" t="s">
        <v>177</v>
      </c>
      <c r="B1649" t="s">
        <v>3083</v>
      </c>
      <c r="C1649" s="24">
        <v>45237</v>
      </c>
      <c r="D1649" s="68" t="s">
        <v>3084</v>
      </c>
      <c r="E1649" t="s">
        <v>35</v>
      </c>
      <c r="F1649" t="s">
        <v>36</v>
      </c>
      <c r="G1649" t="s">
        <v>34</v>
      </c>
      <c r="H1649">
        <v>3</v>
      </c>
      <c r="I1649" t="s">
        <v>261</v>
      </c>
      <c r="J1649" t="s">
        <v>234</v>
      </c>
      <c r="K1649" t="s">
        <v>1627</v>
      </c>
    </row>
    <row r="1650" spans="1:11" ht="15" customHeight="1">
      <c r="A1650" t="s">
        <v>177</v>
      </c>
      <c r="B1650" t="s">
        <v>3085</v>
      </c>
      <c r="C1650" s="24">
        <v>45237</v>
      </c>
      <c r="D1650" s="68" t="s">
        <v>3086</v>
      </c>
      <c r="E1650" t="s">
        <v>35</v>
      </c>
      <c r="F1650" t="s">
        <v>36</v>
      </c>
      <c r="G1650" t="s">
        <v>34</v>
      </c>
      <c r="H1650">
        <v>7</v>
      </c>
      <c r="I1650" t="s">
        <v>236</v>
      </c>
      <c r="J1650" t="s">
        <v>257</v>
      </c>
      <c r="K1650" t="s">
        <v>1627</v>
      </c>
    </row>
    <row r="1651" spans="1:11" ht="15" customHeight="1">
      <c r="A1651" t="s">
        <v>177</v>
      </c>
      <c r="B1651" t="s">
        <v>3087</v>
      </c>
      <c r="C1651" s="24">
        <v>45237</v>
      </c>
      <c r="D1651" s="68" t="s">
        <v>3088</v>
      </c>
      <c r="E1651" t="s">
        <v>35</v>
      </c>
      <c r="F1651" t="s">
        <v>36</v>
      </c>
      <c r="G1651" t="s">
        <v>34</v>
      </c>
      <c r="H1651">
        <v>7</v>
      </c>
      <c r="I1651" t="s">
        <v>240</v>
      </c>
      <c r="J1651" t="s">
        <v>257</v>
      </c>
      <c r="K1651" t="s">
        <v>1627</v>
      </c>
    </row>
    <row r="1652" spans="1:11" ht="15" customHeight="1">
      <c r="A1652" t="s">
        <v>177</v>
      </c>
      <c r="B1652" t="s">
        <v>3089</v>
      </c>
      <c r="C1652" s="24">
        <v>45237</v>
      </c>
      <c r="D1652" s="68" t="s">
        <v>3090</v>
      </c>
      <c r="E1652" t="s">
        <v>35</v>
      </c>
      <c r="F1652" t="s">
        <v>36</v>
      </c>
      <c r="G1652" t="s">
        <v>34</v>
      </c>
      <c r="H1652">
        <v>7</v>
      </c>
      <c r="I1652" t="s">
        <v>265</v>
      </c>
      <c r="J1652" t="s">
        <v>257</v>
      </c>
      <c r="K1652" t="s">
        <v>1627</v>
      </c>
    </row>
    <row r="1653" spans="1:11" ht="15" customHeight="1">
      <c r="A1653" t="s">
        <v>177</v>
      </c>
      <c r="B1653" t="s">
        <v>3091</v>
      </c>
      <c r="C1653" s="24">
        <v>45238</v>
      </c>
      <c r="D1653" s="68" t="s">
        <v>3092</v>
      </c>
      <c r="E1653" t="s">
        <v>35</v>
      </c>
      <c r="F1653" t="s">
        <v>36</v>
      </c>
      <c r="G1653" t="s">
        <v>34</v>
      </c>
      <c r="H1653">
        <v>10</v>
      </c>
      <c r="I1653" t="s">
        <v>225</v>
      </c>
      <c r="J1653" t="s">
        <v>257</v>
      </c>
      <c r="K1653" t="s">
        <v>1627</v>
      </c>
    </row>
    <row r="1654" spans="1:11" ht="15" customHeight="1">
      <c r="A1654" t="s">
        <v>177</v>
      </c>
      <c r="B1654" t="s">
        <v>3093</v>
      </c>
      <c r="C1654" s="24">
        <v>45238</v>
      </c>
      <c r="D1654" s="68" t="s">
        <v>3094</v>
      </c>
      <c r="E1654" t="s">
        <v>35</v>
      </c>
      <c r="F1654" t="s">
        <v>36</v>
      </c>
      <c r="G1654" t="s">
        <v>34</v>
      </c>
      <c r="H1654">
        <v>10</v>
      </c>
      <c r="I1654" t="s">
        <v>238</v>
      </c>
      <c r="J1654" t="s">
        <v>257</v>
      </c>
      <c r="K1654" t="s">
        <v>1627</v>
      </c>
    </row>
    <row r="1655" spans="1:11" ht="15" customHeight="1">
      <c r="A1655" t="s">
        <v>177</v>
      </c>
      <c r="B1655" t="s">
        <v>3095</v>
      </c>
      <c r="C1655" s="24">
        <v>45238</v>
      </c>
      <c r="D1655" s="68" t="s">
        <v>3096</v>
      </c>
      <c r="E1655" t="s">
        <v>35</v>
      </c>
      <c r="F1655" t="s">
        <v>36</v>
      </c>
      <c r="G1655" t="s">
        <v>34</v>
      </c>
      <c r="H1655">
        <v>10</v>
      </c>
      <c r="I1655" t="s">
        <v>242</v>
      </c>
      <c r="J1655" t="s">
        <v>257</v>
      </c>
      <c r="K1655" t="s">
        <v>1627</v>
      </c>
    </row>
    <row r="1656" spans="1:11" ht="15" customHeight="1">
      <c r="A1656" t="s">
        <v>177</v>
      </c>
      <c r="B1656" t="s">
        <v>3097</v>
      </c>
      <c r="C1656" s="24">
        <v>45238</v>
      </c>
      <c r="D1656" s="68" t="s">
        <v>3098</v>
      </c>
      <c r="E1656" t="s">
        <v>35</v>
      </c>
      <c r="F1656" t="s">
        <v>36</v>
      </c>
      <c r="G1656" t="s">
        <v>34</v>
      </c>
      <c r="H1656">
        <v>10</v>
      </c>
      <c r="I1656" t="s">
        <v>261</v>
      </c>
      <c r="J1656" t="s">
        <v>257</v>
      </c>
      <c r="K1656" t="s">
        <v>1627</v>
      </c>
    </row>
    <row r="1657" spans="1:11" ht="15" customHeight="1">
      <c r="A1657" t="s">
        <v>177</v>
      </c>
      <c r="B1657" t="s">
        <v>3099</v>
      </c>
      <c r="C1657" s="24">
        <v>45238</v>
      </c>
      <c r="D1657" s="68" t="s">
        <v>3100</v>
      </c>
      <c r="E1657" t="s">
        <v>35</v>
      </c>
      <c r="F1657" t="s">
        <v>36</v>
      </c>
      <c r="G1657" t="s">
        <v>34</v>
      </c>
      <c r="H1657">
        <v>10</v>
      </c>
      <c r="I1657" t="s">
        <v>236</v>
      </c>
      <c r="J1657" t="s">
        <v>257</v>
      </c>
      <c r="K1657" t="s">
        <v>1627</v>
      </c>
    </row>
    <row r="1658" spans="1:11" ht="15" customHeight="1">
      <c r="A1658" t="s">
        <v>177</v>
      </c>
      <c r="B1658" t="s">
        <v>3101</v>
      </c>
      <c r="C1658" s="24">
        <v>45238</v>
      </c>
      <c r="D1658" s="68" t="s">
        <v>3102</v>
      </c>
      <c r="E1658" t="s">
        <v>35</v>
      </c>
      <c r="F1658" t="s">
        <v>36</v>
      </c>
      <c r="G1658" t="s">
        <v>34</v>
      </c>
      <c r="H1658">
        <v>10</v>
      </c>
      <c r="I1658" t="s">
        <v>240</v>
      </c>
      <c r="J1658" t="s">
        <v>257</v>
      </c>
      <c r="K1658" t="s">
        <v>1627</v>
      </c>
    </row>
    <row r="1659" spans="1:11" ht="15" customHeight="1">
      <c r="A1659" t="s">
        <v>177</v>
      </c>
      <c r="B1659" t="s">
        <v>3103</v>
      </c>
      <c r="C1659" s="24">
        <v>45238</v>
      </c>
      <c r="D1659" s="68" t="s">
        <v>3104</v>
      </c>
      <c r="E1659" t="s">
        <v>35</v>
      </c>
      <c r="F1659" t="s">
        <v>36</v>
      </c>
      <c r="G1659" t="s">
        <v>34</v>
      </c>
      <c r="H1659">
        <v>10</v>
      </c>
      <c r="I1659" t="s">
        <v>265</v>
      </c>
      <c r="J1659" t="s">
        <v>257</v>
      </c>
      <c r="K1659" t="s">
        <v>1627</v>
      </c>
    </row>
    <row r="1660" spans="1:11" ht="15" customHeight="1">
      <c r="A1660" t="s">
        <v>177</v>
      </c>
      <c r="B1660" t="s">
        <v>3105</v>
      </c>
      <c r="C1660" s="24">
        <v>45238</v>
      </c>
      <c r="D1660" s="68" t="s">
        <v>3106</v>
      </c>
      <c r="E1660" t="s">
        <v>35</v>
      </c>
      <c r="F1660" t="s">
        <v>36</v>
      </c>
      <c r="G1660" t="s">
        <v>34</v>
      </c>
      <c r="H1660">
        <v>3</v>
      </c>
      <c r="I1660" t="s">
        <v>225</v>
      </c>
      <c r="J1660" t="s">
        <v>234</v>
      </c>
      <c r="K1660" t="s">
        <v>1627</v>
      </c>
    </row>
    <row r="1661" spans="1:11" ht="15" customHeight="1">
      <c r="A1661" t="s">
        <v>177</v>
      </c>
      <c r="B1661" t="s">
        <v>3107</v>
      </c>
      <c r="C1661" s="24">
        <v>45238</v>
      </c>
      <c r="D1661" s="68" t="s">
        <v>3108</v>
      </c>
      <c r="E1661" t="s">
        <v>35</v>
      </c>
      <c r="F1661" t="s">
        <v>36</v>
      </c>
      <c r="G1661" t="s">
        <v>34</v>
      </c>
      <c r="H1661">
        <v>3</v>
      </c>
      <c r="I1661" t="s">
        <v>238</v>
      </c>
      <c r="J1661" t="s">
        <v>234</v>
      </c>
      <c r="K1661" t="s">
        <v>1627</v>
      </c>
    </row>
    <row r="1662" spans="1:11" ht="15" customHeight="1">
      <c r="A1662" t="s">
        <v>177</v>
      </c>
      <c r="B1662" t="s">
        <v>3109</v>
      </c>
      <c r="C1662" s="24">
        <v>45238</v>
      </c>
      <c r="D1662" s="68" t="s">
        <v>3110</v>
      </c>
      <c r="E1662" t="s">
        <v>35</v>
      </c>
      <c r="F1662" t="s">
        <v>36</v>
      </c>
      <c r="G1662" t="s">
        <v>34</v>
      </c>
      <c r="H1662">
        <v>3</v>
      </c>
      <c r="I1662" t="s">
        <v>242</v>
      </c>
      <c r="J1662" t="s">
        <v>234</v>
      </c>
      <c r="K1662" t="s">
        <v>1627</v>
      </c>
    </row>
    <row r="1663" spans="1:11" ht="15" customHeight="1">
      <c r="A1663" t="s">
        <v>177</v>
      </c>
      <c r="B1663" t="s">
        <v>3111</v>
      </c>
      <c r="C1663" s="24">
        <v>45238</v>
      </c>
      <c r="D1663" s="68" t="s">
        <v>3112</v>
      </c>
      <c r="E1663" t="s">
        <v>35</v>
      </c>
      <c r="F1663" t="s">
        <v>36</v>
      </c>
      <c r="G1663" t="s">
        <v>34</v>
      </c>
      <c r="H1663">
        <v>3</v>
      </c>
      <c r="I1663" t="s">
        <v>261</v>
      </c>
      <c r="J1663" t="s">
        <v>234</v>
      </c>
      <c r="K1663" t="s">
        <v>1627</v>
      </c>
    </row>
    <row r="1664" spans="1:11" ht="15" customHeight="1">
      <c r="A1664" t="s">
        <v>177</v>
      </c>
      <c r="B1664" t="s">
        <v>3113</v>
      </c>
      <c r="C1664" s="24">
        <v>45238</v>
      </c>
      <c r="D1664" s="68" t="s">
        <v>3114</v>
      </c>
      <c r="E1664" t="s">
        <v>35</v>
      </c>
      <c r="F1664" t="s">
        <v>36</v>
      </c>
      <c r="G1664" t="s">
        <v>34</v>
      </c>
      <c r="H1664">
        <v>4</v>
      </c>
      <c r="I1664" t="s">
        <v>236</v>
      </c>
      <c r="J1664" t="s">
        <v>234</v>
      </c>
      <c r="K1664" t="s">
        <v>1627</v>
      </c>
    </row>
    <row r="1665" spans="1:11" ht="15" customHeight="1">
      <c r="A1665" t="s">
        <v>177</v>
      </c>
      <c r="B1665" t="s">
        <v>3115</v>
      </c>
      <c r="C1665" s="24">
        <v>45238</v>
      </c>
      <c r="D1665" s="68" t="s">
        <v>3116</v>
      </c>
      <c r="E1665" t="s">
        <v>35</v>
      </c>
      <c r="F1665" t="s">
        <v>36</v>
      </c>
      <c r="G1665" t="s">
        <v>34</v>
      </c>
      <c r="H1665">
        <v>2</v>
      </c>
      <c r="I1665" t="s">
        <v>240</v>
      </c>
      <c r="J1665" t="s">
        <v>234</v>
      </c>
      <c r="K1665" t="s">
        <v>1627</v>
      </c>
    </row>
    <row r="1666" spans="1:11" ht="15" customHeight="1">
      <c r="A1666" t="s">
        <v>177</v>
      </c>
      <c r="B1666" t="s">
        <v>3117</v>
      </c>
      <c r="C1666" s="24">
        <v>45238</v>
      </c>
      <c r="D1666" s="68" t="s">
        <v>3118</v>
      </c>
      <c r="E1666" t="s">
        <v>35</v>
      </c>
      <c r="F1666" t="s">
        <v>36</v>
      </c>
      <c r="G1666" t="s">
        <v>34</v>
      </c>
      <c r="H1666">
        <v>2</v>
      </c>
      <c r="I1666" t="s">
        <v>265</v>
      </c>
      <c r="J1666" t="s">
        <v>234</v>
      </c>
      <c r="K1666" t="s">
        <v>1627</v>
      </c>
    </row>
    <row r="1667" spans="1:11" ht="15" customHeight="1">
      <c r="A1667" t="s">
        <v>177</v>
      </c>
      <c r="B1667" t="s">
        <v>3119</v>
      </c>
      <c r="C1667" s="24">
        <v>45238</v>
      </c>
      <c r="D1667" s="68" t="s">
        <v>3120</v>
      </c>
      <c r="E1667" t="s">
        <v>29</v>
      </c>
      <c r="F1667" t="s">
        <v>19</v>
      </c>
      <c r="G1667" t="s">
        <v>28</v>
      </c>
      <c r="H1667">
        <v>3</v>
      </c>
      <c r="I1667" t="s">
        <v>261</v>
      </c>
      <c r="J1667" t="s">
        <v>234</v>
      </c>
      <c r="K1667" t="s">
        <v>1627</v>
      </c>
    </row>
    <row r="1668" spans="1:11" ht="15" customHeight="1">
      <c r="A1668" t="s">
        <v>177</v>
      </c>
      <c r="B1668" t="s">
        <v>3121</v>
      </c>
      <c r="C1668" s="24">
        <v>45238</v>
      </c>
      <c r="D1668" s="68" t="s">
        <v>3122</v>
      </c>
      <c r="E1668" t="s">
        <v>18</v>
      </c>
      <c r="F1668" t="s">
        <v>19</v>
      </c>
      <c r="G1668" t="s">
        <v>17</v>
      </c>
      <c r="H1668">
        <v>2</v>
      </c>
      <c r="I1668" t="s">
        <v>238</v>
      </c>
      <c r="J1668" t="s">
        <v>234</v>
      </c>
      <c r="K1668" t="s">
        <v>1627</v>
      </c>
    </row>
    <row r="1669" spans="1:11" ht="15" customHeight="1">
      <c r="A1669" t="s">
        <v>177</v>
      </c>
      <c r="B1669" t="s">
        <v>3123</v>
      </c>
      <c r="C1669" s="24">
        <v>45239</v>
      </c>
      <c r="D1669" s="68" t="s">
        <v>3124</v>
      </c>
      <c r="E1669" t="s">
        <v>35</v>
      </c>
      <c r="F1669" t="s">
        <v>36</v>
      </c>
      <c r="G1669" t="s">
        <v>34</v>
      </c>
      <c r="H1669">
        <v>10</v>
      </c>
      <c r="I1669" t="s">
        <v>225</v>
      </c>
      <c r="J1669" t="s">
        <v>257</v>
      </c>
      <c r="K1669" t="s">
        <v>1627</v>
      </c>
    </row>
    <row r="1670" spans="1:11" ht="15" customHeight="1">
      <c r="A1670" t="s">
        <v>177</v>
      </c>
      <c r="B1670" t="s">
        <v>3125</v>
      </c>
      <c r="C1670" s="24">
        <v>45239</v>
      </c>
      <c r="D1670" s="68" t="s">
        <v>3126</v>
      </c>
      <c r="E1670" t="s">
        <v>35</v>
      </c>
      <c r="F1670" t="s">
        <v>36</v>
      </c>
      <c r="G1670" t="s">
        <v>34</v>
      </c>
      <c r="H1670">
        <v>10</v>
      </c>
      <c r="I1670" t="s">
        <v>238</v>
      </c>
      <c r="J1670" t="s">
        <v>257</v>
      </c>
      <c r="K1670" t="s">
        <v>1627</v>
      </c>
    </row>
    <row r="1671" spans="1:11" ht="15" customHeight="1">
      <c r="A1671" t="s">
        <v>177</v>
      </c>
      <c r="B1671" t="s">
        <v>3127</v>
      </c>
      <c r="C1671" s="24">
        <v>45239</v>
      </c>
      <c r="D1671" s="68" t="s">
        <v>3128</v>
      </c>
      <c r="E1671" t="s">
        <v>35</v>
      </c>
      <c r="F1671" t="s">
        <v>36</v>
      </c>
      <c r="G1671" t="s">
        <v>34</v>
      </c>
      <c r="H1671">
        <v>10</v>
      </c>
      <c r="I1671" t="s">
        <v>242</v>
      </c>
      <c r="J1671" t="s">
        <v>257</v>
      </c>
      <c r="K1671" t="s">
        <v>1627</v>
      </c>
    </row>
    <row r="1672" spans="1:11" ht="15" customHeight="1">
      <c r="A1672" t="s">
        <v>177</v>
      </c>
      <c r="B1672" t="s">
        <v>3129</v>
      </c>
      <c r="C1672" s="24">
        <v>45239</v>
      </c>
      <c r="D1672" s="68" t="s">
        <v>3130</v>
      </c>
      <c r="E1672" t="s">
        <v>35</v>
      </c>
      <c r="F1672" t="s">
        <v>36</v>
      </c>
      <c r="G1672" t="s">
        <v>34</v>
      </c>
      <c r="H1672">
        <v>10</v>
      </c>
      <c r="I1672" t="s">
        <v>261</v>
      </c>
      <c r="J1672" t="s">
        <v>257</v>
      </c>
      <c r="K1672" t="s">
        <v>1627</v>
      </c>
    </row>
    <row r="1673" spans="1:11" ht="15" customHeight="1">
      <c r="A1673" t="s">
        <v>177</v>
      </c>
      <c r="B1673" t="s">
        <v>3131</v>
      </c>
      <c r="C1673" s="24">
        <v>45239</v>
      </c>
      <c r="D1673" s="68" t="s">
        <v>3132</v>
      </c>
      <c r="E1673" t="s">
        <v>35</v>
      </c>
      <c r="F1673" t="s">
        <v>36</v>
      </c>
      <c r="G1673" t="s">
        <v>34</v>
      </c>
      <c r="H1673">
        <v>10</v>
      </c>
      <c r="I1673" t="s">
        <v>236</v>
      </c>
      <c r="J1673" t="s">
        <v>257</v>
      </c>
      <c r="K1673" t="s">
        <v>1627</v>
      </c>
    </row>
    <row r="1674" spans="1:11" ht="15" customHeight="1">
      <c r="A1674" t="s">
        <v>177</v>
      </c>
      <c r="B1674" t="s">
        <v>3133</v>
      </c>
      <c r="C1674" s="24">
        <v>45239</v>
      </c>
      <c r="D1674" s="68" t="s">
        <v>3134</v>
      </c>
      <c r="E1674" t="s">
        <v>35</v>
      </c>
      <c r="F1674" t="s">
        <v>36</v>
      </c>
      <c r="G1674" t="s">
        <v>34</v>
      </c>
      <c r="H1674">
        <v>10</v>
      </c>
      <c r="I1674" t="s">
        <v>240</v>
      </c>
      <c r="J1674" t="s">
        <v>257</v>
      </c>
      <c r="K1674" t="s">
        <v>1627</v>
      </c>
    </row>
    <row r="1675" spans="1:11" ht="15" customHeight="1">
      <c r="A1675" t="s">
        <v>177</v>
      </c>
      <c r="B1675" t="s">
        <v>3135</v>
      </c>
      <c r="C1675" s="24">
        <v>45239</v>
      </c>
      <c r="D1675" s="68" t="s">
        <v>3136</v>
      </c>
      <c r="E1675" t="s">
        <v>35</v>
      </c>
      <c r="F1675" t="s">
        <v>36</v>
      </c>
      <c r="G1675" t="s">
        <v>34</v>
      </c>
      <c r="H1675">
        <v>10</v>
      </c>
      <c r="I1675" t="s">
        <v>265</v>
      </c>
      <c r="J1675" t="s">
        <v>257</v>
      </c>
      <c r="K1675" t="s">
        <v>1627</v>
      </c>
    </row>
    <row r="1676" spans="1:11" ht="15" customHeight="1">
      <c r="A1676" t="s">
        <v>177</v>
      </c>
      <c r="B1676" t="s">
        <v>3137</v>
      </c>
      <c r="C1676" s="24">
        <v>45239</v>
      </c>
      <c r="D1676" s="68" t="s">
        <v>3138</v>
      </c>
      <c r="E1676" t="s">
        <v>35</v>
      </c>
      <c r="F1676" t="s">
        <v>36</v>
      </c>
      <c r="G1676" t="s">
        <v>34</v>
      </c>
      <c r="H1676">
        <v>4</v>
      </c>
      <c r="I1676" t="s">
        <v>225</v>
      </c>
      <c r="J1676" t="s">
        <v>234</v>
      </c>
      <c r="K1676" t="s">
        <v>1627</v>
      </c>
    </row>
    <row r="1677" spans="1:11" ht="15" customHeight="1">
      <c r="A1677" t="s">
        <v>177</v>
      </c>
      <c r="B1677" t="s">
        <v>3139</v>
      </c>
      <c r="C1677" s="24">
        <v>45239</v>
      </c>
      <c r="D1677" s="68" t="s">
        <v>3140</v>
      </c>
      <c r="E1677" t="s">
        <v>35</v>
      </c>
      <c r="F1677" t="s">
        <v>36</v>
      </c>
      <c r="G1677" t="s">
        <v>34</v>
      </c>
      <c r="H1677">
        <v>4</v>
      </c>
      <c r="I1677" t="s">
        <v>238</v>
      </c>
      <c r="J1677" t="s">
        <v>234</v>
      </c>
      <c r="K1677" t="s">
        <v>1627</v>
      </c>
    </row>
    <row r="1678" spans="1:11" ht="15" customHeight="1">
      <c r="A1678" t="s">
        <v>177</v>
      </c>
      <c r="B1678" t="s">
        <v>3141</v>
      </c>
      <c r="C1678" s="24">
        <v>45239</v>
      </c>
      <c r="D1678" s="68" t="s">
        <v>3142</v>
      </c>
      <c r="E1678" t="s">
        <v>35</v>
      </c>
      <c r="F1678" t="s">
        <v>36</v>
      </c>
      <c r="G1678" t="s">
        <v>34</v>
      </c>
      <c r="H1678">
        <v>4</v>
      </c>
      <c r="I1678" t="s">
        <v>242</v>
      </c>
      <c r="J1678" t="s">
        <v>234</v>
      </c>
      <c r="K1678" t="s">
        <v>1627</v>
      </c>
    </row>
    <row r="1679" spans="1:11" ht="15" customHeight="1">
      <c r="A1679" t="s">
        <v>177</v>
      </c>
      <c r="B1679" t="s">
        <v>3143</v>
      </c>
      <c r="C1679" s="24">
        <v>45239</v>
      </c>
      <c r="D1679" s="68" t="s">
        <v>3144</v>
      </c>
      <c r="E1679" t="s">
        <v>35</v>
      </c>
      <c r="F1679" t="s">
        <v>36</v>
      </c>
      <c r="G1679" t="s">
        <v>34</v>
      </c>
      <c r="H1679">
        <v>4</v>
      </c>
      <c r="I1679" t="s">
        <v>261</v>
      </c>
      <c r="J1679" t="s">
        <v>234</v>
      </c>
      <c r="K1679" t="s">
        <v>1627</v>
      </c>
    </row>
    <row r="1680" spans="1:11" ht="15" customHeight="1">
      <c r="A1680" t="s">
        <v>177</v>
      </c>
      <c r="B1680" t="s">
        <v>3145</v>
      </c>
      <c r="C1680" s="24">
        <v>45239</v>
      </c>
      <c r="D1680" s="68" t="s">
        <v>3146</v>
      </c>
      <c r="E1680" t="s">
        <v>35</v>
      </c>
      <c r="F1680" t="s">
        <v>36</v>
      </c>
      <c r="G1680" t="s">
        <v>34</v>
      </c>
      <c r="H1680">
        <v>4</v>
      </c>
      <c r="I1680" t="s">
        <v>236</v>
      </c>
      <c r="J1680" t="s">
        <v>234</v>
      </c>
      <c r="K1680" t="s">
        <v>1627</v>
      </c>
    </row>
    <row r="1681" spans="1:11" ht="15" customHeight="1">
      <c r="A1681" t="s">
        <v>177</v>
      </c>
      <c r="B1681" t="s">
        <v>3147</v>
      </c>
      <c r="C1681" s="24">
        <v>45239</v>
      </c>
      <c r="D1681" s="68" t="s">
        <v>3148</v>
      </c>
      <c r="E1681" t="s">
        <v>35</v>
      </c>
      <c r="F1681" t="s">
        <v>36</v>
      </c>
      <c r="G1681" t="s">
        <v>34</v>
      </c>
      <c r="H1681">
        <v>4</v>
      </c>
      <c r="I1681" t="s">
        <v>240</v>
      </c>
      <c r="J1681" t="s">
        <v>234</v>
      </c>
      <c r="K1681" t="s">
        <v>1627</v>
      </c>
    </row>
    <row r="1682" spans="1:11" ht="15" customHeight="1">
      <c r="A1682" t="s">
        <v>177</v>
      </c>
      <c r="B1682" t="s">
        <v>3149</v>
      </c>
      <c r="C1682" s="24">
        <v>45239</v>
      </c>
      <c r="D1682" s="68" t="s">
        <v>3150</v>
      </c>
      <c r="E1682" t="s">
        <v>35</v>
      </c>
      <c r="F1682" t="s">
        <v>36</v>
      </c>
      <c r="G1682" t="s">
        <v>34</v>
      </c>
      <c r="H1682">
        <v>4</v>
      </c>
      <c r="I1682" t="s">
        <v>265</v>
      </c>
      <c r="J1682" t="s">
        <v>234</v>
      </c>
      <c r="K1682" t="s">
        <v>1627</v>
      </c>
    </row>
    <row r="1683" spans="1:11" ht="15" customHeight="1">
      <c r="A1683" t="s">
        <v>177</v>
      </c>
      <c r="B1683" t="s">
        <v>3151</v>
      </c>
      <c r="C1683" s="24">
        <v>45239</v>
      </c>
      <c r="D1683" s="68" t="s">
        <v>3152</v>
      </c>
      <c r="E1683" t="s">
        <v>18</v>
      </c>
      <c r="F1683" t="s">
        <v>19</v>
      </c>
      <c r="G1683" t="s">
        <v>17</v>
      </c>
      <c r="H1683">
        <v>1</v>
      </c>
      <c r="I1683" t="s">
        <v>225</v>
      </c>
      <c r="J1683" t="s">
        <v>257</v>
      </c>
      <c r="K1683" t="s">
        <v>1627</v>
      </c>
    </row>
    <row r="1684" spans="1:11" ht="15" customHeight="1">
      <c r="A1684" t="s">
        <v>177</v>
      </c>
      <c r="B1684" t="s">
        <v>3153</v>
      </c>
      <c r="C1684" s="24">
        <v>45239</v>
      </c>
      <c r="D1684" s="68" t="s">
        <v>3154</v>
      </c>
      <c r="E1684" t="s">
        <v>18</v>
      </c>
      <c r="F1684" t="s">
        <v>19</v>
      </c>
      <c r="G1684" t="s">
        <v>17</v>
      </c>
      <c r="H1684">
        <v>1</v>
      </c>
      <c r="I1684" t="s">
        <v>238</v>
      </c>
      <c r="J1684" t="s">
        <v>257</v>
      </c>
      <c r="K1684" t="s">
        <v>1627</v>
      </c>
    </row>
    <row r="1685" spans="1:11" ht="15" customHeight="1">
      <c r="C1685" s="24"/>
    </row>
    <row r="1686" spans="1:11" ht="15" customHeight="1">
      <c r="C1686" s="24"/>
    </row>
    <row r="1687" spans="1:11" ht="15" customHeight="1">
      <c r="A1687" t="s">
        <v>177</v>
      </c>
      <c r="B1687" t="s">
        <v>3155</v>
      </c>
      <c r="C1687" s="24">
        <v>45239</v>
      </c>
      <c r="D1687" s="68" t="s">
        <v>3156</v>
      </c>
      <c r="E1687" t="s">
        <v>18</v>
      </c>
      <c r="F1687" t="s">
        <v>19</v>
      </c>
      <c r="G1687" t="s">
        <v>17</v>
      </c>
      <c r="H1687">
        <v>1</v>
      </c>
      <c r="I1687" t="s">
        <v>242</v>
      </c>
      <c r="J1687" t="s">
        <v>257</v>
      </c>
      <c r="K1687" t="s">
        <v>1627</v>
      </c>
    </row>
    <row r="1688" spans="1:11" ht="15" customHeight="1">
      <c r="A1688" t="s">
        <v>177</v>
      </c>
      <c r="B1688" t="s">
        <v>3157</v>
      </c>
      <c r="C1688" s="24">
        <v>45239</v>
      </c>
      <c r="D1688" s="68" t="s">
        <v>3158</v>
      </c>
      <c r="E1688" t="s">
        <v>18</v>
      </c>
      <c r="F1688" t="s">
        <v>19</v>
      </c>
      <c r="G1688" t="s">
        <v>17</v>
      </c>
      <c r="H1688">
        <v>1</v>
      </c>
      <c r="I1688" t="s">
        <v>261</v>
      </c>
      <c r="J1688" t="s">
        <v>257</v>
      </c>
      <c r="K1688" t="s">
        <v>1627</v>
      </c>
    </row>
    <row r="1689" spans="1:11" ht="15" customHeight="1">
      <c r="A1689" t="s">
        <v>177</v>
      </c>
      <c r="B1689" t="s">
        <v>3159</v>
      </c>
      <c r="C1689" s="24">
        <v>45239</v>
      </c>
      <c r="D1689" s="68" t="s">
        <v>3160</v>
      </c>
      <c r="E1689" t="s">
        <v>18</v>
      </c>
      <c r="F1689" t="s">
        <v>19</v>
      </c>
      <c r="G1689" t="s">
        <v>17</v>
      </c>
      <c r="H1689">
        <v>1</v>
      </c>
      <c r="I1689" t="s">
        <v>225</v>
      </c>
      <c r="J1689" t="s">
        <v>234</v>
      </c>
      <c r="K1689" t="s">
        <v>1627</v>
      </c>
    </row>
    <row r="1690" spans="1:11" ht="15" customHeight="1">
      <c r="A1690" t="s">
        <v>177</v>
      </c>
      <c r="B1690" t="s">
        <v>3161</v>
      </c>
      <c r="C1690" s="24">
        <v>45239</v>
      </c>
      <c r="D1690" s="68" t="s">
        <v>3162</v>
      </c>
      <c r="E1690" t="s">
        <v>18</v>
      </c>
      <c r="F1690" t="s">
        <v>19</v>
      </c>
      <c r="G1690" t="s">
        <v>17</v>
      </c>
      <c r="H1690">
        <v>1</v>
      </c>
      <c r="I1690" t="s">
        <v>238</v>
      </c>
      <c r="J1690" t="s">
        <v>234</v>
      </c>
      <c r="K1690" t="s">
        <v>1627</v>
      </c>
    </row>
    <row r="1691" spans="1:11" ht="15" customHeight="1">
      <c r="A1691" t="s">
        <v>177</v>
      </c>
      <c r="B1691" t="s">
        <v>3163</v>
      </c>
      <c r="C1691" s="24">
        <v>45239</v>
      </c>
      <c r="D1691" s="68" t="s">
        <v>3164</v>
      </c>
      <c r="E1691" t="s">
        <v>18</v>
      </c>
      <c r="F1691" t="s">
        <v>19</v>
      </c>
      <c r="G1691" t="s">
        <v>17</v>
      </c>
      <c r="H1691">
        <v>1</v>
      </c>
      <c r="I1691" t="s">
        <v>242</v>
      </c>
      <c r="J1691" t="s">
        <v>234</v>
      </c>
      <c r="K1691" t="s">
        <v>1627</v>
      </c>
    </row>
    <row r="1692" spans="1:11" ht="15" customHeight="1">
      <c r="A1692" t="s">
        <v>177</v>
      </c>
      <c r="B1692" t="s">
        <v>3165</v>
      </c>
      <c r="C1692" s="24">
        <v>45239</v>
      </c>
      <c r="D1692" s="68" t="s">
        <v>3166</v>
      </c>
      <c r="E1692" t="s">
        <v>18</v>
      </c>
      <c r="F1692" t="s">
        <v>19</v>
      </c>
      <c r="G1692" t="s">
        <v>17</v>
      </c>
      <c r="H1692">
        <v>1</v>
      </c>
      <c r="I1692" t="s">
        <v>261</v>
      </c>
      <c r="J1692" t="s">
        <v>234</v>
      </c>
      <c r="K1692" t="s">
        <v>1627</v>
      </c>
    </row>
    <row r="1693" spans="1:11" ht="15" customHeight="1">
      <c r="A1693" t="s">
        <v>177</v>
      </c>
      <c r="B1693" t="s">
        <v>3167</v>
      </c>
      <c r="C1693" s="24">
        <v>45240</v>
      </c>
      <c r="D1693" s="68" t="s">
        <v>3168</v>
      </c>
      <c r="E1693" t="s">
        <v>29</v>
      </c>
      <c r="F1693" t="s">
        <v>19</v>
      </c>
      <c r="G1693" t="s">
        <v>28</v>
      </c>
      <c r="H1693">
        <v>1</v>
      </c>
      <c r="I1693" t="s">
        <v>236</v>
      </c>
      <c r="J1693" t="s">
        <v>234</v>
      </c>
      <c r="K1693" t="s">
        <v>1627</v>
      </c>
    </row>
    <row r="1694" spans="1:11" ht="15" customHeight="1">
      <c r="A1694" t="s">
        <v>177</v>
      </c>
      <c r="B1694" t="s">
        <v>3169</v>
      </c>
      <c r="C1694" s="24">
        <v>45240</v>
      </c>
      <c r="D1694" s="68" t="s">
        <v>3170</v>
      </c>
      <c r="E1694" t="s">
        <v>29</v>
      </c>
      <c r="F1694" t="s">
        <v>19</v>
      </c>
      <c r="G1694" t="s">
        <v>28</v>
      </c>
      <c r="H1694">
        <v>1</v>
      </c>
      <c r="I1694" t="s">
        <v>240</v>
      </c>
      <c r="J1694" t="s">
        <v>234</v>
      </c>
      <c r="K1694" t="s">
        <v>1627</v>
      </c>
    </row>
    <row r="1695" spans="1:11" ht="15" customHeight="1">
      <c r="A1695" t="s">
        <v>177</v>
      </c>
      <c r="B1695" t="s">
        <v>3171</v>
      </c>
      <c r="C1695" s="24">
        <v>45240</v>
      </c>
      <c r="D1695" s="68" t="s">
        <v>3172</v>
      </c>
      <c r="E1695" t="s">
        <v>29</v>
      </c>
      <c r="F1695" t="s">
        <v>19</v>
      </c>
      <c r="G1695" t="s">
        <v>28</v>
      </c>
      <c r="H1695">
        <v>1</v>
      </c>
      <c r="I1695" t="s">
        <v>265</v>
      </c>
      <c r="J1695" t="s">
        <v>234</v>
      </c>
      <c r="K1695" t="s">
        <v>1627</v>
      </c>
    </row>
    <row r="1696" spans="1:11" ht="15" customHeight="1">
      <c r="A1696" t="s">
        <v>177</v>
      </c>
      <c r="B1696" t="s">
        <v>3173</v>
      </c>
      <c r="C1696" s="24">
        <v>45240</v>
      </c>
      <c r="D1696" s="68" t="s">
        <v>3174</v>
      </c>
      <c r="E1696" t="s">
        <v>18</v>
      </c>
      <c r="F1696" t="s">
        <v>19</v>
      </c>
      <c r="G1696" t="s">
        <v>17</v>
      </c>
      <c r="H1696">
        <v>1</v>
      </c>
      <c r="I1696" t="s">
        <v>225</v>
      </c>
      <c r="J1696" t="s">
        <v>257</v>
      </c>
      <c r="K1696" t="s">
        <v>1627</v>
      </c>
    </row>
    <row r="1697" spans="1:11" ht="15" customHeight="1">
      <c r="A1697" t="s">
        <v>177</v>
      </c>
      <c r="B1697" t="s">
        <v>3175</v>
      </c>
      <c r="C1697" s="24">
        <v>45240</v>
      </c>
      <c r="D1697" s="68" t="s">
        <v>3176</v>
      </c>
      <c r="E1697" t="s">
        <v>18</v>
      </c>
      <c r="F1697" t="s">
        <v>19</v>
      </c>
      <c r="G1697" t="s">
        <v>17</v>
      </c>
      <c r="H1697">
        <v>1</v>
      </c>
      <c r="I1697" t="s">
        <v>238</v>
      </c>
      <c r="J1697" t="s">
        <v>257</v>
      </c>
      <c r="K1697" t="s">
        <v>1627</v>
      </c>
    </row>
    <row r="1698" spans="1:11" ht="15" customHeight="1">
      <c r="A1698" t="s">
        <v>177</v>
      </c>
      <c r="B1698" t="s">
        <v>3177</v>
      </c>
      <c r="C1698" s="24">
        <v>45240</v>
      </c>
      <c r="D1698" s="68" t="s">
        <v>3178</v>
      </c>
      <c r="E1698" t="s">
        <v>18</v>
      </c>
      <c r="F1698" t="s">
        <v>19</v>
      </c>
      <c r="G1698" t="s">
        <v>17</v>
      </c>
      <c r="H1698">
        <v>1</v>
      </c>
      <c r="I1698" t="s">
        <v>242</v>
      </c>
      <c r="J1698" t="s">
        <v>257</v>
      </c>
      <c r="K1698" t="s">
        <v>1627</v>
      </c>
    </row>
    <row r="1699" spans="1:11" ht="15" customHeight="1">
      <c r="A1699" t="s">
        <v>177</v>
      </c>
      <c r="B1699" t="s">
        <v>3179</v>
      </c>
      <c r="C1699" s="24">
        <v>45240</v>
      </c>
      <c r="D1699" s="68" t="s">
        <v>3180</v>
      </c>
      <c r="E1699" t="s">
        <v>18</v>
      </c>
      <c r="F1699" t="s">
        <v>19</v>
      </c>
      <c r="G1699" t="s">
        <v>17</v>
      </c>
      <c r="H1699">
        <v>1</v>
      </c>
      <c r="I1699" t="s">
        <v>261</v>
      </c>
      <c r="J1699" t="s">
        <v>257</v>
      </c>
      <c r="K1699" t="s">
        <v>1627</v>
      </c>
    </row>
    <row r="1700" spans="1:11" ht="15" customHeight="1">
      <c r="A1700" t="s">
        <v>177</v>
      </c>
      <c r="B1700" t="s">
        <v>3181</v>
      </c>
      <c r="C1700" s="24">
        <v>45240</v>
      </c>
      <c r="D1700" s="68" t="s">
        <v>3182</v>
      </c>
      <c r="E1700" t="s">
        <v>35</v>
      </c>
      <c r="F1700" t="s">
        <v>36</v>
      </c>
      <c r="G1700" t="s">
        <v>34</v>
      </c>
      <c r="H1700">
        <v>8</v>
      </c>
      <c r="I1700" t="s">
        <v>225</v>
      </c>
      <c r="J1700" t="s">
        <v>257</v>
      </c>
      <c r="K1700" t="s">
        <v>1627</v>
      </c>
    </row>
    <row r="1701" spans="1:11" ht="15" customHeight="1">
      <c r="A1701" t="s">
        <v>177</v>
      </c>
      <c r="B1701" t="s">
        <v>3183</v>
      </c>
      <c r="C1701" s="24">
        <v>45240</v>
      </c>
      <c r="D1701" s="68" t="s">
        <v>3184</v>
      </c>
      <c r="E1701" t="s">
        <v>35</v>
      </c>
      <c r="F1701" t="s">
        <v>36</v>
      </c>
      <c r="G1701" t="s">
        <v>34</v>
      </c>
      <c r="H1701">
        <v>8</v>
      </c>
      <c r="I1701" t="s">
        <v>238</v>
      </c>
      <c r="J1701" t="s">
        <v>257</v>
      </c>
      <c r="K1701" t="s">
        <v>1627</v>
      </c>
    </row>
    <row r="1702" spans="1:11" ht="15" customHeight="1">
      <c r="A1702" t="s">
        <v>177</v>
      </c>
      <c r="B1702" t="s">
        <v>3185</v>
      </c>
      <c r="C1702" s="24">
        <v>45240</v>
      </c>
      <c r="D1702" s="68" t="s">
        <v>3186</v>
      </c>
      <c r="E1702" t="s">
        <v>35</v>
      </c>
      <c r="F1702" t="s">
        <v>36</v>
      </c>
      <c r="G1702" t="s">
        <v>34</v>
      </c>
      <c r="H1702">
        <v>8</v>
      </c>
      <c r="I1702" t="s">
        <v>242</v>
      </c>
      <c r="J1702" t="s">
        <v>257</v>
      </c>
      <c r="K1702" t="s">
        <v>1627</v>
      </c>
    </row>
    <row r="1703" spans="1:11" ht="15" customHeight="1">
      <c r="A1703" t="s">
        <v>177</v>
      </c>
      <c r="B1703" t="s">
        <v>3187</v>
      </c>
      <c r="C1703" s="24">
        <v>45240</v>
      </c>
      <c r="D1703" s="68" t="s">
        <v>3188</v>
      </c>
      <c r="E1703" t="s">
        <v>35</v>
      </c>
      <c r="F1703" t="s">
        <v>36</v>
      </c>
      <c r="G1703" t="s">
        <v>34</v>
      </c>
      <c r="H1703">
        <v>8</v>
      </c>
      <c r="I1703" t="s">
        <v>261</v>
      </c>
      <c r="J1703" t="s">
        <v>257</v>
      </c>
      <c r="K1703" t="s">
        <v>1627</v>
      </c>
    </row>
    <row r="1704" spans="1:11" ht="15" customHeight="1">
      <c r="A1704" t="s">
        <v>177</v>
      </c>
      <c r="B1704" t="s">
        <v>3189</v>
      </c>
      <c r="C1704" s="24">
        <v>45240</v>
      </c>
      <c r="D1704" s="68" t="s">
        <v>3190</v>
      </c>
      <c r="E1704" t="s">
        <v>35</v>
      </c>
      <c r="F1704" t="s">
        <v>36</v>
      </c>
      <c r="G1704" t="s">
        <v>34</v>
      </c>
      <c r="H1704">
        <v>8</v>
      </c>
      <c r="I1704" t="s">
        <v>236</v>
      </c>
      <c r="J1704" t="s">
        <v>257</v>
      </c>
      <c r="K1704" t="s">
        <v>1627</v>
      </c>
    </row>
    <row r="1705" spans="1:11" ht="15" customHeight="1">
      <c r="A1705" t="s">
        <v>177</v>
      </c>
      <c r="B1705" t="s">
        <v>3191</v>
      </c>
      <c r="C1705" s="24">
        <v>45240</v>
      </c>
      <c r="D1705" s="68" t="s">
        <v>3192</v>
      </c>
      <c r="E1705" t="s">
        <v>35</v>
      </c>
      <c r="F1705" t="s">
        <v>36</v>
      </c>
      <c r="G1705" t="s">
        <v>34</v>
      </c>
      <c r="H1705">
        <v>8</v>
      </c>
      <c r="I1705" t="s">
        <v>240</v>
      </c>
      <c r="J1705" t="s">
        <v>257</v>
      </c>
      <c r="K1705" t="s">
        <v>1627</v>
      </c>
    </row>
    <row r="1706" spans="1:11" ht="15" customHeight="1">
      <c r="A1706" t="s">
        <v>177</v>
      </c>
      <c r="B1706" t="s">
        <v>3193</v>
      </c>
      <c r="C1706" s="24">
        <v>45240</v>
      </c>
      <c r="D1706" s="68" t="s">
        <v>3194</v>
      </c>
      <c r="E1706" t="s">
        <v>35</v>
      </c>
      <c r="F1706" t="s">
        <v>36</v>
      </c>
      <c r="G1706" t="s">
        <v>34</v>
      </c>
      <c r="H1706">
        <v>8</v>
      </c>
      <c r="I1706" t="s">
        <v>265</v>
      </c>
      <c r="J1706" t="s">
        <v>257</v>
      </c>
      <c r="K1706" t="s">
        <v>1627</v>
      </c>
    </row>
    <row r="1707" spans="1:11" ht="15" customHeight="1">
      <c r="A1707" t="s">
        <v>177</v>
      </c>
      <c r="B1707" t="s">
        <v>3195</v>
      </c>
      <c r="C1707" s="24">
        <v>45240</v>
      </c>
      <c r="D1707" s="68" t="s">
        <v>3196</v>
      </c>
      <c r="E1707" t="s">
        <v>35</v>
      </c>
      <c r="F1707" t="s">
        <v>36</v>
      </c>
      <c r="G1707" t="s">
        <v>34</v>
      </c>
      <c r="H1707">
        <v>5</v>
      </c>
      <c r="I1707" t="s">
        <v>225</v>
      </c>
      <c r="J1707" t="s">
        <v>234</v>
      </c>
      <c r="K1707" t="s">
        <v>1627</v>
      </c>
    </row>
    <row r="1708" spans="1:11" ht="15" customHeight="1">
      <c r="A1708" t="s">
        <v>177</v>
      </c>
      <c r="B1708" t="s">
        <v>3197</v>
      </c>
      <c r="C1708" s="24">
        <v>45240</v>
      </c>
      <c r="D1708" s="68" t="s">
        <v>3198</v>
      </c>
      <c r="E1708" t="s">
        <v>35</v>
      </c>
      <c r="F1708" t="s">
        <v>36</v>
      </c>
      <c r="G1708" t="s">
        <v>34</v>
      </c>
      <c r="H1708">
        <v>5</v>
      </c>
      <c r="I1708" t="s">
        <v>238</v>
      </c>
      <c r="J1708" t="s">
        <v>234</v>
      </c>
      <c r="K1708" t="s">
        <v>1627</v>
      </c>
    </row>
    <row r="1709" spans="1:11" ht="15" customHeight="1">
      <c r="A1709" t="s">
        <v>177</v>
      </c>
      <c r="B1709" t="s">
        <v>3199</v>
      </c>
      <c r="C1709" s="24">
        <v>45240</v>
      </c>
      <c r="D1709" s="68" t="s">
        <v>3200</v>
      </c>
      <c r="E1709" t="s">
        <v>35</v>
      </c>
      <c r="F1709" t="s">
        <v>36</v>
      </c>
      <c r="G1709" t="s">
        <v>34</v>
      </c>
      <c r="H1709">
        <v>5</v>
      </c>
      <c r="I1709" t="s">
        <v>242</v>
      </c>
      <c r="J1709" t="s">
        <v>234</v>
      </c>
      <c r="K1709" t="s">
        <v>1627</v>
      </c>
    </row>
    <row r="1710" spans="1:11" ht="15" customHeight="1">
      <c r="A1710" t="s">
        <v>177</v>
      </c>
      <c r="B1710" t="s">
        <v>3201</v>
      </c>
      <c r="C1710" s="24">
        <v>45240</v>
      </c>
      <c r="D1710" s="68" t="s">
        <v>3202</v>
      </c>
      <c r="E1710" t="s">
        <v>35</v>
      </c>
      <c r="F1710" t="s">
        <v>36</v>
      </c>
      <c r="G1710" t="s">
        <v>34</v>
      </c>
      <c r="H1710">
        <v>5</v>
      </c>
      <c r="I1710" t="s">
        <v>261</v>
      </c>
      <c r="J1710" t="s">
        <v>234</v>
      </c>
      <c r="K1710" t="s">
        <v>1627</v>
      </c>
    </row>
    <row r="1711" spans="1:11" ht="15" customHeight="1">
      <c r="A1711" t="s">
        <v>177</v>
      </c>
      <c r="B1711" t="s">
        <v>3203</v>
      </c>
      <c r="C1711" s="24">
        <v>45243</v>
      </c>
      <c r="D1711" s="68" t="s">
        <v>3204</v>
      </c>
      <c r="E1711" t="s">
        <v>35</v>
      </c>
      <c r="F1711" t="s">
        <v>36</v>
      </c>
      <c r="G1711" t="s">
        <v>34</v>
      </c>
      <c r="H1711">
        <v>8</v>
      </c>
      <c r="I1711" t="s">
        <v>225</v>
      </c>
      <c r="J1711" t="s">
        <v>257</v>
      </c>
      <c r="K1711" t="s">
        <v>1627</v>
      </c>
    </row>
    <row r="1712" spans="1:11" ht="15" customHeight="1">
      <c r="A1712" t="s">
        <v>177</v>
      </c>
      <c r="B1712" t="s">
        <v>3205</v>
      </c>
      <c r="C1712" s="24">
        <v>45243</v>
      </c>
      <c r="D1712" s="68" t="s">
        <v>3206</v>
      </c>
      <c r="E1712" t="s">
        <v>35</v>
      </c>
      <c r="F1712" t="s">
        <v>36</v>
      </c>
      <c r="G1712" t="s">
        <v>34</v>
      </c>
      <c r="H1712">
        <v>8</v>
      </c>
      <c r="I1712" t="s">
        <v>238</v>
      </c>
      <c r="J1712" t="s">
        <v>257</v>
      </c>
      <c r="K1712" t="s">
        <v>1627</v>
      </c>
    </row>
    <row r="1713" spans="1:11" ht="15" customHeight="1">
      <c r="A1713" t="s">
        <v>177</v>
      </c>
      <c r="B1713" t="s">
        <v>3207</v>
      </c>
      <c r="C1713" s="24">
        <v>45243</v>
      </c>
      <c r="D1713" s="68" t="s">
        <v>3208</v>
      </c>
      <c r="E1713" t="s">
        <v>35</v>
      </c>
      <c r="F1713" t="s">
        <v>36</v>
      </c>
      <c r="G1713" t="s">
        <v>34</v>
      </c>
      <c r="H1713">
        <v>8</v>
      </c>
      <c r="I1713" t="s">
        <v>242</v>
      </c>
      <c r="J1713" t="s">
        <v>257</v>
      </c>
      <c r="K1713" t="s">
        <v>1627</v>
      </c>
    </row>
    <row r="1714" spans="1:11" ht="15" customHeight="1">
      <c r="A1714" t="s">
        <v>177</v>
      </c>
      <c r="B1714" t="s">
        <v>3209</v>
      </c>
      <c r="C1714" s="24">
        <v>45243</v>
      </c>
      <c r="D1714" s="68" t="s">
        <v>3210</v>
      </c>
      <c r="E1714" t="s">
        <v>35</v>
      </c>
      <c r="F1714" t="s">
        <v>36</v>
      </c>
      <c r="G1714" t="s">
        <v>34</v>
      </c>
      <c r="H1714">
        <v>8</v>
      </c>
      <c r="I1714" t="s">
        <v>261</v>
      </c>
      <c r="J1714" t="s">
        <v>257</v>
      </c>
      <c r="K1714" t="s">
        <v>1627</v>
      </c>
    </row>
    <row r="1715" spans="1:11" ht="15" customHeight="1">
      <c r="A1715" t="s">
        <v>177</v>
      </c>
      <c r="B1715" t="s">
        <v>3211</v>
      </c>
      <c r="C1715" s="24">
        <v>45243</v>
      </c>
      <c r="D1715" s="68" t="s">
        <v>3212</v>
      </c>
      <c r="E1715" t="s">
        <v>35</v>
      </c>
      <c r="F1715" t="s">
        <v>36</v>
      </c>
      <c r="G1715" t="s">
        <v>34</v>
      </c>
      <c r="H1715">
        <v>8</v>
      </c>
      <c r="I1715" t="s">
        <v>236</v>
      </c>
      <c r="J1715" t="s">
        <v>257</v>
      </c>
      <c r="K1715" t="s">
        <v>1627</v>
      </c>
    </row>
    <row r="1716" spans="1:11" ht="15" customHeight="1">
      <c r="A1716" t="s">
        <v>177</v>
      </c>
      <c r="B1716" t="s">
        <v>3213</v>
      </c>
      <c r="C1716" s="24">
        <v>45243</v>
      </c>
      <c r="D1716" s="68" t="s">
        <v>3214</v>
      </c>
      <c r="E1716" t="s">
        <v>35</v>
      </c>
      <c r="F1716" t="s">
        <v>36</v>
      </c>
      <c r="G1716" t="s">
        <v>34</v>
      </c>
      <c r="H1716">
        <v>8</v>
      </c>
      <c r="I1716" t="s">
        <v>240</v>
      </c>
      <c r="J1716" t="s">
        <v>257</v>
      </c>
      <c r="K1716" t="s">
        <v>1627</v>
      </c>
    </row>
    <row r="1717" spans="1:11" ht="15" customHeight="1">
      <c r="A1717" t="s">
        <v>177</v>
      </c>
      <c r="B1717" t="s">
        <v>3215</v>
      </c>
      <c r="C1717" s="24">
        <v>45243</v>
      </c>
      <c r="D1717" s="68" t="s">
        <v>3216</v>
      </c>
      <c r="E1717" t="s">
        <v>35</v>
      </c>
      <c r="F1717" t="s">
        <v>36</v>
      </c>
      <c r="G1717" t="s">
        <v>34</v>
      </c>
      <c r="H1717">
        <v>8</v>
      </c>
      <c r="I1717" t="s">
        <v>265</v>
      </c>
      <c r="J1717" t="s">
        <v>257</v>
      </c>
      <c r="K1717" t="s">
        <v>1627</v>
      </c>
    </row>
    <row r="1718" spans="1:11" ht="15" customHeight="1">
      <c r="A1718" t="s">
        <v>177</v>
      </c>
      <c r="B1718" t="s">
        <v>3217</v>
      </c>
      <c r="C1718" s="24">
        <v>45243</v>
      </c>
      <c r="D1718" s="68" t="s">
        <v>3218</v>
      </c>
      <c r="E1718" t="s">
        <v>35</v>
      </c>
      <c r="F1718" t="s">
        <v>36</v>
      </c>
      <c r="G1718" t="s">
        <v>34</v>
      </c>
      <c r="H1718">
        <v>30</v>
      </c>
      <c r="I1718" t="s">
        <v>249</v>
      </c>
      <c r="J1718" t="s">
        <v>226</v>
      </c>
      <c r="K1718" t="s">
        <v>2401</v>
      </c>
    </row>
    <row r="1719" spans="1:11" ht="15" customHeight="1">
      <c r="A1719" t="s">
        <v>177</v>
      </c>
      <c r="B1719" t="s">
        <v>3219</v>
      </c>
      <c r="C1719" s="24">
        <v>45243</v>
      </c>
      <c r="D1719" s="68" t="s">
        <v>3220</v>
      </c>
      <c r="E1719" t="s">
        <v>18</v>
      </c>
      <c r="F1719" t="s">
        <v>19</v>
      </c>
      <c r="G1719" t="s">
        <v>17</v>
      </c>
      <c r="H1719">
        <v>7</v>
      </c>
      <c r="I1719" t="s">
        <v>249</v>
      </c>
      <c r="J1719" t="s">
        <v>226</v>
      </c>
      <c r="K1719" t="s">
        <v>2401</v>
      </c>
    </row>
    <row r="1720" spans="1:11" ht="15" customHeight="1">
      <c r="A1720" t="s">
        <v>177</v>
      </c>
      <c r="B1720" t="s">
        <v>3221</v>
      </c>
      <c r="C1720" s="24">
        <v>45243</v>
      </c>
      <c r="D1720" s="68" t="s">
        <v>3222</v>
      </c>
      <c r="E1720" t="s">
        <v>29</v>
      </c>
      <c r="F1720" t="s">
        <v>19</v>
      </c>
      <c r="G1720" t="s">
        <v>28</v>
      </c>
      <c r="H1720">
        <v>7</v>
      </c>
      <c r="I1720" t="s">
        <v>249</v>
      </c>
      <c r="J1720" t="s">
        <v>226</v>
      </c>
      <c r="K1720" t="s">
        <v>2401</v>
      </c>
    </row>
    <row r="1721" spans="1:11" ht="15" customHeight="1">
      <c r="A1721" t="s">
        <v>177</v>
      </c>
      <c r="B1721" t="s">
        <v>3223</v>
      </c>
      <c r="C1721" s="24">
        <v>45243</v>
      </c>
      <c r="D1721" s="68" t="s">
        <v>3224</v>
      </c>
      <c r="E1721" t="s">
        <v>29</v>
      </c>
      <c r="F1721" t="s">
        <v>19</v>
      </c>
      <c r="G1721" t="s">
        <v>28</v>
      </c>
      <c r="H1721">
        <v>3</v>
      </c>
      <c r="I1721" t="s">
        <v>249</v>
      </c>
      <c r="J1721" t="s">
        <v>226</v>
      </c>
      <c r="K1721" t="s">
        <v>3225</v>
      </c>
    </row>
    <row r="1722" spans="1:11" ht="15" customHeight="1">
      <c r="A1722" t="s">
        <v>177</v>
      </c>
      <c r="B1722" t="s">
        <v>3226</v>
      </c>
      <c r="C1722" s="24">
        <v>45244</v>
      </c>
      <c r="D1722" s="68" t="s">
        <v>3227</v>
      </c>
      <c r="E1722" t="s">
        <v>35</v>
      </c>
      <c r="F1722" t="s">
        <v>36</v>
      </c>
      <c r="G1722" t="s">
        <v>34</v>
      </c>
      <c r="H1722">
        <v>5</v>
      </c>
      <c r="I1722" t="s">
        <v>225</v>
      </c>
      <c r="J1722" t="s">
        <v>257</v>
      </c>
      <c r="K1722" t="s">
        <v>1627</v>
      </c>
    </row>
    <row r="1723" spans="1:11" ht="15" customHeight="1">
      <c r="A1723" t="s">
        <v>177</v>
      </c>
      <c r="B1723" t="s">
        <v>3228</v>
      </c>
      <c r="C1723" s="24">
        <v>45244</v>
      </c>
      <c r="D1723" s="68" t="s">
        <v>3229</v>
      </c>
      <c r="E1723" t="s">
        <v>35</v>
      </c>
      <c r="F1723" t="s">
        <v>36</v>
      </c>
      <c r="G1723" t="s">
        <v>34</v>
      </c>
      <c r="H1723">
        <v>5</v>
      </c>
      <c r="I1723" t="s">
        <v>238</v>
      </c>
      <c r="J1723" t="s">
        <v>257</v>
      </c>
      <c r="K1723" t="s">
        <v>1627</v>
      </c>
    </row>
    <row r="1724" spans="1:11" ht="15" customHeight="1">
      <c r="A1724" t="s">
        <v>177</v>
      </c>
      <c r="B1724" t="s">
        <v>3230</v>
      </c>
      <c r="C1724" s="24">
        <v>45244</v>
      </c>
      <c r="D1724" s="68" t="s">
        <v>3231</v>
      </c>
      <c r="E1724" t="s">
        <v>35</v>
      </c>
      <c r="F1724" t="s">
        <v>36</v>
      </c>
      <c r="G1724" t="s">
        <v>34</v>
      </c>
      <c r="H1724">
        <v>5</v>
      </c>
      <c r="I1724" t="s">
        <v>242</v>
      </c>
      <c r="J1724" t="s">
        <v>257</v>
      </c>
      <c r="K1724" t="s">
        <v>1627</v>
      </c>
    </row>
    <row r="1725" spans="1:11" ht="15" customHeight="1">
      <c r="A1725" t="s">
        <v>177</v>
      </c>
      <c r="B1725" t="s">
        <v>3232</v>
      </c>
      <c r="C1725" s="24">
        <v>45244</v>
      </c>
      <c r="D1725" s="68" t="s">
        <v>3233</v>
      </c>
      <c r="E1725" t="s">
        <v>35</v>
      </c>
      <c r="F1725" t="s">
        <v>36</v>
      </c>
      <c r="G1725" t="s">
        <v>34</v>
      </c>
      <c r="H1725">
        <v>5</v>
      </c>
      <c r="I1725" t="s">
        <v>261</v>
      </c>
      <c r="J1725" t="s">
        <v>257</v>
      </c>
      <c r="K1725" t="s">
        <v>1627</v>
      </c>
    </row>
    <row r="1726" spans="1:11" ht="15" customHeight="1">
      <c r="A1726" t="s">
        <v>177</v>
      </c>
      <c r="B1726" t="s">
        <v>3234</v>
      </c>
      <c r="C1726" s="24">
        <v>45244</v>
      </c>
      <c r="D1726" s="68" t="s">
        <v>3235</v>
      </c>
      <c r="E1726" t="s">
        <v>35</v>
      </c>
      <c r="F1726" t="s">
        <v>36</v>
      </c>
      <c r="G1726" t="s">
        <v>34</v>
      </c>
      <c r="H1726">
        <v>5</v>
      </c>
      <c r="I1726" t="s">
        <v>236</v>
      </c>
      <c r="J1726" t="s">
        <v>257</v>
      </c>
      <c r="K1726" t="s">
        <v>1627</v>
      </c>
    </row>
    <row r="1727" spans="1:11" ht="15" customHeight="1">
      <c r="A1727" t="s">
        <v>177</v>
      </c>
      <c r="B1727" t="s">
        <v>3236</v>
      </c>
      <c r="C1727" s="24">
        <v>45244</v>
      </c>
      <c r="D1727" s="68" t="s">
        <v>3237</v>
      </c>
      <c r="E1727" t="s">
        <v>35</v>
      </c>
      <c r="F1727" t="s">
        <v>36</v>
      </c>
      <c r="G1727" t="s">
        <v>34</v>
      </c>
      <c r="H1727">
        <v>5</v>
      </c>
      <c r="I1727" t="s">
        <v>240</v>
      </c>
      <c r="J1727" t="s">
        <v>257</v>
      </c>
      <c r="K1727" t="s">
        <v>1627</v>
      </c>
    </row>
    <row r="1728" spans="1:11" ht="15" customHeight="1">
      <c r="A1728" t="s">
        <v>177</v>
      </c>
      <c r="B1728" t="s">
        <v>3238</v>
      </c>
      <c r="C1728" s="24">
        <v>45244</v>
      </c>
      <c r="D1728" s="68" t="s">
        <v>3239</v>
      </c>
      <c r="E1728" t="s">
        <v>35</v>
      </c>
      <c r="F1728" t="s">
        <v>36</v>
      </c>
      <c r="G1728" t="s">
        <v>34</v>
      </c>
      <c r="H1728">
        <v>5</v>
      </c>
      <c r="I1728" t="s">
        <v>265</v>
      </c>
      <c r="J1728" t="s">
        <v>257</v>
      </c>
      <c r="K1728" t="s">
        <v>1627</v>
      </c>
    </row>
    <row r="1729" spans="1:11" ht="15" customHeight="1">
      <c r="A1729" t="s">
        <v>177</v>
      </c>
      <c r="B1729" t="s">
        <v>3240</v>
      </c>
      <c r="C1729" s="24">
        <v>45244</v>
      </c>
      <c r="D1729" s="68" t="s">
        <v>3241</v>
      </c>
      <c r="E1729" t="s">
        <v>35</v>
      </c>
      <c r="F1729" t="s">
        <v>36</v>
      </c>
      <c r="G1729" t="s">
        <v>34</v>
      </c>
      <c r="H1729">
        <v>5</v>
      </c>
      <c r="I1729" t="s">
        <v>225</v>
      </c>
      <c r="J1729" t="s">
        <v>234</v>
      </c>
      <c r="K1729" t="s">
        <v>1627</v>
      </c>
    </row>
    <row r="1730" spans="1:11" ht="15" customHeight="1">
      <c r="A1730" t="s">
        <v>177</v>
      </c>
      <c r="B1730" t="s">
        <v>3242</v>
      </c>
      <c r="C1730" s="24">
        <v>45244</v>
      </c>
      <c r="D1730" s="68" t="s">
        <v>3243</v>
      </c>
      <c r="E1730" t="s">
        <v>35</v>
      </c>
      <c r="F1730" t="s">
        <v>36</v>
      </c>
      <c r="G1730" t="s">
        <v>34</v>
      </c>
      <c r="H1730">
        <v>5</v>
      </c>
      <c r="I1730" t="s">
        <v>238</v>
      </c>
      <c r="J1730" t="s">
        <v>234</v>
      </c>
      <c r="K1730" t="s">
        <v>1627</v>
      </c>
    </row>
    <row r="1731" spans="1:11" ht="15" customHeight="1">
      <c r="A1731" t="s">
        <v>177</v>
      </c>
      <c r="B1731" t="s">
        <v>3244</v>
      </c>
      <c r="C1731" s="24">
        <v>45244</v>
      </c>
      <c r="D1731" s="68" t="s">
        <v>3245</v>
      </c>
      <c r="E1731" t="s">
        <v>35</v>
      </c>
      <c r="F1731" t="s">
        <v>36</v>
      </c>
      <c r="G1731" t="s">
        <v>34</v>
      </c>
      <c r="H1731">
        <v>5</v>
      </c>
      <c r="I1731" t="s">
        <v>242</v>
      </c>
      <c r="J1731" t="s">
        <v>234</v>
      </c>
      <c r="K1731" t="s">
        <v>1627</v>
      </c>
    </row>
    <row r="1732" spans="1:11" ht="15" customHeight="1">
      <c r="A1732" t="s">
        <v>177</v>
      </c>
      <c r="B1732" t="s">
        <v>3246</v>
      </c>
      <c r="C1732" s="24">
        <v>45244</v>
      </c>
      <c r="D1732" s="68" t="s">
        <v>3247</v>
      </c>
      <c r="E1732" t="s">
        <v>35</v>
      </c>
      <c r="F1732" t="s">
        <v>36</v>
      </c>
      <c r="G1732" t="s">
        <v>34</v>
      </c>
      <c r="H1732">
        <v>5</v>
      </c>
      <c r="I1732" t="s">
        <v>261</v>
      </c>
      <c r="J1732" t="s">
        <v>234</v>
      </c>
      <c r="K1732" t="s">
        <v>1627</v>
      </c>
    </row>
    <row r="1733" spans="1:11" ht="15" customHeight="1">
      <c r="A1733" t="s">
        <v>177</v>
      </c>
      <c r="B1733" t="s">
        <v>3248</v>
      </c>
      <c r="C1733" s="24">
        <v>45244</v>
      </c>
      <c r="D1733" s="68" t="s">
        <v>3249</v>
      </c>
      <c r="E1733" t="s">
        <v>35</v>
      </c>
      <c r="F1733" t="s">
        <v>36</v>
      </c>
      <c r="G1733" t="s">
        <v>34</v>
      </c>
      <c r="H1733">
        <v>5</v>
      </c>
      <c r="I1733" t="s">
        <v>236</v>
      </c>
      <c r="J1733" t="s">
        <v>234</v>
      </c>
      <c r="K1733" t="s">
        <v>1627</v>
      </c>
    </row>
    <row r="1734" spans="1:11" ht="15" customHeight="1">
      <c r="A1734" t="s">
        <v>177</v>
      </c>
      <c r="B1734" t="s">
        <v>3250</v>
      </c>
      <c r="C1734" s="24">
        <v>45244</v>
      </c>
      <c r="D1734" s="68" t="s">
        <v>3251</v>
      </c>
      <c r="E1734" t="s">
        <v>35</v>
      </c>
      <c r="F1734" t="s">
        <v>36</v>
      </c>
      <c r="G1734" t="s">
        <v>34</v>
      </c>
      <c r="H1734">
        <v>5</v>
      </c>
      <c r="I1734" t="s">
        <v>240</v>
      </c>
      <c r="J1734" t="s">
        <v>234</v>
      </c>
      <c r="K1734" t="s">
        <v>1627</v>
      </c>
    </row>
    <row r="1735" spans="1:11" ht="15" customHeight="1">
      <c r="A1735" t="s">
        <v>177</v>
      </c>
      <c r="B1735" t="s">
        <v>3252</v>
      </c>
      <c r="C1735" s="24">
        <v>45244</v>
      </c>
      <c r="D1735" s="68" t="s">
        <v>3253</v>
      </c>
      <c r="E1735" t="s">
        <v>35</v>
      </c>
      <c r="F1735" t="s">
        <v>36</v>
      </c>
      <c r="G1735" t="s">
        <v>34</v>
      </c>
      <c r="H1735">
        <v>5</v>
      </c>
      <c r="I1735" t="s">
        <v>265</v>
      </c>
      <c r="J1735" t="s">
        <v>234</v>
      </c>
      <c r="K1735" t="s">
        <v>1627</v>
      </c>
    </row>
    <row r="1736" spans="1:11" ht="15" customHeight="1">
      <c r="A1736" t="s">
        <v>177</v>
      </c>
      <c r="B1736" t="s">
        <v>3254</v>
      </c>
      <c r="C1736" s="24">
        <v>45245</v>
      </c>
      <c r="D1736" s="68" t="s">
        <v>3255</v>
      </c>
      <c r="E1736" t="s">
        <v>35</v>
      </c>
      <c r="F1736" t="s">
        <v>36</v>
      </c>
      <c r="G1736" t="s">
        <v>34</v>
      </c>
      <c r="H1736">
        <v>5</v>
      </c>
      <c r="I1736" t="s">
        <v>225</v>
      </c>
      <c r="J1736" t="s">
        <v>257</v>
      </c>
      <c r="K1736" t="s">
        <v>1627</v>
      </c>
    </row>
    <row r="1737" spans="1:11" ht="15" customHeight="1">
      <c r="A1737" t="s">
        <v>177</v>
      </c>
      <c r="B1737" t="s">
        <v>3256</v>
      </c>
      <c r="C1737" s="24">
        <v>45245</v>
      </c>
      <c r="D1737" s="68" t="s">
        <v>3257</v>
      </c>
      <c r="E1737" t="s">
        <v>35</v>
      </c>
      <c r="F1737" t="s">
        <v>36</v>
      </c>
      <c r="G1737" t="s">
        <v>34</v>
      </c>
      <c r="H1737">
        <v>5</v>
      </c>
      <c r="I1737" t="s">
        <v>238</v>
      </c>
      <c r="J1737" t="s">
        <v>257</v>
      </c>
      <c r="K1737" t="s">
        <v>1627</v>
      </c>
    </row>
    <row r="1738" spans="1:11" ht="15" customHeight="1">
      <c r="A1738" t="s">
        <v>177</v>
      </c>
      <c r="B1738" t="s">
        <v>3258</v>
      </c>
      <c r="C1738" s="24">
        <v>45245</v>
      </c>
      <c r="D1738" s="68" t="s">
        <v>3259</v>
      </c>
      <c r="E1738" t="s">
        <v>35</v>
      </c>
      <c r="F1738" t="s">
        <v>36</v>
      </c>
      <c r="G1738" t="s">
        <v>34</v>
      </c>
      <c r="H1738">
        <v>5</v>
      </c>
      <c r="I1738" t="s">
        <v>242</v>
      </c>
      <c r="J1738" t="s">
        <v>257</v>
      </c>
      <c r="K1738" t="s">
        <v>1627</v>
      </c>
    </row>
    <row r="1739" spans="1:11" ht="15" customHeight="1">
      <c r="A1739" t="s">
        <v>177</v>
      </c>
      <c r="B1739" t="s">
        <v>3260</v>
      </c>
      <c r="C1739" s="24">
        <v>45245</v>
      </c>
      <c r="D1739" s="68" t="s">
        <v>3261</v>
      </c>
      <c r="E1739" t="s">
        <v>35</v>
      </c>
      <c r="F1739" t="s">
        <v>36</v>
      </c>
      <c r="G1739" t="s">
        <v>34</v>
      </c>
      <c r="H1739">
        <v>5</v>
      </c>
      <c r="I1739" t="s">
        <v>261</v>
      </c>
      <c r="J1739" t="s">
        <v>257</v>
      </c>
      <c r="K1739" t="s">
        <v>1627</v>
      </c>
    </row>
    <row r="1740" spans="1:11" ht="15" customHeight="1">
      <c r="A1740" t="s">
        <v>177</v>
      </c>
      <c r="B1740" t="s">
        <v>3262</v>
      </c>
      <c r="C1740" s="24">
        <v>45245</v>
      </c>
      <c r="D1740" s="68" t="s">
        <v>3263</v>
      </c>
      <c r="E1740" t="s">
        <v>35</v>
      </c>
      <c r="F1740" t="s">
        <v>36</v>
      </c>
      <c r="G1740" t="s">
        <v>34</v>
      </c>
      <c r="H1740">
        <v>5</v>
      </c>
      <c r="I1740" t="s">
        <v>236</v>
      </c>
      <c r="J1740" t="s">
        <v>257</v>
      </c>
      <c r="K1740" t="s">
        <v>1627</v>
      </c>
    </row>
    <row r="1741" spans="1:11" ht="15" customHeight="1">
      <c r="A1741" t="s">
        <v>177</v>
      </c>
      <c r="B1741" t="s">
        <v>3264</v>
      </c>
      <c r="C1741" s="24">
        <v>45245</v>
      </c>
      <c r="D1741" s="68" t="s">
        <v>3265</v>
      </c>
      <c r="E1741" t="s">
        <v>35</v>
      </c>
      <c r="F1741" t="s">
        <v>36</v>
      </c>
      <c r="G1741" t="s">
        <v>34</v>
      </c>
      <c r="H1741">
        <v>5</v>
      </c>
      <c r="I1741" t="s">
        <v>240</v>
      </c>
      <c r="J1741" t="s">
        <v>257</v>
      </c>
      <c r="K1741" t="s">
        <v>1627</v>
      </c>
    </row>
    <row r="1742" spans="1:11" ht="15" customHeight="1">
      <c r="A1742" t="s">
        <v>177</v>
      </c>
      <c r="B1742" t="s">
        <v>3266</v>
      </c>
      <c r="C1742" s="24">
        <v>45245</v>
      </c>
      <c r="D1742" s="68" t="s">
        <v>3267</v>
      </c>
      <c r="E1742" t="s">
        <v>35</v>
      </c>
      <c r="F1742" t="s">
        <v>36</v>
      </c>
      <c r="G1742" t="s">
        <v>34</v>
      </c>
      <c r="H1742">
        <v>5</v>
      </c>
      <c r="I1742" t="s">
        <v>265</v>
      </c>
      <c r="J1742" t="s">
        <v>257</v>
      </c>
      <c r="K1742" t="s">
        <v>1627</v>
      </c>
    </row>
    <row r="1743" spans="1:11" ht="15" customHeight="1">
      <c r="A1743" t="s">
        <v>177</v>
      </c>
      <c r="B1743" t="s">
        <v>3268</v>
      </c>
      <c r="C1743" s="24">
        <v>45245</v>
      </c>
      <c r="D1743" s="68" t="s">
        <v>3269</v>
      </c>
      <c r="E1743" t="s">
        <v>26</v>
      </c>
      <c r="F1743" t="s">
        <v>27</v>
      </c>
      <c r="G1743" t="s">
        <v>25</v>
      </c>
      <c r="H1743">
        <v>1</v>
      </c>
      <c r="I1743" t="s">
        <v>225</v>
      </c>
      <c r="J1743" t="s">
        <v>257</v>
      </c>
      <c r="K1743" t="s">
        <v>1627</v>
      </c>
    </row>
    <row r="1744" spans="1:11" ht="15" customHeight="1">
      <c r="A1744" t="s">
        <v>177</v>
      </c>
      <c r="B1744" t="s">
        <v>3270</v>
      </c>
      <c r="C1744" s="24">
        <v>45245</v>
      </c>
      <c r="D1744" s="68" t="s">
        <v>3271</v>
      </c>
      <c r="E1744" t="s">
        <v>26</v>
      </c>
      <c r="F1744" t="s">
        <v>27</v>
      </c>
      <c r="G1744" t="s">
        <v>25</v>
      </c>
      <c r="H1744">
        <v>1</v>
      </c>
      <c r="I1744" t="s">
        <v>261</v>
      </c>
      <c r="J1744" t="s">
        <v>234</v>
      </c>
      <c r="K1744" t="s">
        <v>1627</v>
      </c>
    </row>
    <row r="1745" spans="1:11" ht="15" customHeight="1">
      <c r="A1745" t="s">
        <v>177</v>
      </c>
      <c r="B1745" t="s">
        <v>3272</v>
      </c>
      <c r="C1745" s="24">
        <v>45245</v>
      </c>
      <c r="D1745" s="68" t="s">
        <v>3273</v>
      </c>
      <c r="E1745" t="s">
        <v>35</v>
      </c>
      <c r="F1745" t="s">
        <v>36</v>
      </c>
      <c r="G1745" t="s">
        <v>34</v>
      </c>
      <c r="H1745">
        <v>2</v>
      </c>
      <c r="I1745" t="s">
        <v>225</v>
      </c>
      <c r="J1745" t="s">
        <v>234</v>
      </c>
      <c r="K1745" t="s">
        <v>1627</v>
      </c>
    </row>
    <row r="1746" spans="1:11" ht="15" customHeight="1">
      <c r="A1746" t="s">
        <v>177</v>
      </c>
      <c r="B1746" t="s">
        <v>3274</v>
      </c>
      <c r="C1746" s="24">
        <v>45245</v>
      </c>
      <c r="D1746" s="68" t="s">
        <v>3275</v>
      </c>
      <c r="E1746" t="s">
        <v>35</v>
      </c>
      <c r="F1746" t="s">
        <v>36</v>
      </c>
      <c r="G1746" t="s">
        <v>34</v>
      </c>
      <c r="H1746">
        <v>2</v>
      </c>
      <c r="I1746" t="s">
        <v>238</v>
      </c>
      <c r="J1746" t="s">
        <v>234</v>
      </c>
      <c r="K1746" t="s">
        <v>1627</v>
      </c>
    </row>
    <row r="1747" spans="1:11" ht="15" customHeight="1">
      <c r="A1747" t="s">
        <v>177</v>
      </c>
      <c r="B1747" t="s">
        <v>3276</v>
      </c>
      <c r="C1747" s="24">
        <v>45245</v>
      </c>
      <c r="D1747" s="68" t="s">
        <v>3277</v>
      </c>
      <c r="E1747" t="s">
        <v>35</v>
      </c>
      <c r="F1747" t="s">
        <v>36</v>
      </c>
      <c r="G1747" t="s">
        <v>34</v>
      </c>
      <c r="H1747">
        <v>2</v>
      </c>
      <c r="I1747" t="s">
        <v>242</v>
      </c>
      <c r="J1747" t="s">
        <v>234</v>
      </c>
      <c r="K1747" t="s">
        <v>1627</v>
      </c>
    </row>
    <row r="1748" spans="1:11" ht="15" customHeight="1">
      <c r="A1748" t="s">
        <v>177</v>
      </c>
      <c r="B1748" t="s">
        <v>3278</v>
      </c>
      <c r="C1748" s="24">
        <v>45245</v>
      </c>
      <c r="D1748" s="68" t="s">
        <v>3279</v>
      </c>
      <c r="E1748" t="s">
        <v>35</v>
      </c>
      <c r="F1748" t="s">
        <v>36</v>
      </c>
      <c r="G1748" t="s">
        <v>34</v>
      </c>
      <c r="H1748">
        <v>2</v>
      </c>
      <c r="I1748" t="s">
        <v>261</v>
      </c>
      <c r="J1748" t="s">
        <v>234</v>
      </c>
      <c r="K1748" t="s">
        <v>1627</v>
      </c>
    </row>
    <row r="1749" spans="1:11" ht="15" customHeight="1">
      <c r="A1749" t="s">
        <v>177</v>
      </c>
      <c r="B1749" t="s">
        <v>3280</v>
      </c>
      <c r="C1749" s="24">
        <v>45245</v>
      </c>
      <c r="D1749" s="68" t="s">
        <v>3281</v>
      </c>
      <c r="E1749" t="s">
        <v>35</v>
      </c>
      <c r="F1749" t="s">
        <v>36</v>
      </c>
      <c r="G1749" t="s">
        <v>34</v>
      </c>
      <c r="H1749">
        <v>2</v>
      </c>
      <c r="I1749" t="s">
        <v>236</v>
      </c>
      <c r="J1749" t="s">
        <v>234</v>
      </c>
      <c r="K1749" t="s">
        <v>1627</v>
      </c>
    </row>
    <row r="1750" spans="1:11" ht="15" customHeight="1">
      <c r="A1750" t="s">
        <v>177</v>
      </c>
      <c r="B1750" t="s">
        <v>3282</v>
      </c>
      <c r="C1750" s="24">
        <v>45244</v>
      </c>
      <c r="D1750" s="68" t="s">
        <v>3283</v>
      </c>
      <c r="E1750" t="s">
        <v>18</v>
      </c>
      <c r="F1750" t="s">
        <v>19</v>
      </c>
      <c r="G1750" t="s">
        <v>17</v>
      </c>
      <c r="H1750">
        <v>1</v>
      </c>
      <c r="I1750" t="s">
        <v>225</v>
      </c>
      <c r="J1750" t="s">
        <v>234</v>
      </c>
      <c r="K1750" t="s">
        <v>1627</v>
      </c>
    </row>
    <row r="1751" spans="1:11" ht="15" customHeight="1">
      <c r="A1751" t="s">
        <v>177</v>
      </c>
      <c r="B1751" t="s">
        <v>3284</v>
      </c>
      <c r="C1751" s="24">
        <v>45244</v>
      </c>
      <c r="D1751" s="68" t="s">
        <v>3285</v>
      </c>
      <c r="E1751" t="s">
        <v>18</v>
      </c>
      <c r="F1751" t="s">
        <v>19</v>
      </c>
      <c r="G1751" t="s">
        <v>17</v>
      </c>
      <c r="H1751">
        <v>1</v>
      </c>
      <c r="I1751" t="s">
        <v>238</v>
      </c>
      <c r="J1751" t="s">
        <v>234</v>
      </c>
      <c r="K1751" t="s">
        <v>1627</v>
      </c>
    </row>
    <row r="1752" spans="1:11" ht="15" customHeight="1">
      <c r="A1752" t="s">
        <v>177</v>
      </c>
      <c r="B1752" t="s">
        <v>3286</v>
      </c>
      <c r="C1752" s="24">
        <v>45244</v>
      </c>
      <c r="D1752" s="68" t="s">
        <v>3287</v>
      </c>
      <c r="E1752" t="s">
        <v>18</v>
      </c>
      <c r="F1752" t="s">
        <v>19</v>
      </c>
      <c r="G1752" t="s">
        <v>17</v>
      </c>
      <c r="H1752">
        <v>1</v>
      </c>
      <c r="I1752" t="s">
        <v>242</v>
      </c>
      <c r="J1752" t="s">
        <v>234</v>
      </c>
      <c r="K1752" t="s">
        <v>1627</v>
      </c>
    </row>
    <row r="1753" spans="1:11" ht="15" customHeight="1">
      <c r="C1753" s="24"/>
    </row>
    <row r="1754" spans="1:11" ht="15" customHeight="1">
      <c r="A1754" t="s">
        <v>177</v>
      </c>
      <c r="B1754" t="s">
        <v>3288</v>
      </c>
      <c r="C1754" s="24">
        <v>45244</v>
      </c>
      <c r="D1754" s="68" t="s">
        <v>3289</v>
      </c>
      <c r="E1754" t="s">
        <v>18</v>
      </c>
      <c r="F1754" t="s">
        <v>19</v>
      </c>
      <c r="G1754" t="s">
        <v>17</v>
      </c>
      <c r="H1754">
        <v>1</v>
      </c>
      <c r="I1754" t="s">
        <v>236</v>
      </c>
      <c r="J1754" t="s">
        <v>234</v>
      </c>
      <c r="K1754" t="s">
        <v>1627</v>
      </c>
    </row>
    <row r="1755" spans="1:11" ht="15" customHeight="1">
      <c r="A1755" t="s">
        <v>177</v>
      </c>
      <c r="B1755" t="s">
        <v>3290</v>
      </c>
      <c r="C1755" s="24">
        <v>45244</v>
      </c>
      <c r="D1755" s="68" t="s">
        <v>3291</v>
      </c>
      <c r="E1755" t="s">
        <v>18</v>
      </c>
      <c r="F1755" t="s">
        <v>19</v>
      </c>
      <c r="G1755" t="s">
        <v>17</v>
      </c>
      <c r="H1755">
        <v>1</v>
      </c>
      <c r="I1755" t="s">
        <v>261</v>
      </c>
      <c r="J1755" t="s">
        <v>234</v>
      </c>
      <c r="K1755" t="s">
        <v>1627</v>
      </c>
    </row>
    <row r="1756" spans="1:11" ht="15" customHeight="1">
      <c r="A1756" t="s">
        <v>194</v>
      </c>
      <c r="B1756" t="s">
        <v>3292</v>
      </c>
      <c r="C1756" s="24">
        <v>45246</v>
      </c>
      <c r="D1756" s="68" t="s">
        <v>3293</v>
      </c>
      <c r="E1756" t="s">
        <v>35</v>
      </c>
      <c r="F1756" t="s">
        <v>36</v>
      </c>
      <c r="G1756" t="s">
        <v>34</v>
      </c>
      <c r="H1756">
        <v>4</v>
      </c>
      <c r="I1756" t="s">
        <v>225</v>
      </c>
      <c r="J1756" t="s">
        <v>257</v>
      </c>
    </row>
    <row r="1757" spans="1:11" ht="15" customHeight="1">
      <c r="A1757" t="s">
        <v>194</v>
      </c>
      <c r="B1757" t="s">
        <v>3294</v>
      </c>
      <c r="C1757" s="24">
        <v>45246</v>
      </c>
      <c r="D1757" s="68" t="s">
        <v>3295</v>
      </c>
      <c r="E1757" t="s">
        <v>35</v>
      </c>
      <c r="F1757" t="s">
        <v>36</v>
      </c>
      <c r="G1757" t="s">
        <v>34</v>
      </c>
      <c r="H1757">
        <v>4</v>
      </c>
      <c r="I1757" t="s">
        <v>236</v>
      </c>
      <c r="J1757" t="s">
        <v>257</v>
      </c>
    </row>
    <row r="1758" spans="1:11" ht="15" customHeight="1">
      <c r="A1758" t="s">
        <v>194</v>
      </c>
      <c r="B1758" t="s">
        <v>3296</v>
      </c>
      <c r="C1758" s="24">
        <v>45246</v>
      </c>
      <c r="D1758" s="68" t="s">
        <v>3297</v>
      </c>
      <c r="E1758" t="s">
        <v>35</v>
      </c>
      <c r="F1758" t="s">
        <v>36</v>
      </c>
      <c r="G1758" t="s">
        <v>34</v>
      </c>
      <c r="H1758">
        <v>4</v>
      </c>
      <c r="I1758" t="s">
        <v>225</v>
      </c>
      <c r="J1758" t="s">
        <v>234</v>
      </c>
    </row>
    <row r="1759" spans="1:11" ht="15" customHeight="1">
      <c r="A1759" t="s">
        <v>194</v>
      </c>
      <c r="B1759" t="s">
        <v>3298</v>
      </c>
      <c r="C1759" s="24">
        <v>45246</v>
      </c>
      <c r="D1759" s="68" t="s">
        <v>3299</v>
      </c>
      <c r="E1759" t="s">
        <v>35</v>
      </c>
      <c r="F1759" t="s">
        <v>36</v>
      </c>
      <c r="G1759" t="s">
        <v>34</v>
      </c>
      <c r="H1759">
        <v>4</v>
      </c>
      <c r="I1759" t="s">
        <v>236</v>
      </c>
      <c r="J1759" t="s">
        <v>234</v>
      </c>
    </row>
    <row r="1760" spans="1:11" ht="15" customHeight="1">
      <c r="A1760" t="s">
        <v>194</v>
      </c>
      <c r="B1760" t="s">
        <v>3300</v>
      </c>
      <c r="C1760" s="24">
        <v>45246</v>
      </c>
      <c r="D1760" s="68" t="s">
        <v>3301</v>
      </c>
      <c r="E1760" t="s">
        <v>35</v>
      </c>
      <c r="F1760" t="s">
        <v>36</v>
      </c>
      <c r="G1760" t="s">
        <v>34</v>
      </c>
      <c r="H1760">
        <v>4</v>
      </c>
      <c r="I1760" t="s">
        <v>238</v>
      </c>
      <c r="J1760" t="s">
        <v>257</v>
      </c>
    </row>
    <row r="1761" spans="1:10" ht="15" customHeight="1">
      <c r="A1761" t="s">
        <v>194</v>
      </c>
      <c r="B1761" t="s">
        <v>3302</v>
      </c>
      <c r="C1761" s="24">
        <v>45246</v>
      </c>
      <c r="D1761" s="68" t="s">
        <v>3303</v>
      </c>
      <c r="E1761" t="s">
        <v>35</v>
      </c>
      <c r="F1761" t="s">
        <v>36</v>
      </c>
      <c r="G1761" t="s">
        <v>34</v>
      </c>
      <c r="H1761">
        <v>4</v>
      </c>
      <c r="I1761" t="s">
        <v>238</v>
      </c>
      <c r="J1761" t="s">
        <v>234</v>
      </c>
    </row>
    <row r="1762" spans="1:10" ht="15" customHeight="1">
      <c r="A1762" t="s">
        <v>194</v>
      </c>
      <c r="B1762" t="s">
        <v>3304</v>
      </c>
      <c r="C1762" s="24">
        <v>45246</v>
      </c>
      <c r="D1762" s="68" t="s">
        <v>3305</v>
      </c>
      <c r="E1762" t="s">
        <v>35</v>
      </c>
      <c r="F1762" t="s">
        <v>36</v>
      </c>
      <c r="G1762" t="s">
        <v>34</v>
      </c>
      <c r="H1762">
        <v>4</v>
      </c>
      <c r="I1762" t="s">
        <v>238</v>
      </c>
      <c r="J1762" t="s">
        <v>257</v>
      </c>
    </row>
    <row r="1763" spans="1:10" ht="15" customHeight="1">
      <c r="A1763" t="s">
        <v>194</v>
      </c>
      <c r="B1763" t="s">
        <v>3306</v>
      </c>
      <c r="C1763" s="24">
        <v>45246</v>
      </c>
      <c r="D1763" s="68" t="s">
        <v>3307</v>
      </c>
      <c r="E1763" t="s">
        <v>35</v>
      </c>
      <c r="F1763" t="s">
        <v>36</v>
      </c>
      <c r="G1763" t="s">
        <v>34</v>
      </c>
      <c r="H1763">
        <v>4</v>
      </c>
      <c r="I1763" t="s">
        <v>242</v>
      </c>
      <c r="J1763" t="s">
        <v>257</v>
      </c>
    </row>
    <row r="1764" spans="1:10" ht="15" customHeight="1">
      <c r="A1764" t="s">
        <v>194</v>
      </c>
      <c r="B1764" t="s">
        <v>3308</v>
      </c>
      <c r="C1764" s="24">
        <v>45246</v>
      </c>
      <c r="D1764" s="68" t="s">
        <v>3309</v>
      </c>
      <c r="E1764" t="s">
        <v>35</v>
      </c>
      <c r="F1764" t="s">
        <v>36</v>
      </c>
      <c r="G1764" t="s">
        <v>34</v>
      </c>
      <c r="H1764">
        <v>4</v>
      </c>
      <c r="I1764" t="s">
        <v>242</v>
      </c>
      <c r="J1764" t="s">
        <v>234</v>
      </c>
    </row>
    <row r="1765" spans="1:10" ht="15" customHeight="1">
      <c r="A1765" t="s">
        <v>194</v>
      </c>
      <c r="B1765" t="s">
        <v>3310</v>
      </c>
      <c r="C1765" s="24">
        <v>45246</v>
      </c>
      <c r="D1765" s="68" t="s">
        <v>3311</v>
      </c>
      <c r="E1765" t="s">
        <v>35</v>
      </c>
      <c r="F1765" t="s">
        <v>36</v>
      </c>
      <c r="G1765" t="s">
        <v>34</v>
      </c>
      <c r="H1765">
        <v>4</v>
      </c>
      <c r="I1765" t="s">
        <v>242</v>
      </c>
      <c r="J1765" t="s">
        <v>257</v>
      </c>
    </row>
    <row r="1766" spans="1:10" ht="15" customHeight="1">
      <c r="A1766" t="s">
        <v>194</v>
      </c>
      <c r="B1766" t="s">
        <v>3312</v>
      </c>
      <c r="C1766" s="24">
        <v>45246</v>
      </c>
      <c r="D1766" s="68" t="s">
        <v>3313</v>
      </c>
      <c r="E1766" t="s">
        <v>35</v>
      </c>
      <c r="F1766" t="s">
        <v>36</v>
      </c>
      <c r="G1766" t="s">
        <v>34</v>
      </c>
      <c r="H1766">
        <v>4</v>
      </c>
      <c r="I1766" t="s">
        <v>242</v>
      </c>
      <c r="J1766" t="s">
        <v>234</v>
      </c>
    </row>
    <row r="1767" spans="1:10" ht="15" customHeight="1">
      <c r="A1767" t="s">
        <v>194</v>
      </c>
      <c r="B1767" t="s">
        <v>3314</v>
      </c>
      <c r="C1767" s="24">
        <v>45246</v>
      </c>
      <c r="D1767" s="68" t="s">
        <v>3315</v>
      </c>
      <c r="E1767" t="s">
        <v>35</v>
      </c>
      <c r="F1767" t="s">
        <v>36</v>
      </c>
      <c r="G1767" t="s">
        <v>34</v>
      </c>
      <c r="H1767">
        <v>4</v>
      </c>
      <c r="I1767" t="s">
        <v>261</v>
      </c>
      <c r="J1767" t="s">
        <v>234</v>
      </c>
    </row>
    <row r="1768" spans="1:10" ht="15" customHeight="1">
      <c r="A1768" t="s">
        <v>194</v>
      </c>
      <c r="B1768" t="s">
        <v>3316</v>
      </c>
      <c r="C1768" s="24">
        <v>45246</v>
      </c>
      <c r="D1768" s="68" t="s">
        <v>3317</v>
      </c>
      <c r="E1768" t="s">
        <v>35</v>
      </c>
      <c r="F1768" t="s">
        <v>36</v>
      </c>
      <c r="G1768" t="s">
        <v>34</v>
      </c>
      <c r="H1768">
        <v>4</v>
      </c>
      <c r="I1768" t="s">
        <v>240</v>
      </c>
      <c r="J1768" t="s">
        <v>257</v>
      </c>
    </row>
    <row r="1769" spans="1:10" ht="15" customHeight="1">
      <c r="A1769" t="s">
        <v>194</v>
      </c>
      <c r="B1769" t="s">
        <v>3318</v>
      </c>
      <c r="C1769" s="24">
        <v>45247</v>
      </c>
      <c r="D1769" s="68" t="s">
        <v>3319</v>
      </c>
      <c r="E1769" t="s">
        <v>35</v>
      </c>
      <c r="F1769" t="s">
        <v>36</v>
      </c>
      <c r="G1769" t="s">
        <v>34</v>
      </c>
      <c r="H1769">
        <v>7</v>
      </c>
      <c r="I1769" t="s">
        <v>225</v>
      </c>
      <c r="J1769" t="s">
        <v>257</v>
      </c>
    </row>
    <row r="1770" spans="1:10" ht="15" customHeight="1">
      <c r="A1770" t="s">
        <v>194</v>
      </c>
      <c r="B1770" t="s">
        <v>3320</v>
      </c>
      <c r="C1770" s="24">
        <v>45247</v>
      </c>
      <c r="D1770" s="68" t="s">
        <v>3321</v>
      </c>
      <c r="E1770" t="s">
        <v>35</v>
      </c>
      <c r="F1770" t="s">
        <v>36</v>
      </c>
      <c r="G1770" t="s">
        <v>34</v>
      </c>
      <c r="H1770">
        <v>5</v>
      </c>
      <c r="I1770" t="s">
        <v>238</v>
      </c>
      <c r="J1770" t="s">
        <v>257</v>
      </c>
    </row>
    <row r="1771" spans="1:10" ht="15" customHeight="1">
      <c r="A1771" t="s">
        <v>194</v>
      </c>
      <c r="B1771" t="s">
        <v>3322</v>
      </c>
      <c r="C1771" s="24">
        <v>45247</v>
      </c>
      <c r="D1771" s="68" t="s">
        <v>3323</v>
      </c>
      <c r="E1771" t="s">
        <v>35</v>
      </c>
      <c r="F1771" t="s">
        <v>36</v>
      </c>
      <c r="G1771" t="s">
        <v>34</v>
      </c>
      <c r="H1771">
        <v>5</v>
      </c>
      <c r="I1771" t="s">
        <v>242</v>
      </c>
      <c r="J1771" t="s">
        <v>257</v>
      </c>
    </row>
    <row r="1772" spans="1:10" ht="15" customHeight="1">
      <c r="A1772" t="s">
        <v>194</v>
      </c>
      <c r="B1772" t="s">
        <v>3324</v>
      </c>
      <c r="C1772" s="24">
        <v>45247</v>
      </c>
      <c r="D1772" s="68" t="s">
        <v>3325</v>
      </c>
      <c r="E1772" t="s">
        <v>35</v>
      </c>
      <c r="F1772" t="s">
        <v>36</v>
      </c>
      <c r="G1772" t="s">
        <v>34</v>
      </c>
      <c r="H1772">
        <v>8</v>
      </c>
      <c r="I1772" t="s">
        <v>261</v>
      </c>
      <c r="J1772" t="s">
        <v>257</v>
      </c>
    </row>
    <row r="1773" spans="1:10" ht="15" customHeight="1">
      <c r="A1773" t="s">
        <v>194</v>
      </c>
      <c r="B1773" t="s">
        <v>3326</v>
      </c>
      <c r="C1773" s="24">
        <v>45247</v>
      </c>
      <c r="D1773" s="68" t="s">
        <v>3327</v>
      </c>
      <c r="E1773" t="s">
        <v>35</v>
      </c>
      <c r="F1773" t="s">
        <v>36</v>
      </c>
      <c r="G1773" t="s">
        <v>34</v>
      </c>
      <c r="H1773">
        <v>6</v>
      </c>
      <c r="I1773" t="s">
        <v>236</v>
      </c>
      <c r="J1773" t="s">
        <v>257</v>
      </c>
    </row>
    <row r="1774" spans="1:10" ht="15" customHeight="1">
      <c r="A1774" t="s">
        <v>194</v>
      </c>
      <c r="B1774" t="s">
        <v>3328</v>
      </c>
      <c r="C1774" s="24">
        <v>45247</v>
      </c>
      <c r="D1774" s="68" t="s">
        <v>3329</v>
      </c>
      <c r="E1774" t="s">
        <v>35</v>
      </c>
      <c r="F1774" t="s">
        <v>36</v>
      </c>
      <c r="G1774" t="s">
        <v>34</v>
      </c>
      <c r="H1774">
        <v>6</v>
      </c>
      <c r="I1774" t="s">
        <v>240</v>
      </c>
      <c r="J1774" t="s">
        <v>257</v>
      </c>
    </row>
    <row r="1775" spans="1:10" ht="15" customHeight="1">
      <c r="A1775" t="s">
        <v>194</v>
      </c>
      <c r="B1775" t="s">
        <v>3330</v>
      </c>
      <c r="C1775" s="24">
        <v>45247</v>
      </c>
      <c r="D1775" s="68" t="s">
        <v>3331</v>
      </c>
      <c r="E1775" t="s">
        <v>35</v>
      </c>
      <c r="F1775" t="s">
        <v>36</v>
      </c>
      <c r="G1775" t="s">
        <v>34</v>
      </c>
      <c r="H1775">
        <v>7</v>
      </c>
      <c r="I1775" t="s">
        <v>265</v>
      </c>
      <c r="J1775" t="s">
        <v>257</v>
      </c>
    </row>
    <row r="1776" spans="1:10" ht="15" customHeight="1">
      <c r="A1776" t="s">
        <v>194</v>
      </c>
      <c r="B1776" t="s">
        <v>3332</v>
      </c>
      <c r="C1776" s="24">
        <v>45247</v>
      </c>
      <c r="D1776" s="68" t="s">
        <v>3333</v>
      </c>
      <c r="E1776" t="s">
        <v>35</v>
      </c>
      <c r="F1776" t="s">
        <v>36</v>
      </c>
      <c r="G1776" t="s">
        <v>34</v>
      </c>
      <c r="H1776">
        <v>6</v>
      </c>
      <c r="I1776" t="s">
        <v>225</v>
      </c>
      <c r="J1776" t="s">
        <v>234</v>
      </c>
    </row>
    <row r="1777" spans="1:10" ht="15" customHeight="1">
      <c r="A1777" t="s">
        <v>194</v>
      </c>
      <c r="B1777" t="s">
        <v>3334</v>
      </c>
      <c r="C1777" s="24">
        <v>45247</v>
      </c>
      <c r="D1777" s="68" t="s">
        <v>3335</v>
      </c>
      <c r="E1777" t="s">
        <v>35</v>
      </c>
      <c r="F1777" t="s">
        <v>36</v>
      </c>
      <c r="G1777" t="s">
        <v>34</v>
      </c>
      <c r="H1777">
        <v>5</v>
      </c>
      <c r="I1777" t="s">
        <v>238</v>
      </c>
      <c r="J1777" t="s">
        <v>234</v>
      </c>
    </row>
    <row r="1778" spans="1:10" ht="15" customHeight="1">
      <c r="A1778" t="s">
        <v>194</v>
      </c>
      <c r="B1778" t="s">
        <v>3336</v>
      </c>
      <c r="C1778" s="24">
        <v>45247</v>
      </c>
      <c r="D1778" s="68" t="s">
        <v>3337</v>
      </c>
      <c r="E1778" t="s">
        <v>35</v>
      </c>
      <c r="F1778" t="s">
        <v>36</v>
      </c>
      <c r="G1778" t="s">
        <v>34</v>
      </c>
      <c r="H1778">
        <v>5</v>
      </c>
      <c r="I1778" t="s">
        <v>242</v>
      </c>
      <c r="J1778" t="s">
        <v>234</v>
      </c>
    </row>
    <row r="1779" spans="1:10" ht="15" customHeight="1">
      <c r="A1779" t="s">
        <v>194</v>
      </c>
      <c r="B1779" t="s">
        <v>3338</v>
      </c>
      <c r="C1779" s="24">
        <v>45247</v>
      </c>
      <c r="D1779" s="68" t="s">
        <v>3339</v>
      </c>
      <c r="E1779" t="s">
        <v>35</v>
      </c>
      <c r="F1779" t="s">
        <v>36</v>
      </c>
      <c r="G1779" t="s">
        <v>34</v>
      </c>
      <c r="H1779">
        <v>6</v>
      </c>
      <c r="I1779" t="s">
        <v>261</v>
      </c>
      <c r="J1779" t="s">
        <v>234</v>
      </c>
    </row>
    <row r="1780" spans="1:10" ht="15" customHeight="1">
      <c r="A1780" t="s">
        <v>194</v>
      </c>
      <c r="B1780" t="s">
        <v>3340</v>
      </c>
      <c r="C1780" s="24">
        <v>45247</v>
      </c>
      <c r="D1780" s="68" t="s">
        <v>3341</v>
      </c>
      <c r="E1780" t="s">
        <v>35</v>
      </c>
      <c r="F1780" t="s">
        <v>36</v>
      </c>
      <c r="G1780" t="s">
        <v>34</v>
      </c>
      <c r="H1780">
        <v>5</v>
      </c>
      <c r="I1780" t="s">
        <v>236</v>
      </c>
      <c r="J1780" t="s">
        <v>234</v>
      </c>
    </row>
    <row r="1781" spans="1:10" ht="15" customHeight="1">
      <c r="A1781" t="s">
        <v>194</v>
      </c>
      <c r="B1781" t="s">
        <v>3342</v>
      </c>
      <c r="C1781" s="24">
        <v>45247</v>
      </c>
      <c r="D1781" s="68" t="s">
        <v>3343</v>
      </c>
      <c r="E1781" t="s">
        <v>35</v>
      </c>
      <c r="F1781" t="s">
        <v>36</v>
      </c>
      <c r="G1781" t="s">
        <v>34</v>
      </c>
      <c r="H1781">
        <v>5</v>
      </c>
      <c r="I1781" t="s">
        <v>240</v>
      </c>
      <c r="J1781" t="s">
        <v>234</v>
      </c>
    </row>
    <row r="1782" spans="1:10" ht="15" customHeight="1">
      <c r="A1782" t="s">
        <v>194</v>
      </c>
      <c r="B1782" t="s">
        <v>3344</v>
      </c>
      <c r="C1782" s="24">
        <v>45247</v>
      </c>
      <c r="D1782" s="68" t="s">
        <v>3345</v>
      </c>
      <c r="E1782" t="s">
        <v>35</v>
      </c>
      <c r="F1782" t="s">
        <v>36</v>
      </c>
      <c r="G1782" t="s">
        <v>34</v>
      </c>
      <c r="H1782">
        <v>5</v>
      </c>
      <c r="I1782" t="s">
        <v>265</v>
      </c>
      <c r="J1782" t="s">
        <v>234</v>
      </c>
    </row>
    <row r="1783" spans="1:10" ht="15" customHeight="1">
      <c r="A1783" t="s">
        <v>194</v>
      </c>
      <c r="B1783" t="s">
        <v>3346</v>
      </c>
      <c r="C1783" s="24">
        <v>45250</v>
      </c>
      <c r="D1783" s="68" t="s">
        <v>3347</v>
      </c>
      <c r="E1783" t="s">
        <v>35</v>
      </c>
      <c r="F1783" t="s">
        <v>36</v>
      </c>
      <c r="G1783" t="s">
        <v>34</v>
      </c>
      <c r="H1783">
        <v>5</v>
      </c>
      <c r="I1783" t="s">
        <v>225</v>
      </c>
      <c r="J1783" t="s">
        <v>257</v>
      </c>
    </row>
    <row r="1784" spans="1:10" ht="15" customHeight="1">
      <c r="A1784" t="s">
        <v>194</v>
      </c>
      <c r="B1784" t="s">
        <v>3348</v>
      </c>
      <c r="C1784" s="24">
        <v>45250</v>
      </c>
      <c r="D1784" s="68" t="s">
        <v>3349</v>
      </c>
      <c r="E1784" t="s">
        <v>35</v>
      </c>
      <c r="F1784" t="s">
        <v>36</v>
      </c>
      <c r="G1784" t="s">
        <v>34</v>
      </c>
      <c r="H1784">
        <v>5</v>
      </c>
      <c r="I1784" t="s">
        <v>238</v>
      </c>
      <c r="J1784" t="s">
        <v>257</v>
      </c>
    </row>
    <row r="1785" spans="1:10" ht="15" customHeight="1">
      <c r="A1785" t="s">
        <v>194</v>
      </c>
      <c r="B1785" t="s">
        <v>3350</v>
      </c>
      <c r="C1785" s="24">
        <v>45250</v>
      </c>
      <c r="D1785" s="68" t="s">
        <v>3351</v>
      </c>
      <c r="E1785" t="s">
        <v>35</v>
      </c>
      <c r="F1785" t="s">
        <v>36</v>
      </c>
      <c r="G1785" t="s">
        <v>34</v>
      </c>
      <c r="H1785">
        <v>5</v>
      </c>
      <c r="I1785" t="s">
        <v>242</v>
      </c>
      <c r="J1785" t="s">
        <v>257</v>
      </c>
    </row>
    <row r="1786" spans="1:10" ht="15" customHeight="1">
      <c r="A1786" t="s">
        <v>194</v>
      </c>
      <c r="B1786" t="s">
        <v>3352</v>
      </c>
      <c r="C1786" s="24">
        <v>45250</v>
      </c>
      <c r="D1786" s="68" t="s">
        <v>3353</v>
      </c>
      <c r="E1786" t="s">
        <v>35</v>
      </c>
      <c r="F1786" t="s">
        <v>36</v>
      </c>
      <c r="G1786" t="s">
        <v>34</v>
      </c>
      <c r="H1786">
        <v>7</v>
      </c>
      <c r="I1786" t="s">
        <v>261</v>
      </c>
      <c r="J1786" t="s">
        <v>257</v>
      </c>
    </row>
    <row r="1787" spans="1:10" ht="15" customHeight="1">
      <c r="A1787" t="s">
        <v>194</v>
      </c>
      <c r="B1787" t="s">
        <v>3354</v>
      </c>
      <c r="C1787" s="24">
        <v>45250</v>
      </c>
      <c r="D1787" s="68" t="s">
        <v>3355</v>
      </c>
      <c r="E1787" t="s">
        <v>35</v>
      </c>
      <c r="F1787" t="s">
        <v>36</v>
      </c>
      <c r="G1787" t="s">
        <v>34</v>
      </c>
      <c r="H1787">
        <v>5</v>
      </c>
      <c r="I1787" t="s">
        <v>236</v>
      </c>
      <c r="J1787" t="s">
        <v>257</v>
      </c>
    </row>
    <row r="1788" spans="1:10" ht="15" customHeight="1">
      <c r="A1788" t="s">
        <v>194</v>
      </c>
      <c r="B1788" t="s">
        <v>3356</v>
      </c>
      <c r="C1788" s="24">
        <v>45250</v>
      </c>
      <c r="D1788" s="68" t="s">
        <v>3357</v>
      </c>
      <c r="E1788" t="s">
        <v>35</v>
      </c>
      <c r="F1788" t="s">
        <v>36</v>
      </c>
      <c r="G1788" t="s">
        <v>34</v>
      </c>
      <c r="H1788">
        <v>5</v>
      </c>
      <c r="I1788" t="s">
        <v>240</v>
      </c>
      <c r="J1788" t="s">
        <v>257</v>
      </c>
    </row>
    <row r="1789" spans="1:10" ht="15" customHeight="1">
      <c r="A1789" t="s">
        <v>194</v>
      </c>
      <c r="B1789" t="s">
        <v>3358</v>
      </c>
      <c r="C1789" s="24">
        <v>45250</v>
      </c>
      <c r="D1789" s="68" t="s">
        <v>3359</v>
      </c>
      <c r="E1789" t="s">
        <v>35</v>
      </c>
      <c r="F1789" t="s">
        <v>36</v>
      </c>
      <c r="G1789" t="s">
        <v>34</v>
      </c>
      <c r="H1789">
        <v>7</v>
      </c>
      <c r="I1789" t="s">
        <v>265</v>
      </c>
      <c r="J1789" t="s">
        <v>257</v>
      </c>
    </row>
    <row r="1790" spans="1:10" ht="15" customHeight="1">
      <c r="A1790" t="s">
        <v>194</v>
      </c>
      <c r="B1790" t="s">
        <v>3360</v>
      </c>
      <c r="C1790" s="24">
        <v>45250</v>
      </c>
      <c r="D1790" s="68" t="s">
        <v>3361</v>
      </c>
      <c r="E1790" t="s">
        <v>35</v>
      </c>
      <c r="F1790" t="s">
        <v>36</v>
      </c>
      <c r="G1790" t="s">
        <v>34</v>
      </c>
      <c r="H1790">
        <v>5</v>
      </c>
      <c r="I1790" t="s">
        <v>225</v>
      </c>
      <c r="J1790" t="s">
        <v>234</v>
      </c>
    </row>
    <row r="1791" spans="1:10" ht="15" customHeight="1">
      <c r="A1791" t="s">
        <v>194</v>
      </c>
      <c r="B1791" t="s">
        <v>3362</v>
      </c>
      <c r="C1791" s="24">
        <v>45250</v>
      </c>
      <c r="D1791" s="68" t="s">
        <v>3363</v>
      </c>
      <c r="E1791" t="s">
        <v>35</v>
      </c>
      <c r="F1791" t="s">
        <v>36</v>
      </c>
      <c r="G1791" t="s">
        <v>34</v>
      </c>
      <c r="H1791">
        <v>5</v>
      </c>
      <c r="I1791" t="s">
        <v>238</v>
      </c>
      <c r="J1791" t="s">
        <v>234</v>
      </c>
    </row>
    <row r="1792" spans="1:10" ht="15" customHeight="1">
      <c r="A1792" t="s">
        <v>194</v>
      </c>
      <c r="B1792" t="s">
        <v>3364</v>
      </c>
      <c r="C1792" s="24">
        <v>45250</v>
      </c>
      <c r="D1792" s="68" t="s">
        <v>3365</v>
      </c>
      <c r="E1792" t="s">
        <v>35</v>
      </c>
      <c r="F1792" t="s">
        <v>36</v>
      </c>
      <c r="G1792" t="s">
        <v>34</v>
      </c>
      <c r="H1792">
        <v>5</v>
      </c>
      <c r="I1792" t="s">
        <v>242</v>
      </c>
      <c r="J1792" t="s">
        <v>234</v>
      </c>
    </row>
    <row r="1793" spans="1:10" ht="15" customHeight="1">
      <c r="A1793" t="s">
        <v>194</v>
      </c>
      <c r="B1793" t="s">
        <v>3366</v>
      </c>
      <c r="C1793" s="24">
        <v>45250</v>
      </c>
      <c r="D1793" s="68" t="s">
        <v>3367</v>
      </c>
      <c r="E1793" t="s">
        <v>35</v>
      </c>
      <c r="F1793" t="s">
        <v>36</v>
      </c>
      <c r="G1793" t="s">
        <v>34</v>
      </c>
      <c r="H1793">
        <v>5</v>
      </c>
      <c r="I1793" t="s">
        <v>261</v>
      </c>
      <c r="J1793" t="s">
        <v>234</v>
      </c>
    </row>
    <row r="1794" spans="1:10" ht="15" customHeight="1">
      <c r="A1794" t="s">
        <v>194</v>
      </c>
      <c r="B1794" t="s">
        <v>3368</v>
      </c>
      <c r="C1794" s="24">
        <v>45250</v>
      </c>
      <c r="D1794" s="68" t="s">
        <v>3369</v>
      </c>
      <c r="E1794" t="s">
        <v>35</v>
      </c>
      <c r="F1794" t="s">
        <v>36</v>
      </c>
      <c r="G1794" t="s">
        <v>34</v>
      </c>
      <c r="H1794">
        <v>5</v>
      </c>
      <c r="I1794" t="s">
        <v>236</v>
      </c>
      <c r="J1794" t="s">
        <v>234</v>
      </c>
    </row>
    <row r="1795" spans="1:10" ht="15" customHeight="1">
      <c r="A1795" t="s">
        <v>194</v>
      </c>
      <c r="B1795" t="s">
        <v>3370</v>
      </c>
      <c r="C1795" s="24">
        <v>45250</v>
      </c>
      <c r="D1795" s="68" t="s">
        <v>3371</v>
      </c>
      <c r="E1795" t="s">
        <v>35</v>
      </c>
      <c r="F1795" t="s">
        <v>36</v>
      </c>
      <c r="G1795" t="s">
        <v>34</v>
      </c>
      <c r="H1795">
        <v>5</v>
      </c>
      <c r="I1795" t="s">
        <v>240</v>
      </c>
      <c r="J1795" t="s">
        <v>234</v>
      </c>
    </row>
    <row r="1796" spans="1:10" ht="15" customHeight="1">
      <c r="A1796" t="s">
        <v>194</v>
      </c>
      <c r="B1796" t="s">
        <v>3372</v>
      </c>
      <c r="C1796" s="24">
        <v>45250</v>
      </c>
      <c r="D1796" s="68" t="s">
        <v>3373</v>
      </c>
      <c r="E1796" t="s">
        <v>35</v>
      </c>
      <c r="F1796" t="s">
        <v>36</v>
      </c>
      <c r="G1796" t="s">
        <v>34</v>
      </c>
      <c r="H1796">
        <v>5</v>
      </c>
      <c r="I1796" t="s">
        <v>240</v>
      </c>
      <c r="J1796" t="s">
        <v>234</v>
      </c>
    </row>
    <row r="1797" spans="1:10" ht="15" customHeight="1">
      <c r="A1797" t="s">
        <v>194</v>
      </c>
      <c r="B1797" t="s">
        <v>3374</v>
      </c>
      <c r="C1797" s="24">
        <v>45250</v>
      </c>
      <c r="D1797" s="68" t="s">
        <v>3375</v>
      </c>
      <c r="E1797" t="s">
        <v>35</v>
      </c>
      <c r="F1797" t="s">
        <v>36</v>
      </c>
      <c r="G1797" t="s">
        <v>34</v>
      </c>
      <c r="H1797">
        <v>5</v>
      </c>
      <c r="I1797" t="s">
        <v>265</v>
      </c>
      <c r="J1797" t="s">
        <v>234</v>
      </c>
    </row>
    <row r="1798" spans="1:10" ht="15" customHeight="1">
      <c r="A1798" t="s">
        <v>194</v>
      </c>
      <c r="B1798" t="s">
        <v>3376</v>
      </c>
      <c r="C1798" s="24">
        <v>45251</v>
      </c>
      <c r="D1798" s="68" t="s">
        <v>3377</v>
      </c>
      <c r="E1798" t="s">
        <v>35</v>
      </c>
      <c r="F1798" t="s">
        <v>36</v>
      </c>
      <c r="G1798" t="s">
        <v>34</v>
      </c>
      <c r="H1798">
        <v>6</v>
      </c>
      <c r="I1798" t="s">
        <v>225</v>
      </c>
      <c r="J1798" t="s">
        <v>257</v>
      </c>
    </row>
    <row r="1799" spans="1:10" ht="15" customHeight="1">
      <c r="A1799" t="s">
        <v>194</v>
      </c>
      <c r="B1799" t="s">
        <v>3378</v>
      </c>
      <c r="C1799" s="24">
        <v>45251</v>
      </c>
      <c r="D1799" s="68" t="s">
        <v>3379</v>
      </c>
      <c r="E1799" t="s">
        <v>35</v>
      </c>
      <c r="F1799" t="s">
        <v>36</v>
      </c>
      <c r="G1799" t="s">
        <v>34</v>
      </c>
      <c r="H1799">
        <v>6</v>
      </c>
      <c r="I1799" t="s">
        <v>238</v>
      </c>
      <c r="J1799" t="s">
        <v>257</v>
      </c>
    </row>
    <row r="1800" spans="1:10" ht="15" customHeight="1">
      <c r="C1800" s="24"/>
    </row>
    <row r="1801" spans="1:10" ht="15" customHeight="1">
      <c r="A1801" t="s">
        <v>194</v>
      </c>
      <c r="B1801" t="s">
        <v>3380</v>
      </c>
      <c r="C1801" s="24">
        <v>45251</v>
      </c>
      <c r="D1801" s="68" t="s">
        <v>3381</v>
      </c>
      <c r="E1801" t="s">
        <v>35</v>
      </c>
      <c r="F1801" t="s">
        <v>36</v>
      </c>
      <c r="G1801" t="s">
        <v>34</v>
      </c>
      <c r="H1801">
        <v>8</v>
      </c>
      <c r="I1801" t="s">
        <v>261</v>
      </c>
      <c r="J1801" t="s">
        <v>257</v>
      </c>
    </row>
    <row r="1802" spans="1:10" ht="15" customHeight="1">
      <c r="A1802" t="s">
        <v>194</v>
      </c>
      <c r="B1802" t="s">
        <v>3382</v>
      </c>
      <c r="C1802" s="24">
        <v>45251</v>
      </c>
      <c r="D1802" s="68" t="s">
        <v>3383</v>
      </c>
      <c r="E1802" t="s">
        <v>35</v>
      </c>
      <c r="F1802" t="s">
        <v>36</v>
      </c>
      <c r="G1802" t="s">
        <v>34</v>
      </c>
      <c r="H1802">
        <v>6</v>
      </c>
      <c r="I1802" t="s">
        <v>236</v>
      </c>
      <c r="J1802" t="s">
        <v>257</v>
      </c>
    </row>
    <row r="1803" spans="1:10" ht="15" customHeight="1">
      <c r="A1803" t="s">
        <v>194</v>
      </c>
      <c r="B1803" t="s">
        <v>3384</v>
      </c>
      <c r="C1803" s="24">
        <v>45251</v>
      </c>
      <c r="D1803" s="68" t="s">
        <v>3385</v>
      </c>
      <c r="E1803" t="s">
        <v>35</v>
      </c>
      <c r="F1803" t="s">
        <v>36</v>
      </c>
      <c r="G1803" t="s">
        <v>34</v>
      </c>
      <c r="H1803">
        <v>6</v>
      </c>
      <c r="I1803" t="s">
        <v>265</v>
      </c>
      <c r="J1803" t="s">
        <v>257</v>
      </c>
    </row>
    <row r="1804" spans="1:10" ht="15" customHeight="1">
      <c r="A1804" t="s">
        <v>194</v>
      </c>
      <c r="B1804" t="s">
        <v>3386</v>
      </c>
      <c r="C1804" s="24">
        <v>45251</v>
      </c>
      <c r="D1804" s="68" t="s">
        <v>3387</v>
      </c>
      <c r="E1804" t="s">
        <v>35</v>
      </c>
      <c r="F1804" t="s">
        <v>36</v>
      </c>
      <c r="G1804" t="s">
        <v>34</v>
      </c>
      <c r="H1804">
        <v>6</v>
      </c>
      <c r="I1804" t="s">
        <v>240</v>
      </c>
      <c r="J1804" t="s">
        <v>257</v>
      </c>
    </row>
    <row r="1805" spans="1:10" ht="15" customHeight="1">
      <c r="A1805" t="s">
        <v>194</v>
      </c>
      <c r="B1805" t="s">
        <v>3388</v>
      </c>
      <c r="C1805" s="24">
        <v>45251</v>
      </c>
      <c r="D1805" s="68" t="s">
        <v>3389</v>
      </c>
      <c r="E1805" t="s">
        <v>35</v>
      </c>
      <c r="F1805" t="s">
        <v>36</v>
      </c>
      <c r="G1805" t="s">
        <v>34</v>
      </c>
      <c r="H1805">
        <v>6</v>
      </c>
      <c r="I1805" t="s">
        <v>225</v>
      </c>
      <c r="J1805" t="s">
        <v>234</v>
      </c>
    </row>
    <row r="1806" spans="1:10" ht="15" customHeight="1">
      <c r="A1806" t="s">
        <v>194</v>
      </c>
      <c r="B1806" t="s">
        <v>3390</v>
      </c>
      <c r="C1806" s="24">
        <v>45251</v>
      </c>
      <c r="D1806" s="68" t="s">
        <v>3391</v>
      </c>
      <c r="E1806" t="s">
        <v>35</v>
      </c>
      <c r="F1806" t="s">
        <v>36</v>
      </c>
      <c r="G1806" t="s">
        <v>34</v>
      </c>
      <c r="H1806">
        <v>6</v>
      </c>
      <c r="I1806" t="s">
        <v>238</v>
      </c>
      <c r="J1806" t="s">
        <v>234</v>
      </c>
    </row>
    <row r="1807" spans="1:10" ht="15" customHeight="1">
      <c r="A1807" t="s">
        <v>194</v>
      </c>
      <c r="B1807" t="s">
        <v>3392</v>
      </c>
      <c r="C1807" s="24">
        <v>45251</v>
      </c>
      <c r="D1807" s="68" t="s">
        <v>3393</v>
      </c>
      <c r="E1807" t="s">
        <v>35</v>
      </c>
      <c r="F1807" t="s">
        <v>36</v>
      </c>
      <c r="G1807" t="s">
        <v>34</v>
      </c>
      <c r="H1807">
        <v>6</v>
      </c>
      <c r="I1807" t="s">
        <v>242</v>
      </c>
      <c r="J1807" t="s">
        <v>234</v>
      </c>
    </row>
    <row r="1808" spans="1:10" ht="15" customHeight="1">
      <c r="A1808" t="s">
        <v>194</v>
      </c>
      <c r="B1808" t="s">
        <v>3394</v>
      </c>
      <c r="C1808" s="24">
        <v>45251</v>
      </c>
      <c r="D1808" s="68" t="s">
        <v>3395</v>
      </c>
      <c r="E1808" t="s">
        <v>35</v>
      </c>
      <c r="F1808" t="s">
        <v>36</v>
      </c>
      <c r="G1808" t="s">
        <v>34</v>
      </c>
      <c r="H1808">
        <v>6</v>
      </c>
      <c r="I1808" t="s">
        <v>261</v>
      </c>
      <c r="J1808" t="s">
        <v>234</v>
      </c>
    </row>
    <row r="1809" spans="1:10" ht="15" customHeight="1">
      <c r="A1809" t="s">
        <v>194</v>
      </c>
      <c r="B1809" t="s">
        <v>3396</v>
      </c>
      <c r="C1809" s="24">
        <v>45251</v>
      </c>
      <c r="D1809" s="68" t="s">
        <v>3397</v>
      </c>
      <c r="E1809" t="s">
        <v>35</v>
      </c>
      <c r="F1809" t="s">
        <v>36</v>
      </c>
      <c r="G1809" t="s">
        <v>34</v>
      </c>
      <c r="H1809">
        <v>6</v>
      </c>
      <c r="I1809" t="s">
        <v>236</v>
      </c>
      <c r="J1809" t="s">
        <v>234</v>
      </c>
    </row>
    <row r="1810" spans="1:10" ht="15" customHeight="1">
      <c r="A1810" t="s">
        <v>194</v>
      </c>
      <c r="B1810" t="s">
        <v>3398</v>
      </c>
      <c r="C1810" s="24">
        <v>45251</v>
      </c>
      <c r="D1810" s="68" t="s">
        <v>3399</v>
      </c>
      <c r="E1810" t="s">
        <v>35</v>
      </c>
      <c r="F1810" t="s">
        <v>36</v>
      </c>
      <c r="G1810" t="s">
        <v>34</v>
      </c>
      <c r="H1810">
        <v>6</v>
      </c>
      <c r="I1810" t="s">
        <v>240</v>
      </c>
      <c r="J1810" t="s">
        <v>234</v>
      </c>
    </row>
    <row r="1811" spans="1:10" ht="15" customHeight="1">
      <c r="A1811" t="s">
        <v>194</v>
      </c>
      <c r="B1811" t="s">
        <v>3400</v>
      </c>
      <c r="C1811" s="24">
        <v>45251</v>
      </c>
      <c r="D1811" s="68" t="s">
        <v>3401</v>
      </c>
      <c r="E1811" t="s">
        <v>35</v>
      </c>
      <c r="F1811" t="s">
        <v>36</v>
      </c>
      <c r="G1811" t="s">
        <v>34</v>
      </c>
      <c r="H1811">
        <v>6</v>
      </c>
      <c r="I1811" t="s">
        <v>265</v>
      </c>
      <c r="J1811" t="s">
        <v>234</v>
      </c>
    </row>
    <row r="1812" spans="1:10" ht="15" customHeight="1">
      <c r="A1812" t="s">
        <v>194</v>
      </c>
      <c r="B1812" t="s">
        <v>3402</v>
      </c>
      <c r="C1812" s="24">
        <v>45251</v>
      </c>
      <c r="D1812" s="68" t="s">
        <v>3403</v>
      </c>
      <c r="E1812" t="s">
        <v>35</v>
      </c>
      <c r="F1812" t="s">
        <v>36</v>
      </c>
      <c r="G1812" t="s">
        <v>34</v>
      </c>
      <c r="H1812">
        <v>8</v>
      </c>
      <c r="I1812" t="s">
        <v>242</v>
      </c>
      <c r="J1812" t="s">
        <v>257</v>
      </c>
    </row>
    <row r="1813" spans="1:10" ht="15" customHeight="1">
      <c r="A1813" t="s">
        <v>194</v>
      </c>
      <c r="B1813" t="s">
        <v>3404</v>
      </c>
      <c r="C1813" s="24">
        <v>45251</v>
      </c>
      <c r="D1813" s="68" t="s">
        <v>3405</v>
      </c>
      <c r="E1813" t="s">
        <v>18</v>
      </c>
      <c r="F1813" t="s">
        <v>19</v>
      </c>
      <c r="G1813" t="s">
        <v>17</v>
      </c>
      <c r="H1813">
        <v>1</v>
      </c>
      <c r="I1813" t="s">
        <v>225</v>
      </c>
      <c r="J1813" t="s">
        <v>257</v>
      </c>
    </row>
    <row r="1814" spans="1:10" ht="15" customHeight="1">
      <c r="A1814" t="s">
        <v>194</v>
      </c>
      <c r="B1814" t="s">
        <v>3406</v>
      </c>
      <c r="C1814" s="24">
        <v>45251</v>
      </c>
      <c r="D1814" s="68" t="s">
        <v>3407</v>
      </c>
      <c r="E1814" t="s">
        <v>18</v>
      </c>
      <c r="F1814" t="s">
        <v>19</v>
      </c>
      <c r="G1814" t="s">
        <v>17</v>
      </c>
      <c r="H1814">
        <v>1</v>
      </c>
      <c r="I1814" t="s">
        <v>238</v>
      </c>
      <c r="J1814" t="s">
        <v>234</v>
      </c>
    </row>
    <row r="1815" spans="1:10" ht="15" customHeight="1">
      <c r="A1815" t="s">
        <v>194</v>
      </c>
      <c r="B1815" t="s">
        <v>3408</v>
      </c>
      <c r="C1815" s="24">
        <v>45251</v>
      </c>
      <c r="D1815" s="68" t="s">
        <v>3409</v>
      </c>
      <c r="E1815" t="s">
        <v>18</v>
      </c>
      <c r="F1815" t="s">
        <v>19</v>
      </c>
      <c r="G1815" t="s">
        <v>17</v>
      </c>
      <c r="H1815">
        <v>1</v>
      </c>
      <c r="I1815" t="s">
        <v>242</v>
      </c>
      <c r="J1815" t="s">
        <v>257</v>
      </c>
    </row>
    <row r="1816" spans="1:10" ht="15" customHeight="1">
      <c r="A1816" t="s">
        <v>194</v>
      </c>
      <c r="B1816" t="s">
        <v>3410</v>
      </c>
      <c r="C1816" s="24">
        <v>45251</v>
      </c>
      <c r="D1816" s="68" t="s">
        <v>3411</v>
      </c>
      <c r="E1816" t="s">
        <v>18</v>
      </c>
      <c r="F1816" t="s">
        <v>19</v>
      </c>
      <c r="G1816" t="s">
        <v>17</v>
      </c>
      <c r="H1816">
        <v>1</v>
      </c>
      <c r="I1816" t="s">
        <v>261</v>
      </c>
      <c r="J1816" t="s">
        <v>234</v>
      </c>
    </row>
    <row r="1817" spans="1:10" ht="15" customHeight="1">
      <c r="A1817" t="s">
        <v>194</v>
      </c>
      <c r="B1817" t="s">
        <v>3412</v>
      </c>
      <c r="C1817" s="24">
        <v>45251</v>
      </c>
      <c r="D1817" s="68" t="s">
        <v>3413</v>
      </c>
      <c r="E1817" t="s">
        <v>18</v>
      </c>
      <c r="F1817" t="s">
        <v>19</v>
      </c>
      <c r="G1817" t="s">
        <v>17</v>
      </c>
      <c r="H1817">
        <v>1</v>
      </c>
      <c r="I1817" t="s">
        <v>236</v>
      </c>
      <c r="J1817" t="s">
        <v>234</v>
      </c>
    </row>
    <row r="1818" spans="1:10" ht="15" customHeight="1">
      <c r="A1818" t="s">
        <v>194</v>
      </c>
      <c r="B1818" t="s">
        <v>3414</v>
      </c>
      <c r="C1818" s="24">
        <v>45251</v>
      </c>
      <c r="D1818" s="68" t="s">
        <v>3415</v>
      </c>
      <c r="E1818" t="s">
        <v>18</v>
      </c>
      <c r="F1818" t="s">
        <v>19</v>
      </c>
      <c r="G1818" t="s">
        <v>17</v>
      </c>
      <c r="H1818">
        <v>1</v>
      </c>
      <c r="I1818" t="s">
        <v>265</v>
      </c>
      <c r="J1818" t="s">
        <v>257</v>
      </c>
    </row>
    <row r="1819" spans="1:10" ht="15" customHeight="1">
      <c r="A1819" t="s">
        <v>194</v>
      </c>
      <c r="B1819" t="s">
        <v>3416</v>
      </c>
      <c r="C1819" s="24">
        <v>45251</v>
      </c>
      <c r="D1819" s="68" t="s">
        <v>3417</v>
      </c>
      <c r="E1819" t="s">
        <v>18</v>
      </c>
      <c r="F1819" t="s">
        <v>19</v>
      </c>
      <c r="G1819" t="s">
        <v>17</v>
      </c>
      <c r="H1819">
        <v>1</v>
      </c>
      <c r="I1819" t="s">
        <v>225</v>
      </c>
      <c r="J1819" t="s">
        <v>234</v>
      </c>
    </row>
    <row r="1820" spans="1:10" ht="15" customHeight="1">
      <c r="A1820" t="s">
        <v>194</v>
      </c>
      <c r="B1820" t="s">
        <v>3418</v>
      </c>
      <c r="C1820" s="24">
        <v>45252</v>
      </c>
      <c r="D1820" s="68" t="s">
        <v>3419</v>
      </c>
      <c r="E1820" t="s">
        <v>35</v>
      </c>
      <c r="F1820" t="s">
        <v>36</v>
      </c>
      <c r="G1820" t="s">
        <v>34</v>
      </c>
      <c r="H1820">
        <v>3</v>
      </c>
      <c r="I1820" t="s">
        <v>225</v>
      </c>
      <c r="J1820" t="s">
        <v>257</v>
      </c>
    </row>
    <row r="1821" spans="1:10" ht="15" customHeight="1">
      <c r="A1821" t="s">
        <v>194</v>
      </c>
      <c r="B1821" t="s">
        <v>3420</v>
      </c>
      <c r="C1821" s="24">
        <v>45252</v>
      </c>
      <c r="D1821" s="68" t="s">
        <v>3421</v>
      </c>
      <c r="E1821" t="s">
        <v>35</v>
      </c>
      <c r="F1821" t="s">
        <v>36</v>
      </c>
      <c r="G1821" t="s">
        <v>34</v>
      </c>
      <c r="H1821">
        <v>3</v>
      </c>
      <c r="I1821" t="s">
        <v>238</v>
      </c>
      <c r="J1821" t="s">
        <v>257</v>
      </c>
    </row>
    <row r="1822" spans="1:10" ht="15" customHeight="1">
      <c r="A1822" t="s">
        <v>194</v>
      </c>
      <c r="B1822" t="s">
        <v>3422</v>
      </c>
      <c r="C1822" s="24">
        <v>45252</v>
      </c>
      <c r="D1822" s="68" t="s">
        <v>3423</v>
      </c>
      <c r="E1822" t="s">
        <v>35</v>
      </c>
      <c r="F1822" t="s">
        <v>36</v>
      </c>
      <c r="G1822" t="s">
        <v>34</v>
      </c>
      <c r="H1822">
        <v>3</v>
      </c>
      <c r="I1822" t="s">
        <v>242</v>
      </c>
      <c r="J1822" t="s">
        <v>257</v>
      </c>
    </row>
    <row r="1823" spans="1:10" ht="15" customHeight="1">
      <c r="A1823" t="s">
        <v>194</v>
      </c>
      <c r="B1823" t="s">
        <v>3424</v>
      </c>
      <c r="C1823" s="24">
        <v>45252</v>
      </c>
      <c r="D1823" s="68" t="s">
        <v>3425</v>
      </c>
      <c r="E1823" t="s">
        <v>35</v>
      </c>
      <c r="F1823" t="s">
        <v>36</v>
      </c>
      <c r="G1823" t="s">
        <v>34</v>
      </c>
      <c r="H1823">
        <v>3</v>
      </c>
      <c r="I1823" t="s">
        <v>261</v>
      </c>
      <c r="J1823" t="s">
        <v>257</v>
      </c>
    </row>
    <row r="1824" spans="1:10" ht="15" customHeight="1">
      <c r="A1824" t="s">
        <v>194</v>
      </c>
      <c r="B1824" t="s">
        <v>3426</v>
      </c>
      <c r="C1824" s="24">
        <v>45252</v>
      </c>
      <c r="D1824" s="68" t="s">
        <v>3427</v>
      </c>
      <c r="E1824" t="s">
        <v>35</v>
      </c>
      <c r="F1824" t="s">
        <v>36</v>
      </c>
      <c r="G1824" t="s">
        <v>34</v>
      </c>
      <c r="H1824">
        <v>3</v>
      </c>
      <c r="I1824" t="s">
        <v>236</v>
      </c>
      <c r="J1824" t="s">
        <v>257</v>
      </c>
    </row>
    <row r="1825" spans="1:10" ht="15" customHeight="1">
      <c r="A1825" t="s">
        <v>194</v>
      </c>
      <c r="B1825" t="s">
        <v>3428</v>
      </c>
      <c r="C1825" s="24">
        <v>45252</v>
      </c>
      <c r="D1825" s="68" t="s">
        <v>3429</v>
      </c>
      <c r="E1825" t="s">
        <v>35</v>
      </c>
      <c r="F1825" t="s">
        <v>36</v>
      </c>
      <c r="G1825" t="s">
        <v>34</v>
      </c>
      <c r="H1825">
        <v>3</v>
      </c>
      <c r="I1825" t="s">
        <v>240</v>
      </c>
      <c r="J1825" t="s">
        <v>257</v>
      </c>
    </row>
    <row r="1826" spans="1:10" ht="15" customHeight="1">
      <c r="A1826" t="s">
        <v>194</v>
      </c>
      <c r="B1826" t="s">
        <v>3430</v>
      </c>
      <c r="C1826" s="24">
        <v>45252</v>
      </c>
      <c r="D1826" s="68" t="s">
        <v>3431</v>
      </c>
      <c r="E1826" t="s">
        <v>35</v>
      </c>
      <c r="F1826" t="s">
        <v>36</v>
      </c>
      <c r="G1826" t="s">
        <v>34</v>
      </c>
      <c r="H1826">
        <v>3</v>
      </c>
      <c r="I1826" t="s">
        <v>265</v>
      </c>
      <c r="J1826" t="s">
        <v>257</v>
      </c>
    </row>
    <row r="1827" spans="1:10" ht="15" customHeight="1">
      <c r="A1827" t="s">
        <v>194</v>
      </c>
      <c r="B1827" t="s">
        <v>3432</v>
      </c>
      <c r="C1827" s="24">
        <v>45252</v>
      </c>
      <c r="D1827" s="68" t="s">
        <v>3433</v>
      </c>
      <c r="E1827" t="s">
        <v>35</v>
      </c>
      <c r="F1827" t="s">
        <v>36</v>
      </c>
      <c r="G1827" t="s">
        <v>34</v>
      </c>
      <c r="H1827">
        <v>2</v>
      </c>
      <c r="I1827" t="s">
        <v>225</v>
      </c>
      <c r="J1827" t="s">
        <v>234</v>
      </c>
    </row>
    <row r="1828" spans="1:10" ht="15" customHeight="1">
      <c r="A1828" t="s">
        <v>194</v>
      </c>
      <c r="B1828" t="s">
        <v>3434</v>
      </c>
      <c r="C1828" s="24">
        <v>45252</v>
      </c>
      <c r="D1828" s="68" t="s">
        <v>3435</v>
      </c>
      <c r="E1828" t="s">
        <v>35</v>
      </c>
      <c r="F1828" t="s">
        <v>36</v>
      </c>
      <c r="G1828" t="s">
        <v>34</v>
      </c>
      <c r="H1828">
        <v>2</v>
      </c>
      <c r="I1828" t="s">
        <v>238</v>
      </c>
      <c r="J1828" t="s">
        <v>234</v>
      </c>
    </row>
    <row r="1829" spans="1:10" ht="15" customHeight="1">
      <c r="A1829" t="s">
        <v>194</v>
      </c>
      <c r="B1829" t="s">
        <v>3436</v>
      </c>
      <c r="C1829" s="24">
        <v>45252</v>
      </c>
      <c r="D1829" s="68" t="s">
        <v>3437</v>
      </c>
      <c r="E1829" t="s">
        <v>35</v>
      </c>
      <c r="F1829" t="s">
        <v>36</v>
      </c>
      <c r="G1829" t="s">
        <v>34</v>
      </c>
      <c r="H1829">
        <v>2</v>
      </c>
      <c r="I1829" t="s">
        <v>242</v>
      </c>
      <c r="J1829" t="s">
        <v>234</v>
      </c>
    </row>
    <row r="1830" spans="1:10" ht="15" customHeight="1">
      <c r="A1830" t="s">
        <v>194</v>
      </c>
      <c r="B1830" t="s">
        <v>3438</v>
      </c>
      <c r="C1830" s="24">
        <v>45252</v>
      </c>
      <c r="D1830" s="68" t="s">
        <v>3439</v>
      </c>
      <c r="E1830" t="s">
        <v>35</v>
      </c>
      <c r="F1830" t="s">
        <v>36</v>
      </c>
      <c r="G1830" t="s">
        <v>34</v>
      </c>
      <c r="H1830">
        <v>2</v>
      </c>
      <c r="I1830" t="s">
        <v>261</v>
      </c>
      <c r="J1830" t="s">
        <v>234</v>
      </c>
    </row>
    <row r="1831" spans="1:10" ht="15" customHeight="1">
      <c r="A1831" t="s">
        <v>194</v>
      </c>
      <c r="B1831" t="s">
        <v>3440</v>
      </c>
      <c r="C1831" s="24">
        <v>45252</v>
      </c>
      <c r="D1831" s="68" t="s">
        <v>3441</v>
      </c>
      <c r="E1831" t="s">
        <v>35</v>
      </c>
      <c r="F1831" t="s">
        <v>36</v>
      </c>
      <c r="G1831" t="s">
        <v>34</v>
      </c>
      <c r="H1831">
        <v>2</v>
      </c>
      <c r="I1831" t="s">
        <v>236</v>
      </c>
      <c r="J1831" t="s">
        <v>234</v>
      </c>
    </row>
    <row r="1832" spans="1:10" ht="15" customHeight="1">
      <c r="A1832" t="s">
        <v>194</v>
      </c>
      <c r="B1832" t="s">
        <v>3442</v>
      </c>
      <c r="C1832" s="24">
        <v>45252</v>
      </c>
      <c r="D1832" s="68" t="s">
        <v>3443</v>
      </c>
      <c r="E1832" t="s">
        <v>35</v>
      </c>
      <c r="F1832" t="s">
        <v>36</v>
      </c>
      <c r="G1832" t="s">
        <v>34</v>
      </c>
      <c r="H1832">
        <v>2</v>
      </c>
      <c r="I1832" t="s">
        <v>240</v>
      </c>
      <c r="J1832" t="s">
        <v>234</v>
      </c>
    </row>
    <row r="1833" spans="1:10" ht="15" customHeight="1">
      <c r="A1833" t="s">
        <v>194</v>
      </c>
      <c r="B1833" t="s">
        <v>3444</v>
      </c>
      <c r="C1833" s="24">
        <v>45252</v>
      </c>
      <c r="D1833" s="68" t="s">
        <v>3445</v>
      </c>
      <c r="E1833" t="s">
        <v>35</v>
      </c>
      <c r="F1833" t="s">
        <v>36</v>
      </c>
      <c r="G1833" t="s">
        <v>34</v>
      </c>
      <c r="H1833">
        <v>2</v>
      </c>
      <c r="I1833" t="s">
        <v>265</v>
      </c>
      <c r="J1833" t="s">
        <v>234</v>
      </c>
    </row>
    <row r="1834" spans="1:10" ht="15" customHeight="1">
      <c r="A1834" t="s">
        <v>194</v>
      </c>
      <c r="B1834" t="s">
        <v>3446</v>
      </c>
      <c r="C1834" s="24">
        <v>45253</v>
      </c>
      <c r="D1834" s="68" t="s">
        <v>3447</v>
      </c>
      <c r="E1834" t="s">
        <v>35</v>
      </c>
      <c r="F1834" t="s">
        <v>36</v>
      </c>
      <c r="G1834" t="s">
        <v>34</v>
      </c>
      <c r="H1834">
        <v>7</v>
      </c>
      <c r="I1834" t="s">
        <v>225</v>
      </c>
      <c r="J1834" t="s">
        <v>257</v>
      </c>
    </row>
    <row r="1835" spans="1:10" ht="15" customHeight="1">
      <c r="A1835" t="s">
        <v>194</v>
      </c>
      <c r="B1835" t="s">
        <v>3448</v>
      </c>
      <c r="C1835" s="24">
        <v>45253</v>
      </c>
      <c r="D1835" s="68" t="s">
        <v>3449</v>
      </c>
      <c r="E1835" t="s">
        <v>35</v>
      </c>
      <c r="F1835" t="s">
        <v>36</v>
      </c>
      <c r="G1835" t="s">
        <v>34</v>
      </c>
      <c r="H1835">
        <v>7</v>
      </c>
      <c r="I1835" t="s">
        <v>238</v>
      </c>
      <c r="J1835" t="s">
        <v>257</v>
      </c>
    </row>
    <row r="1836" spans="1:10" ht="15" customHeight="1">
      <c r="A1836" t="s">
        <v>194</v>
      </c>
      <c r="B1836" t="s">
        <v>3450</v>
      </c>
      <c r="C1836" s="24">
        <v>45253</v>
      </c>
      <c r="D1836" s="68" t="s">
        <v>3451</v>
      </c>
      <c r="E1836" t="s">
        <v>35</v>
      </c>
      <c r="F1836" t="s">
        <v>36</v>
      </c>
      <c r="G1836" t="s">
        <v>34</v>
      </c>
      <c r="H1836">
        <v>7</v>
      </c>
      <c r="I1836" t="s">
        <v>242</v>
      </c>
      <c r="J1836" t="s">
        <v>257</v>
      </c>
    </row>
    <row r="1837" spans="1:10" ht="15" customHeight="1">
      <c r="C1837" s="24"/>
    </row>
    <row r="1838" spans="1:10" ht="15" customHeight="1">
      <c r="A1838" t="s">
        <v>194</v>
      </c>
      <c r="B1838" t="s">
        <v>3452</v>
      </c>
      <c r="C1838" s="24">
        <v>45253</v>
      </c>
      <c r="D1838" s="68" t="s">
        <v>3453</v>
      </c>
      <c r="E1838" t="s">
        <v>35</v>
      </c>
      <c r="F1838" t="s">
        <v>36</v>
      </c>
      <c r="G1838" t="s">
        <v>34</v>
      </c>
      <c r="H1838">
        <v>7</v>
      </c>
      <c r="I1838" t="s">
        <v>236</v>
      </c>
      <c r="J1838" t="s">
        <v>257</v>
      </c>
    </row>
    <row r="1839" spans="1:10" ht="15" customHeight="1">
      <c r="A1839" t="s">
        <v>194</v>
      </c>
      <c r="B1839" t="s">
        <v>3454</v>
      </c>
      <c r="C1839" s="24">
        <v>45253</v>
      </c>
      <c r="D1839" s="68" t="s">
        <v>3455</v>
      </c>
      <c r="E1839" t="s">
        <v>35</v>
      </c>
      <c r="F1839" t="s">
        <v>36</v>
      </c>
      <c r="G1839" t="s">
        <v>34</v>
      </c>
      <c r="H1839">
        <v>7</v>
      </c>
      <c r="I1839" t="s">
        <v>240</v>
      </c>
      <c r="J1839" t="s">
        <v>257</v>
      </c>
    </row>
    <row r="1840" spans="1:10" ht="15" customHeight="1">
      <c r="A1840" t="s">
        <v>194</v>
      </c>
      <c r="B1840" t="s">
        <v>3456</v>
      </c>
      <c r="C1840" s="24">
        <v>45253</v>
      </c>
      <c r="D1840" s="68" t="s">
        <v>3457</v>
      </c>
      <c r="E1840" t="s">
        <v>35</v>
      </c>
      <c r="F1840" t="s">
        <v>36</v>
      </c>
      <c r="G1840" t="s">
        <v>34</v>
      </c>
      <c r="H1840">
        <v>9</v>
      </c>
      <c r="I1840" t="s">
        <v>261</v>
      </c>
      <c r="J1840" t="s">
        <v>257</v>
      </c>
    </row>
    <row r="1841" spans="1:10" ht="15" customHeight="1">
      <c r="A1841" t="s">
        <v>194</v>
      </c>
      <c r="B1841" t="s">
        <v>3458</v>
      </c>
      <c r="C1841" s="24">
        <v>45253</v>
      </c>
      <c r="D1841" s="68" t="s">
        <v>3459</v>
      </c>
      <c r="E1841" t="s">
        <v>35</v>
      </c>
      <c r="F1841" t="s">
        <v>36</v>
      </c>
      <c r="G1841" t="s">
        <v>34</v>
      </c>
      <c r="H1841">
        <v>7</v>
      </c>
      <c r="I1841" t="s">
        <v>265</v>
      </c>
      <c r="J1841" t="s">
        <v>257</v>
      </c>
    </row>
    <row r="1842" spans="1:10" ht="15" customHeight="1">
      <c r="C1842" s="24"/>
    </row>
    <row r="1843" spans="1:10" ht="15" customHeight="1">
      <c r="A1843" t="s">
        <v>194</v>
      </c>
      <c r="B1843" t="s">
        <v>3460</v>
      </c>
      <c r="C1843" s="24">
        <v>45253</v>
      </c>
      <c r="D1843" s="68" t="s">
        <v>3461</v>
      </c>
      <c r="E1843" t="s">
        <v>35</v>
      </c>
      <c r="F1843" t="s">
        <v>36</v>
      </c>
      <c r="G1843" t="s">
        <v>34</v>
      </c>
      <c r="H1843">
        <v>7</v>
      </c>
      <c r="I1843" t="s">
        <v>238</v>
      </c>
      <c r="J1843" t="s">
        <v>234</v>
      </c>
    </row>
    <row r="1844" spans="1:10" ht="15" customHeight="1">
      <c r="A1844" t="s">
        <v>194</v>
      </c>
      <c r="B1844" t="s">
        <v>3462</v>
      </c>
      <c r="C1844" s="24">
        <v>45253</v>
      </c>
      <c r="D1844" s="68" t="s">
        <v>3463</v>
      </c>
      <c r="E1844" t="s">
        <v>35</v>
      </c>
      <c r="F1844" t="s">
        <v>36</v>
      </c>
      <c r="G1844" t="s">
        <v>34</v>
      </c>
      <c r="H1844">
        <v>7</v>
      </c>
      <c r="I1844" t="s">
        <v>225</v>
      </c>
      <c r="J1844" t="s">
        <v>234</v>
      </c>
    </row>
    <row r="1845" spans="1:10" ht="15" customHeight="1">
      <c r="C1845" s="24"/>
    </row>
    <row r="1846" spans="1:10" ht="15" customHeight="1">
      <c r="A1846" t="s">
        <v>194</v>
      </c>
      <c r="B1846" t="s">
        <v>3464</v>
      </c>
      <c r="C1846" s="24">
        <v>45253</v>
      </c>
      <c r="D1846" s="68" t="s">
        <v>3465</v>
      </c>
      <c r="E1846" t="s">
        <v>35</v>
      </c>
      <c r="F1846" t="s">
        <v>36</v>
      </c>
      <c r="G1846" t="s">
        <v>34</v>
      </c>
      <c r="H1846">
        <v>7</v>
      </c>
      <c r="I1846" t="s">
        <v>261</v>
      </c>
      <c r="J1846" t="s">
        <v>234</v>
      </c>
    </row>
    <row r="1847" spans="1:10" ht="15" customHeight="1">
      <c r="A1847" t="s">
        <v>194</v>
      </c>
      <c r="B1847" t="s">
        <v>3466</v>
      </c>
      <c r="C1847" s="24">
        <v>45253</v>
      </c>
      <c r="D1847" s="68" t="s">
        <v>3467</v>
      </c>
      <c r="E1847" t="s">
        <v>35</v>
      </c>
      <c r="F1847" t="s">
        <v>36</v>
      </c>
      <c r="G1847" t="s">
        <v>34</v>
      </c>
      <c r="H1847">
        <v>7</v>
      </c>
      <c r="I1847" t="s">
        <v>242</v>
      </c>
      <c r="J1847" t="s">
        <v>234</v>
      </c>
    </row>
    <row r="1848" spans="1:10" ht="15" customHeight="1">
      <c r="A1848" t="s">
        <v>194</v>
      </c>
      <c r="B1848" t="s">
        <v>3468</v>
      </c>
      <c r="C1848" s="24">
        <v>45253</v>
      </c>
      <c r="D1848" s="68" t="s">
        <v>3469</v>
      </c>
      <c r="E1848" t="s">
        <v>35</v>
      </c>
      <c r="F1848" t="s">
        <v>36</v>
      </c>
      <c r="G1848" t="s">
        <v>34</v>
      </c>
      <c r="H1848">
        <v>7</v>
      </c>
      <c r="I1848" t="s">
        <v>236</v>
      </c>
      <c r="J1848" t="s">
        <v>234</v>
      </c>
    </row>
    <row r="1849" spans="1:10" ht="15" customHeight="1">
      <c r="A1849" t="s">
        <v>194</v>
      </c>
      <c r="B1849" t="s">
        <v>3470</v>
      </c>
      <c r="C1849" s="24">
        <v>45253</v>
      </c>
      <c r="D1849" s="68" t="s">
        <v>3471</v>
      </c>
      <c r="E1849" t="s">
        <v>35</v>
      </c>
      <c r="F1849" t="s">
        <v>36</v>
      </c>
      <c r="G1849" t="s">
        <v>34</v>
      </c>
      <c r="H1849">
        <v>7</v>
      </c>
      <c r="I1849" t="s">
        <v>240</v>
      </c>
      <c r="J1849" t="s">
        <v>234</v>
      </c>
    </row>
    <row r="1850" spans="1:10" ht="15" customHeight="1">
      <c r="C1850" s="24"/>
    </row>
    <row r="1851" spans="1:10" ht="15" customHeight="1">
      <c r="A1851" t="s">
        <v>194</v>
      </c>
      <c r="B1851" t="s">
        <v>3472</v>
      </c>
      <c r="C1851" s="24">
        <v>45254</v>
      </c>
      <c r="D1851" s="68" t="s">
        <v>3473</v>
      </c>
      <c r="E1851" t="s">
        <v>35</v>
      </c>
      <c r="F1851" t="s">
        <v>36</v>
      </c>
      <c r="G1851" t="s">
        <v>34</v>
      </c>
      <c r="H1851">
        <v>2</v>
      </c>
      <c r="I1851" t="s">
        <v>225</v>
      </c>
      <c r="J1851" t="s">
        <v>234</v>
      </c>
    </row>
    <row r="1852" spans="1:10" ht="15" customHeight="1">
      <c r="A1852" t="s">
        <v>194</v>
      </c>
      <c r="B1852" t="s">
        <v>3474</v>
      </c>
      <c r="C1852" s="24">
        <v>45254</v>
      </c>
      <c r="D1852" s="68" t="s">
        <v>3475</v>
      </c>
      <c r="E1852" t="s">
        <v>35</v>
      </c>
      <c r="F1852" t="s">
        <v>36</v>
      </c>
      <c r="G1852" t="s">
        <v>34</v>
      </c>
      <c r="H1852">
        <v>2</v>
      </c>
      <c r="I1852" t="s">
        <v>238</v>
      </c>
      <c r="J1852" t="s">
        <v>234</v>
      </c>
    </row>
    <row r="1853" spans="1:10" ht="15" customHeight="1">
      <c r="A1853" t="s">
        <v>194</v>
      </c>
      <c r="B1853" t="s">
        <v>3476</v>
      </c>
      <c r="C1853" s="24">
        <v>45254</v>
      </c>
      <c r="D1853" s="68" t="s">
        <v>3477</v>
      </c>
      <c r="E1853" t="s">
        <v>35</v>
      </c>
      <c r="F1853" t="s">
        <v>36</v>
      </c>
      <c r="G1853" t="s">
        <v>34</v>
      </c>
      <c r="H1853">
        <v>3</v>
      </c>
      <c r="I1853" t="s">
        <v>242</v>
      </c>
      <c r="J1853" t="s">
        <v>234</v>
      </c>
    </row>
    <row r="1854" spans="1:10" ht="15" customHeight="1">
      <c r="A1854" t="s">
        <v>194</v>
      </c>
      <c r="B1854" t="s">
        <v>3478</v>
      </c>
      <c r="C1854" s="24">
        <v>45254</v>
      </c>
      <c r="D1854" s="68" t="s">
        <v>3479</v>
      </c>
      <c r="E1854" t="s">
        <v>35</v>
      </c>
      <c r="F1854" t="s">
        <v>36</v>
      </c>
      <c r="G1854" t="s">
        <v>34</v>
      </c>
      <c r="H1854">
        <v>3</v>
      </c>
      <c r="I1854" t="s">
        <v>261</v>
      </c>
      <c r="J1854" t="s">
        <v>234</v>
      </c>
    </row>
    <row r="1855" spans="1:10" ht="15" customHeight="1">
      <c r="A1855" t="s">
        <v>194</v>
      </c>
      <c r="B1855" t="s">
        <v>3480</v>
      </c>
      <c r="C1855" s="24">
        <v>45254</v>
      </c>
      <c r="D1855" s="68" t="s">
        <v>3481</v>
      </c>
      <c r="E1855" t="s">
        <v>35</v>
      </c>
      <c r="F1855" t="s">
        <v>36</v>
      </c>
      <c r="G1855" t="s">
        <v>34</v>
      </c>
      <c r="H1855">
        <v>3</v>
      </c>
      <c r="I1855" t="s">
        <v>236</v>
      </c>
      <c r="J1855" t="s">
        <v>234</v>
      </c>
    </row>
    <row r="1856" spans="1:10" ht="15" customHeight="1">
      <c r="A1856" t="s">
        <v>194</v>
      </c>
      <c r="B1856" t="s">
        <v>3482</v>
      </c>
      <c r="C1856" s="24">
        <v>45254</v>
      </c>
      <c r="D1856" s="68" t="s">
        <v>3483</v>
      </c>
      <c r="E1856" t="s">
        <v>35</v>
      </c>
      <c r="F1856" t="s">
        <v>36</v>
      </c>
      <c r="G1856" t="s">
        <v>34</v>
      </c>
      <c r="H1856">
        <v>3</v>
      </c>
      <c r="I1856" t="s">
        <v>240</v>
      </c>
      <c r="J1856" t="s">
        <v>234</v>
      </c>
    </row>
    <row r="1857" spans="1:10" ht="15" customHeight="1">
      <c r="A1857" t="s">
        <v>194</v>
      </c>
      <c r="B1857" t="s">
        <v>3484</v>
      </c>
      <c r="C1857" s="24">
        <v>45254</v>
      </c>
      <c r="D1857" s="68" t="s">
        <v>3485</v>
      </c>
      <c r="E1857" t="s">
        <v>35</v>
      </c>
      <c r="F1857" t="s">
        <v>36</v>
      </c>
      <c r="G1857" t="s">
        <v>34</v>
      </c>
      <c r="H1857">
        <v>3</v>
      </c>
      <c r="I1857" t="s">
        <v>265</v>
      </c>
      <c r="J1857" t="s">
        <v>234</v>
      </c>
    </row>
    <row r="1858" spans="1:10" ht="15" customHeight="1">
      <c r="A1858" t="s">
        <v>194</v>
      </c>
      <c r="B1858" t="s">
        <v>3486</v>
      </c>
      <c r="C1858" s="24">
        <v>45254</v>
      </c>
      <c r="D1858" s="68" t="s">
        <v>3487</v>
      </c>
      <c r="E1858" t="s">
        <v>35</v>
      </c>
      <c r="F1858" t="s">
        <v>36</v>
      </c>
      <c r="G1858" t="s">
        <v>34</v>
      </c>
      <c r="H1858">
        <v>3</v>
      </c>
      <c r="I1858" t="s">
        <v>225</v>
      </c>
      <c r="J1858" t="s">
        <v>257</v>
      </c>
    </row>
    <row r="1859" spans="1:10" ht="15" customHeight="1">
      <c r="A1859" t="s">
        <v>194</v>
      </c>
      <c r="B1859" t="s">
        <v>3488</v>
      </c>
      <c r="C1859" s="24">
        <v>45254</v>
      </c>
      <c r="D1859" s="68" t="s">
        <v>3489</v>
      </c>
      <c r="E1859" t="s">
        <v>35</v>
      </c>
      <c r="F1859" t="s">
        <v>36</v>
      </c>
      <c r="G1859" t="s">
        <v>34</v>
      </c>
      <c r="H1859">
        <v>3</v>
      </c>
      <c r="I1859" t="s">
        <v>238</v>
      </c>
      <c r="J1859" t="s">
        <v>257</v>
      </c>
    </row>
    <row r="1860" spans="1:10" ht="15" customHeight="1">
      <c r="A1860" t="s">
        <v>194</v>
      </c>
      <c r="B1860" t="s">
        <v>3490</v>
      </c>
      <c r="C1860" s="24">
        <v>45254</v>
      </c>
      <c r="D1860" s="68" t="s">
        <v>3491</v>
      </c>
      <c r="E1860" t="s">
        <v>35</v>
      </c>
      <c r="F1860" t="s">
        <v>36</v>
      </c>
      <c r="G1860" t="s">
        <v>34</v>
      </c>
      <c r="H1860">
        <v>3</v>
      </c>
      <c r="I1860" t="s">
        <v>242</v>
      </c>
      <c r="J1860" t="s">
        <v>257</v>
      </c>
    </row>
    <row r="1861" spans="1:10" ht="15" customHeight="1">
      <c r="A1861" t="s">
        <v>194</v>
      </c>
      <c r="B1861" t="s">
        <v>3492</v>
      </c>
      <c r="C1861" s="24">
        <v>45254</v>
      </c>
      <c r="D1861" s="68" t="s">
        <v>3493</v>
      </c>
      <c r="E1861" t="s">
        <v>35</v>
      </c>
      <c r="F1861" t="s">
        <v>36</v>
      </c>
      <c r="G1861" t="s">
        <v>34</v>
      </c>
      <c r="H1861">
        <v>3</v>
      </c>
      <c r="I1861" t="s">
        <v>261</v>
      </c>
      <c r="J1861" t="s">
        <v>257</v>
      </c>
    </row>
    <row r="1862" spans="1:10" ht="15" customHeight="1">
      <c r="A1862" t="s">
        <v>194</v>
      </c>
      <c r="B1862" t="s">
        <v>3494</v>
      </c>
      <c r="C1862" s="24">
        <v>45254</v>
      </c>
      <c r="D1862" s="68" t="s">
        <v>3495</v>
      </c>
      <c r="E1862" t="s">
        <v>35</v>
      </c>
      <c r="F1862" t="s">
        <v>36</v>
      </c>
      <c r="G1862" t="s">
        <v>34</v>
      </c>
      <c r="H1862">
        <v>3</v>
      </c>
      <c r="I1862" t="s">
        <v>236</v>
      </c>
      <c r="J1862" t="s">
        <v>257</v>
      </c>
    </row>
    <row r="1863" spans="1:10" ht="15" customHeight="1">
      <c r="A1863" t="s">
        <v>194</v>
      </c>
      <c r="B1863" t="s">
        <v>3496</v>
      </c>
      <c r="C1863" s="24">
        <v>45254</v>
      </c>
      <c r="D1863" s="68" t="s">
        <v>3497</v>
      </c>
      <c r="E1863" t="s">
        <v>35</v>
      </c>
      <c r="F1863" t="s">
        <v>36</v>
      </c>
      <c r="G1863" t="s">
        <v>34</v>
      </c>
      <c r="H1863">
        <v>3</v>
      </c>
      <c r="I1863" t="s">
        <v>240</v>
      </c>
      <c r="J1863" t="s">
        <v>257</v>
      </c>
    </row>
    <row r="1864" spans="1:10" ht="15" customHeight="1">
      <c r="A1864" t="s">
        <v>194</v>
      </c>
      <c r="B1864" t="s">
        <v>3498</v>
      </c>
      <c r="C1864" s="24">
        <v>45254</v>
      </c>
      <c r="D1864" s="68" t="s">
        <v>3499</v>
      </c>
      <c r="E1864" t="s">
        <v>35</v>
      </c>
      <c r="F1864" t="s">
        <v>36</v>
      </c>
      <c r="G1864" t="s">
        <v>34</v>
      </c>
      <c r="H1864">
        <v>3</v>
      </c>
      <c r="I1864" t="s">
        <v>265</v>
      </c>
      <c r="J1864" t="s">
        <v>257</v>
      </c>
    </row>
    <row r="1865" spans="1:10" ht="15" customHeight="1">
      <c r="A1865" t="s">
        <v>194</v>
      </c>
      <c r="B1865" t="s">
        <v>3500</v>
      </c>
      <c r="C1865" s="24">
        <v>45254</v>
      </c>
      <c r="D1865" s="68" t="s">
        <v>3501</v>
      </c>
      <c r="E1865" t="s">
        <v>18</v>
      </c>
      <c r="F1865" t="s">
        <v>19</v>
      </c>
      <c r="G1865" t="s">
        <v>17</v>
      </c>
      <c r="H1865">
        <v>1</v>
      </c>
      <c r="I1865" t="s">
        <v>225</v>
      </c>
      <c r="J1865" t="s">
        <v>234</v>
      </c>
    </row>
    <row r="1866" spans="1:10" ht="15" customHeight="1">
      <c r="A1866" t="s">
        <v>194</v>
      </c>
      <c r="B1866" t="s">
        <v>3502</v>
      </c>
      <c r="C1866" s="24">
        <v>45254</v>
      </c>
      <c r="D1866" s="68" t="s">
        <v>3503</v>
      </c>
      <c r="E1866" t="s">
        <v>18</v>
      </c>
      <c r="F1866" t="s">
        <v>19</v>
      </c>
      <c r="G1866" t="s">
        <v>17</v>
      </c>
      <c r="H1866">
        <v>1</v>
      </c>
      <c r="I1866" t="s">
        <v>242</v>
      </c>
      <c r="J1866" t="s">
        <v>234</v>
      </c>
    </row>
    <row r="1867" spans="1:10" ht="15" customHeight="1">
      <c r="A1867" t="s">
        <v>194</v>
      </c>
      <c r="B1867" t="s">
        <v>3504</v>
      </c>
      <c r="C1867" s="24">
        <v>45254</v>
      </c>
      <c r="D1867" s="68" t="s">
        <v>3505</v>
      </c>
      <c r="E1867" t="s">
        <v>18</v>
      </c>
      <c r="F1867" t="s">
        <v>19</v>
      </c>
      <c r="G1867" t="s">
        <v>17</v>
      </c>
      <c r="H1867">
        <v>1</v>
      </c>
      <c r="I1867" t="s">
        <v>236</v>
      </c>
      <c r="J1867" t="s">
        <v>234</v>
      </c>
    </row>
    <row r="1868" spans="1:10" ht="15" customHeight="1">
      <c r="A1868" t="s">
        <v>194</v>
      </c>
      <c r="B1868" t="s">
        <v>3506</v>
      </c>
      <c r="C1868" s="24">
        <v>45254</v>
      </c>
      <c r="D1868" s="68" t="s">
        <v>3507</v>
      </c>
      <c r="E1868" t="s">
        <v>18</v>
      </c>
      <c r="F1868" t="s">
        <v>19</v>
      </c>
      <c r="G1868" t="s">
        <v>17</v>
      </c>
      <c r="H1868">
        <v>1</v>
      </c>
      <c r="I1868" t="s">
        <v>261</v>
      </c>
      <c r="J1868" t="s">
        <v>257</v>
      </c>
    </row>
    <row r="1869" spans="1:10" ht="15" customHeight="1">
      <c r="A1869" t="s">
        <v>194</v>
      </c>
      <c r="B1869" t="s">
        <v>3508</v>
      </c>
      <c r="C1869" s="24">
        <v>45254</v>
      </c>
      <c r="D1869" s="68" t="s">
        <v>3509</v>
      </c>
      <c r="E1869" t="s">
        <v>18</v>
      </c>
      <c r="F1869" t="s">
        <v>19</v>
      </c>
      <c r="G1869" t="s">
        <v>17</v>
      </c>
      <c r="H1869">
        <v>1</v>
      </c>
      <c r="I1869" t="s">
        <v>236</v>
      </c>
      <c r="J1869" t="s">
        <v>257</v>
      </c>
    </row>
    <row r="1870" spans="1:10" ht="15" customHeight="1">
      <c r="A1870" t="s">
        <v>194</v>
      </c>
      <c r="B1870" t="s">
        <v>3510</v>
      </c>
      <c r="C1870" s="24">
        <v>45254</v>
      </c>
      <c r="D1870" s="68" t="s">
        <v>3511</v>
      </c>
      <c r="E1870" t="s">
        <v>18</v>
      </c>
      <c r="F1870" t="s">
        <v>19</v>
      </c>
      <c r="G1870" t="s">
        <v>17</v>
      </c>
      <c r="H1870">
        <v>1</v>
      </c>
      <c r="I1870" t="s">
        <v>225</v>
      </c>
      <c r="J1870" t="s">
        <v>257</v>
      </c>
    </row>
    <row r="1871" spans="1:10" ht="15" customHeight="1">
      <c r="A1871" t="s">
        <v>194</v>
      </c>
      <c r="B1871" t="s">
        <v>3512</v>
      </c>
      <c r="C1871" s="24">
        <v>45254</v>
      </c>
      <c r="D1871" s="68" t="s">
        <v>3513</v>
      </c>
      <c r="E1871" t="s">
        <v>29</v>
      </c>
      <c r="F1871" t="s">
        <v>19</v>
      </c>
      <c r="G1871" t="s">
        <v>28</v>
      </c>
      <c r="H1871">
        <v>1</v>
      </c>
      <c r="I1871" t="s">
        <v>242</v>
      </c>
      <c r="J1871" t="s">
        <v>234</v>
      </c>
    </row>
    <row r="1872" spans="1:10" ht="15" customHeight="1">
      <c r="A1872" t="s">
        <v>194</v>
      </c>
      <c r="B1872" t="s">
        <v>3514</v>
      </c>
      <c r="C1872" s="24">
        <v>45257</v>
      </c>
      <c r="D1872" s="68" t="s">
        <v>3515</v>
      </c>
      <c r="E1872" t="s">
        <v>29</v>
      </c>
      <c r="F1872" t="s">
        <v>19</v>
      </c>
      <c r="G1872" t="s">
        <v>28</v>
      </c>
      <c r="H1872">
        <v>1</v>
      </c>
      <c r="I1872" t="s">
        <v>225</v>
      </c>
      <c r="J1872" t="s">
        <v>234</v>
      </c>
    </row>
    <row r="1873" spans="1:10" ht="15" customHeight="1">
      <c r="A1873" t="s">
        <v>194</v>
      </c>
      <c r="B1873" t="s">
        <v>3516</v>
      </c>
      <c r="C1873" s="24">
        <v>45257</v>
      </c>
      <c r="D1873" s="68" t="s">
        <v>3517</v>
      </c>
      <c r="E1873" t="s">
        <v>29</v>
      </c>
      <c r="F1873" t="s">
        <v>19</v>
      </c>
      <c r="G1873" t="s">
        <v>28</v>
      </c>
      <c r="H1873">
        <v>1</v>
      </c>
      <c r="I1873" t="s">
        <v>238</v>
      </c>
      <c r="J1873" t="s">
        <v>234</v>
      </c>
    </row>
    <row r="1874" spans="1:10" ht="15" customHeight="1">
      <c r="A1874" t="s">
        <v>194</v>
      </c>
      <c r="B1874" t="s">
        <v>3518</v>
      </c>
      <c r="C1874" s="24">
        <v>45257</v>
      </c>
      <c r="D1874" s="68" t="s">
        <v>3519</v>
      </c>
      <c r="E1874" t="s">
        <v>29</v>
      </c>
      <c r="F1874" t="s">
        <v>19</v>
      </c>
      <c r="G1874" t="s">
        <v>28</v>
      </c>
      <c r="H1874">
        <v>1</v>
      </c>
      <c r="I1874" t="s">
        <v>242</v>
      </c>
      <c r="J1874" t="s">
        <v>234</v>
      </c>
    </row>
    <row r="1875" spans="1:10" ht="15" customHeight="1">
      <c r="A1875" t="s">
        <v>194</v>
      </c>
      <c r="B1875" t="s">
        <v>3520</v>
      </c>
      <c r="C1875" s="24">
        <v>45257</v>
      </c>
      <c r="D1875" s="68" t="s">
        <v>3521</v>
      </c>
      <c r="E1875" t="s">
        <v>29</v>
      </c>
      <c r="F1875" t="s">
        <v>19</v>
      </c>
      <c r="G1875" t="s">
        <v>28</v>
      </c>
      <c r="H1875">
        <v>1</v>
      </c>
      <c r="I1875" t="s">
        <v>261</v>
      </c>
      <c r="J1875" t="s">
        <v>234</v>
      </c>
    </row>
    <row r="1876" spans="1:10" ht="15" customHeight="1">
      <c r="A1876" t="s">
        <v>194</v>
      </c>
      <c r="B1876" t="s">
        <v>3522</v>
      </c>
      <c r="C1876" s="24">
        <v>45257</v>
      </c>
      <c r="D1876" s="68" t="s">
        <v>3523</v>
      </c>
      <c r="E1876" t="s">
        <v>29</v>
      </c>
      <c r="F1876" t="s">
        <v>19</v>
      </c>
      <c r="G1876" t="s">
        <v>28</v>
      </c>
      <c r="H1876">
        <v>1</v>
      </c>
      <c r="I1876" t="s">
        <v>236</v>
      </c>
      <c r="J1876" t="s">
        <v>234</v>
      </c>
    </row>
    <row r="1877" spans="1:10" ht="15" customHeight="1">
      <c r="A1877" t="s">
        <v>194</v>
      </c>
      <c r="B1877" t="s">
        <v>3524</v>
      </c>
      <c r="C1877" s="24">
        <v>45257</v>
      </c>
      <c r="D1877" s="68" t="s">
        <v>3525</v>
      </c>
      <c r="E1877" t="s">
        <v>18</v>
      </c>
      <c r="F1877" t="s">
        <v>19</v>
      </c>
      <c r="G1877" t="s">
        <v>17</v>
      </c>
      <c r="H1877">
        <v>1</v>
      </c>
      <c r="I1877" t="s">
        <v>225</v>
      </c>
      <c r="J1877" t="s">
        <v>234</v>
      </c>
    </row>
    <row r="1878" spans="1:10" ht="15" customHeight="1">
      <c r="A1878" t="s">
        <v>194</v>
      </c>
      <c r="B1878" t="s">
        <v>3526</v>
      </c>
      <c r="C1878" s="24">
        <v>45257</v>
      </c>
      <c r="D1878" s="68" t="s">
        <v>3527</v>
      </c>
      <c r="E1878" t="s">
        <v>18</v>
      </c>
      <c r="F1878" t="s">
        <v>19</v>
      </c>
      <c r="G1878" t="s">
        <v>17</v>
      </c>
      <c r="H1878">
        <v>1</v>
      </c>
      <c r="I1878" t="s">
        <v>236</v>
      </c>
      <c r="J1878" t="s">
        <v>234</v>
      </c>
    </row>
    <row r="1879" spans="1:10" ht="15" customHeight="1">
      <c r="A1879" t="s">
        <v>194</v>
      </c>
      <c r="B1879" t="s">
        <v>3528</v>
      </c>
      <c r="C1879" s="24">
        <v>45257</v>
      </c>
      <c r="D1879" s="68" t="s">
        <v>3529</v>
      </c>
      <c r="E1879" t="s">
        <v>18</v>
      </c>
      <c r="F1879" t="s">
        <v>19</v>
      </c>
      <c r="G1879" t="s">
        <v>17</v>
      </c>
      <c r="H1879">
        <v>1</v>
      </c>
      <c r="I1879" t="s">
        <v>261</v>
      </c>
      <c r="J1879" t="s">
        <v>234</v>
      </c>
    </row>
    <row r="1880" spans="1:10" ht="15" customHeight="1">
      <c r="A1880" t="s">
        <v>194</v>
      </c>
      <c r="B1880" t="s">
        <v>3530</v>
      </c>
      <c r="C1880" s="24">
        <v>45257</v>
      </c>
      <c r="D1880" s="68" t="s">
        <v>3531</v>
      </c>
      <c r="E1880" t="s">
        <v>18</v>
      </c>
      <c r="F1880" t="s">
        <v>19</v>
      </c>
      <c r="G1880" t="s">
        <v>17</v>
      </c>
      <c r="H1880">
        <v>1</v>
      </c>
      <c r="I1880" t="s">
        <v>265</v>
      </c>
      <c r="J1880" t="s">
        <v>234</v>
      </c>
    </row>
    <row r="1881" spans="1:10" ht="15" customHeight="1">
      <c r="A1881" t="s">
        <v>194</v>
      </c>
      <c r="B1881" t="s">
        <v>3532</v>
      </c>
      <c r="C1881" s="24">
        <v>45257</v>
      </c>
      <c r="D1881" s="68" t="s">
        <v>3533</v>
      </c>
      <c r="E1881" t="s">
        <v>18</v>
      </c>
      <c r="F1881" t="s">
        <v>19</v>
      </c>
      <c r="G1881" t="s">
        <v>17</v>
      </c>
      <c r="H1881">
        <v>1</v>
      </c>
      <c r="I1881" t="s">
        <v>225</v>
      </c>
      <c r="J1881" t="s">
        <v>257</v>
      </c>
    </row>
    <row r="1882" spans="1:10" ht="15" customHeight="1">
      <c r="A1882" t="s">
        <v>194</v>
      </c>
      <c r="B1882" t="s">
        <v>3534</v>
      </c>
      <c r="C1882" s="24">
        <v>45257</v>
      </c>
      <c r="D1882" s="68" t="s">
        <v>3535</v>
      </c>
      <c r="E1882" t="s">
        <v>18</v>
      </c>
      <c r="F1882" t="s">
        <v>19</v>
      </c>
      <c r="G1882" t="s">
        <v>17</v>
      </c>
      <c r="H1882">
        <v>1</v>
      </c>
      <c r="I1882" t="s">
        <v>236</v>
      </c>
      <c r="J1882" t="s">
        <v>257</v>
      </c>
    </row>
    <row r="1883" spans="1:10" ht="15" customHeight="1">
      <c r="A1883" t="s">
        <v>194</v>
      </c>
      <c r="B1883" t="s">
        <v>3536</v>
      </c>
      <c r="C1883" s="24">
        <v>45257</v>
      </c>
      <c r="D1883" s="68" t="s">
        <v>3537</v>
      </c>
      <c r="E1883" t="s">
        <v>18</v>
      </c>
      <c r="F1883" t="s">
        <v>19</v>
      </c>
      <c r="G1883" t="s">
        <v>17</v>
      </c>
      <c r="H1883">
        <v>1</v>
      </c>
      <c r="I1883" t="s">
        <v>265</v>
      </c>
      <c r="J1883" t="s">
        <v>257</v>
      </c>
    </row>
    <row r="1884" spans="1:10" ht="15" customHeight="1">
      <c r="A1884" t="s">
        <v>194</v>
      </c>
      <c r="B1884" t="s">
        <v>3538</v>
      </c>
      <c r="C1884" s="24">
        <v>45257</v>
      </c>
      <c r="D1884" s="68" t="s">
        <v>3539</v>
      </c>
      <c r="E1884" t="s">
        <v>18</v>
      </c>
      <c r="F1884" t="s">
        <v>19</v>
      </c>
      <c r="G1884" t="s">
        <v>17</v>
      </c>
      <c r="H1884">
        <v>1</v>
      </c>
      <c r="I1884" t="s">
        <v>261</v>
      </c>
      <c r="J1884" t="s">
        <v>257</v>
      </c>
    </row>
    <row r="1885" spans="1:10" ht="15" customHeight="1">
      <c r="A1885" t="s">
        <v>194</v>
      </c>
      <c r="B1885" t="s">
        <v>3540</v>
      </c>
      <c r="C1885" s="24">
        <v>45257</v>
      </c>
      <c r="D1885" s="68" t="s">
        <v>3541</v>
      </c>
      <c r="E1885" t="s">
        <v>31</v>
      </c>
      <c r="F1885" t="s">
        <v>19</v>
      </c>
      <c r="G1885" t="s">
        <v>30</v>
      </c>
      <c r="H1885">
        <v>1</v>
      </c>
      <c r="I1885" t="s">
        <v>225</v>
      </c>
      <c r="J1885" t="s">
        <v>226</v>
      </c>
    </row>
    <row r="1886" spans="1:10" ht="15" customHeight="1">
      <c r="A1886" t="s">
        <v>194</v>
      </c>
      <c r="B1886" t="s">
        <v>3542</v>
      </c>
      <c r="C1886" s="24">
        <v>45258</v>
      </c>
      <c r="D1886" s="68" t="s">
        <v>3543</v>
      </c>
      <c r="E1886" t="s">
        <v>35</v>
      </c>
      <c r="F1886" t="s">
        <v>36</v>
      </c>
      <c r="G1886" t="s">
        <v>34</v>
      </c>
      <c r="H1886">
        <v>6</v>
      </c>
      <c r="I1886" t="s">
        <v>225</v>
      </c>
      <c r="J1886" t="s">
        <v>257</v>
      </c>
    </row>
    <row r="1887" spans="1:10" ht="15" customHeight="1">
      <c r="A1887" t="s">
        <v>194</v>
      </c>
      <c r="B1887" t="s">
        <v>3544</v>
      </c>
      <c r="C1887" s="24">
        <v>45258</v>
      </c>
      <c r="D1887" s="68" t="s">
        <v>3545</v>
      </c>
      <c r="E1887" t="s">
        <v>35</v>
      </c>
      <c r="F1887" t="s">
        <v>36</v>
      </c>
      <c r="G1887" t="s">
        <v>34</v>
      </c>
      <c r="H1887">
        <v>6</v>
      </c>
      <c r="I1887" t="s">
        <v>238</v>
      </c>
      <c r="J1887" t="s">
        <v>257</v>
      </c>
    </row>
    <row r="1888" spans="1:10" ht="15" customHeight="1">
      <c r="A1888" t="s">
        <v>194</v>
      </c>
      <c r="B1888" t="s">
        <v>3546</v>
      </c>
      <c r="C1888" s="24">
        <v>45258</v>
      </c>
      <c r="D1888" s="68" t="s">
        <v>3547</v>
      </c>
      <c r="E1888" t="s">
        <v>35</v>
      </c>
      <c r="F1888" t="s">
        <v>36</v>
      </c>
      <c r="G1888" t="s">
        <v>34</v>
      </c>
      <c r="H1888">
        <v>7</v>
      </c>
      <c r="I1888" t="s">
        <v>261</v>
      </c>
      <c r="J1888" t="s">
        <v>257</v>
      </c>
    </row>
    <row r="1889" spans="1:10" ht="15" customHeight="1">
      <c r="A1889" t="s">
        <v>194</v>
      </c>
      <c r="B1889" t="s">
        <v>3548</v>
      </c>
      <c r="C1889" s="24">
        <v>45258</v>
      </c>
      <c r="D1889" s="68" t="s">
        <v>3549</v>
      </c>
      <c r="E1889" t="s">
        <v>35</v>
      </c>
      <c r="F1889" t="s">
        <v>36</v>
      </c>
      <c r="G1889" t="s">
        <v>34</v>
      </c>
      <c r="H1889">
        <v>6</v>
      </c>
      <c r="I1889" t="s">
        <v>236</v>
      </c>
      <c r="J1889" t="s">
        <v>234</v>
      </c>
    </row>
    <row r="1890" spans="1:10" ht="15" customHeight="1">
      <c r="A1890" t="s">
        <v>194</v>
      </c>
      <c r="B1890" t="s">
        <v>3550</v>
      </c>
      <c r="C1890" s="24">
        <v>45258</v>
      </c>
      <c r="D1890" s="68" t="s">
        <v>3551</v>
      </c>
      <c r="E1890" t="s">
        <v>35</v>
      </c>
      <c r="F1890" t="s">
        <v>36</v>
      </c>
      <c r="G1890" t="s">
        <v>34</v>
      </c>
      <c r="H1890">
        <v>6</v>
      </c>
      <c r="I1890" t="s">
        <v>240</v>
      </c>
      <c r="J1890" t="s">
        <v>257</v>
      </c>
    </row>
    <row r="1891" spans="1:10" ht="15" customHeight="1">
      <c r="A1891" t="s">
        <v>194</v>
      </c>
      <c r="B1891" t="s">
        <v>3552</v>
      </c>
      <c r="C1891" s="24">
        <v>45258</v>
      </c>
      <c r="D1891" s="68" t="s">
        <v>3553</v>
      </c>
      <c r="E1891" t="s">
        <v>35</v>
      </c>
      <c r="F1891" t="s">
        <v>36</v>
      </c>
      <c r="G1891" t="s">
        <v>34</v>
      </c>
      <c r="H1891">
        <v>6</v>
      </c>
      <c r="I1891" t="s">
        <v>265</v>
      </c>
      <c r="J1891" t="s">
        <v>257</v>
      </c>
    </row>
    <row r="1892" spans="1:10" ht="15" customHeight="1">
      <c r="A1892" t="s">
        <v>194</v>
      </c>
      <c r="B1892" t="s">
        <v>3554</v>
      </c>
      <c r="C1892" s="24">
        <v>45258</v>
      </c>
      <c r="D1892" s="68" t="s">
        <v>3555</v>
      </c>
      <c r="E1892" t="s">
        <v>35</v>
      </c>
      <c r="F1892" t="s">
        <v>36</v>
      </c>
      <c r="G1892" t="s">
        <v>34</v>
      </c>
      <c r="H1892">
        <v>6</v>
      </c>
      <c r="I1892" t="s">
        <v>225</v>
      </c>
      <c r="J1892" t="s">
        <v>234</v>
      </c>
    </row>
    <row r="1893" spans="1:10" ht="15" customHeight="1">
      <c r="A1893" t="s">
        <v>194</v>
      </c>
      <c r="B1893" t="s">
        <v>3556</v>
      </c>
      <c r="C1893" s="24">
        <v>45258</v>
      </c>
      <c r="D1893" s="68" t="s">
        <v>3557</v>
      </c>
      <c r="E1893" t="s">
        <v>35</v>
      </c>
      <c r="F1893" t="s">
        <v>36</v>
      </c>
      <c r="G1893" t="s">
        <v>34</v>
      </c>
      <c r="H1893">
        <v>6</v>
      </c>
      <c r="I1893" t="s">
        <v>238</v>
      </c>
      <c r="J1893" t="s">
        <v>234</v>
      </c>
    </row>
    <row r="1894" spans="1:10" ht="15" customHeight="1">
      <c r="A1894" t="s">
        <v>194</v>
      </c>
      <c r="B1894" t="s">
        <v>3558</v>
      </c>
      <c r="C1894" s="24">
        <v>45258</v>
      </c>
      <c r="D1894" s="68" t="s">
        <v>3559</v>
      </c>
      <c r="E1894" t="s">
        <v>35</v>
      </c>
      <c r="F1894" t="s">
        <v>36</v>
      </c>
      <c r="G1894" t="s">
        <v>34</v>
      </c>
      <c r="H1894">
        <v>6</v>
      </c>
      <c r="I1894" t="s">
        <v>242</v>
      </c>
      <c r="J1894" t="s">
        <v>234</v>
      </c>
    </row>
    <row r="1895" spans="1:10" ht="15" customHeight="1">
      <c r="A1895" t="s">
        <v>194</v>
      </c>
      <c r="B1895" t="s">
        <v>3560</v>
      </c>
      <c r="C1895" s="24">
        <v>45258</v>
      </c>
      <c r="D1895" s="68" t="s">
        <v>3561</v>
      </c>
      <c r="E1895" t="s">
        <v>35</v>
      </c>
      <c r="F1895" t="s">
        <v>36</v>
      </c>
      <c r="G1895" t="s">
        <v>34</v>
      </c>
      <c r="H1895">
        <v>5</v>
      </c>
      <c r="I1895" t="s">
        <v>242</v>
      </c>
      <c r="J1895" t="s">
        <v>234</v>
      </c>
    </row>
    <row r="1896" spans="1:10" ht="15" customHeight="1">
      <c r="A1896" t="s">
        <v>194</v>
      </c>
      <c r="B1896" t="s">
        <v>3562</v>
      </c>
      <c r="C1896" s="24">
        <v>45258</v>
      </c>
      <c r="D1896" s="68" t="s">
        <v>3563</v>
      </c>
      <c r="E1896" t="s">
        <v>35</v>
      </c>
      <c r="F1896" t="s">
        <v>36</v>
      </c>
      <c r="G1896" t="s">
        <v>34</v>
      </c>
      <c r="H1896">
        <v>5</v>
      </c>
      <c r="I1896" t="s">
        <v>261</v>
      </c>
      <c r="J1896" t="s">
        <v>234</v>
      </c>
    </row>
    <row r="1897" spans="1:10" ht="15" customHeight="1">
      <c r="A1897" t="s">
        <v>194</v>
      </c>
      <c r="B1897" t="s">
        <v>3564</v>
      </c>
      <c r="C1897" s="24">
        <v>45258</v>
      </c>
      <c r="D1897" s="68" t="s">
        <v>3565</v>
      </c>
      <c r="E1897" t="s">
        <v>35</v>
      </c>
      <c r="F1897" t="s">
        <v>36</v>
      </c>
      <c r="G1897" t="s">
        <v>34</v>
      </c>
      <c r="H1897">
        <v>5</v>
      </c>
      <c r="I1897" t="s">
        <v>236</v>
      </c>
      <c r="J1897" t="s">
        <v>234</v>
      </c>
    </row>
    <row r="1898" spans="1:10" ht="15" customHeight="1">
      <c r="A1898" t="s">
        <v>194</v>
      </c>
      <c r="B1898" t="s">
        <v>3566</v>
      </c>
      <c r="C1898" s="24">
        <v>45258</v>
      </c>
      <c r="D1898" s="68" t="s">
        <v>3567</v>
      </c>
      <c r="E1898" t="s">
        <v>35</v>
      </c>
      <c r="F1898" t="s">
        <v>36</v>
      </c>
      <c r="G1898" t="s">
        <v>34</v>
      </c>
      <c r="H1898">
        <v>5</v>
      </c>
      <c r="I1898" t="s">
        <v>240</v>
      </c>
      <c r="J1898" t="s">
        <v>234</v>
      </c>
    </row>
    <row r="1899" spans="1:10" ht="15" customHeight="1">
      <c r="A1899" t="s">
        <v>194</v>
      </c>
      <c r="B1899" t="s">
        <v>3568</v>
      </c>
      <c r="C1899" s="24">
        <v>45258</v>
      </c>
      <c r="D1899" s="68" t="s">
        <v>3569</v>
      </c>
      <c r="E1899" t="s">
        <v>35</v>
      </c>
      <c r="F1899" t="s">
        <v>36</v>
      </c>
      <c r="G1899" t="s">
        <v>34</v>
      </c>
      <c r="H1899">
        <v>5</v>
      </c>
      <c r="I1899" t="s">
        <v>265</v>
      </c>
      <c r="J1899" t="s">
        <v>234</v>
      </c>
    </row>
    <row r="1900" spans="1:10" ht="15" customHeight="1">
      <c r="A1900" t="s">
        <v>194</v>
      </c>
      <c r="B1900" t="s">
        <v>3570</v>
      </c>
      <c r="C1900" s="24">
        <v>45258</v>
      </c>
      <c r="D1900" s="68" t="s">
        <v>3571</v>
      </c>
      <c r="E1900" t="s">
        <v>18</v>
      </c>
      <c r="F1900" t="s">
        <v>19</v>
      </c>
      <c r="G1900" t="s">
        <v>17</v>
      </c>
      <c r="H1900">
        <v>1</v>
      </c>
      <c r="I1900" t="s">
        <v>261</v>
      </c>
      <c r="J1900" t="s">
        <v>257</v>
      </c>
    </row>
    <row r="1901" spans="1:10" ht="15" customHeight="1">
      <c r="A1901" t="s">
        <v>194</v>
      </c>
      <c r="B1901" t="s">
        <v>3572</v>
      </c>
      <c r="C1901" s="24">
        <v>45258</v>
      </c>
      <c r="D1901" s="68" t="s">
        <v>3573</v>
      </c>
      <c r="E1901" t="s">
        <v>18</v>
      </c>
      <c r="F1901" t="s">
        <v>19</v>
      </c>
      <c r="G1901" t="s">
        <v>17</v>
      </c>
      <c r="H1901">
        <v>3</v>
      </c>
      <c r="I1901" t="s">
        <v>242</v>
      </c>
      <c r="J1901" t="s">
        <v>257</v>
      </c>
    </row>
    <row r="1902" spans="1:10" ht="15" customHeight="1">
      <c r="A1902" t="s">
        <v>194</v>
      </c>
      <c r="B1902" t="s">
        <v>3574</v>
      </c>
      <c r="C1902" s="24">
        <v>45258</v>
      </c>
      <c r="D1902" s="68" t="s">
        <v>3575</v>
      </c>
      <c r="E1902" t="s">
        <v>18</v>
      </c>
      <c r="F1902" t="s">
        <v>19</v>
      </c>
      <c r="G1902" t="s">
        <v>17</v>
      </c>
      <c r="H1902">
        <v>1</v>
      </c>
      <c r="I1902" t="s">
        <v>225</v>
      </c>
      <c r="J1902" t="s">
        <v>234</v>
      </c>
    </row>
    <row r="1903" spans="1:10" ht="15" customHeight="1">
      <c r="A1903" t="s">
        <v>194</v>
      </c>
      <c r="B1903" t="s">
        <v>3576</v>
      </c>
      <c r="C1903" s="24">
        <v>45259</v>
      </c>
      <c r="D1903" s="68" t="s">
        <v>3577</v>
      </c>
      <c r="E1903" t="s">
        <v>35</v>
      </c>
      <c r="F1903" t="s">
        <v>36</v>
      </c>
      <c r="G1903" t="s">
        <v>34</v>
      </c>
      <c r="H1903">
        <v>6</v>
      </c>
      <c r="I1903" t="s">
        <v>225</v>
      </c>
      <c r="J1903" t="s">
        <v>257</v>
      </c>
    </row>
    <row r="1904" spans="1:10" ht="15" customHeight="1">
      <c r="A1904" t="s">
        <v>194</v>
      </c>
      <c r="B1904" t="s">
        <v>3578</v>
      </c>
      <c r="C1904" s="24">
        <v>45259</v>
      </c>
      <c r="D1904" s="68" t="s">
        <v>3579</v>
      </c>
      <c r="E1904" t="s">
        <v>35</v>
      </c>
      <c r="F1904" t="s">
        <v>36</v>
      </c>
      <c r="G1904" t="s">
        <v>34</v>
      </c>
      <c r="H1904">
        <v>6</v>
      </c>
      <c r="I1904" t="s">
        <v>238</v>
      </c>
      <c r="J1904" t="s">
        <v>257</v>
      </c>
    </row>
    <row r="1905" spans="1:10" ht="15" customHeight="1">
      <c r="A1905" t="s">
        <v>194</v>
      </c>
      <c r="B1905" t="s">
        <v>3580</v>
      </c>
      <c r="C1905" s="24">
        <v>45259</v>
      </c>
      <c r="D1905" s="68" t="s">
        <v>3581</v>
      </c>
      <c r="E1905" t="s">
        <v>35</v>
      </c>
      <c r="F1905" t="s">
        <v>36</v>
      </c>
      <c r="G1905" t="s">
        <v>34</v>
      </c>
      <c r="H1905">
        <v>6</v>
      </c>
      <c r="I1905" t="s">
        <v>242</v>
      </c>
      <c r="J1905" t="s">
        <v>257</v>
      </c>
    </row>
    <row r="1906" spans="1:10" ht="15" customHeight="1">
      <c r="A1906" t="s">
        <v>194</v>
      </c>
      <c r="B1906" t="s">
        <v>3582</v>
      </c>
      <c r="C1906" s="24">
        <v>45259</v>
      </c>
      <c r="D1906" s="68" t="s">
        <v>3583</v>
      </c>
      <c r="E1906" t="s">
        <v>35</v>
      </c>
      <c r="F1906" t="s">
        <v>36</v>
      </c>
      <c r="G1906" t="s">
        <v>34</v>
      </c>
      <c r="H1906">
        <v>9</v>
      </c>
      <c r="I1906" t="s">
        <v>261</v>
      </c>
      <c r="J1906" t="s">
        <v>257</v>
      </c>
    </row>
    <row r="1907" spans="1:10" ht="15" customHeight="1">
      <c r="A1907" t="s">
        <v>194</v>
      </c>
      <c r="B1907" t="s">
        <v>3584</v>
      </c>
      <c r="C1907" s="24">
        <v>45259</v>
      </c>
      <c r="D1907" s="68" t="s">
        <v>3585</v>
      </c>
      <c r="E1907" t="s">
        <v>35</v>
      </c>
      <c r="F1907" t="s">
        <v>36</v>
      </c>
      <c r="G1907" t="s">
        <v>34</v>
      </c>
      <c r="H1907">
        <v>5</v>
      </c>
      <c r="I1907" t="s">
        <v>236</v>
      </c>
      <c r="J1907" t="s">
        <v>257</v>
      </c>
    </row>
    <row r="1908" spans="1:10" ht="15" customHeight="1">
      <c r="A1908" t="s">
        <v>194</v>
      </c>
      <c r="B1908" t="s">
        <v>3586</v>
      </c>
      <c r="C1908" s="24">
        <v>45259</v>
      </c>
      <c r="D1908" s="68" t="s">
        <v>3587</v>
      </c>
      <c r="E1908" t="s">
        <v>35</v>
      </c>
      <c r="F1908" t="s">
        <v>36</v>
      </c>
      <c r="G1908" t="s">
        <v>34</v>
      </c>
      <c r="H1908">
        <v>5</v>
      </c>
      <c r="I1908" t="s">
        <v>240</v>
      </c>
      <c r="J1908" t="s">
        <v>257</v>
      </c>
    </row>
    <row r="1909" spans="1:10" ht="15" customHeight="1">
      <c r="A1909" t="s">
        <v>194</v>
      </c>
      <c r="B1909" t="s">
        <v>3588</v>
      </c>
      <c r="C1909" s="24">
        <v>45259</v>
      </c>
      <c r="D1909" s="68" t="s">
        <v>3589</v>
      </c>
      <c r="E1909" t="s">
        <v>35</v>
      </c>
      <c r="F1909" t="s">
        <v>36</v>
      </c>
      <c r="G1909" t="s">
        <v>34</v>
      </c>
      <c r="H1909">
        <v>5</v>
      </c>
      <c r="I1909" t="s">
        <v>265</v>
      </c>
      <c r="J1909" t="s">
        <v>257</v>
      </c>
    </row>
    <row r="1910" spans="1:10" ht="15" customHeight="1">
      <c r="A1910" t="s">
        <v>194</v>
      </c>
      <c r="B1910" t="s">
        <v>3590</v>
      </c>
      <c r="C1910" s="24">
        <v>45259</v>
      </c>
      <c r="D1910" s="68" t="s">
        <v>3591</v>
      </c>
      <c r="E1910" t="s">
        <v>35</v>
      </c>
      <c r="F1910" t="s">
        <v>36</v>
      </c>
      <c r="G1910" t="s">
        <v>34</v>
      </c>
      <c r="H1910">
        <v>5</v>
      </c>
      <c r="I1910" t="s">
        <v>225</v>
      </c>
      <c r="J1910" t="s">
        <v>234</v>
      </c>
    </row>
    <row r="1911" spans="1:10" ht="15" customHeight="1">
      <c r="A1911" t="s">
        <v>194</v>
      </c>
      <c r="B1911" t="s">
        <v>3592</v>
      </c>
      <c r="C1911" s="24">
        <v>45259</v>
      </c>
      <c r="D1911" s="68" t="s">
        <v>3593</v>
      </c>
      <c r="E1911" t="s">
        <v>35</v>
      </c>
      <c r="F1911" t="s">
        <v>36</v>
      </c>
      <c r="G1911" t="s">
        <v>34</v>
      </c>
      <c r="H1911">
        <v>5</v>
      </c>
      <c r="I1911" t="s">
        <v>238</v>
      </c>
      <c r="J1911" t="s">
        <v>234</v>
      </c>
    </row>
    <row r="1912" spans="1:10" ht="15" customHeight="1">
      <c r="A1912" t="s">
        <v>194</v>
      </c>
      <c r="B1912" t="s">
        <v>3594</v>
      </c>
      <c r="C1912" s="24">
        <v>45259</v>
      </c>
      <c r="D1912" s="68" t="s">
        <v>3595</v>
      </c>
      <c r="E1912" t="s">
        <v>35</v>
      </c>
      <c r="F1912" t="s">
        <v>36</v>
      </c>
      <c r="G1912" t="s">
        <v>34</v>
      </c>
      <c r="H1912">
        <v>5</v>
      </c>
      <c r="I1912" t="s">
        <v>242</v>
      </c>
      <c r="J1912" t="s">
        <v>234</v>
      </c>
    </row>
    <row r="1913" spans="1:10" ht="15" customHeight="1">
      <c r="A1913" t="s">
        <v>194</v>
      </c>
      <c r="B1913" t="s">
        <v>3596</v>
      </c>
      <c r="C1913" s="24">
        <v>45259</v>
      </c>
      <c r="D1913" s="68" t="s">
        <v>3597</v>
      </c>
      <c r="E1913" t="s">
        <v>35</v>
      </c>
      <c r="F1913" t="s">
        <v>36</v>
      </c>
      <c r="G1913" t="s">
        <v>34</v>
      </c>
      <c r="H1913">
        <v>5</v>
      </c>
      <c r="I1913" t="s">
        <v>261</v>
      </c>
      <c r="J1913" t="s">
        <v>234</v>
      </c>
    </row>
    <row r="1914" spans="1:10" ht="15" customHeight="1">
      <c r="A1914" t="s">
        <v>194</v>
      </c>
      <c r="B1914" t="s">
        <v>3598</v>
      </c>
      <c r="C1914" s="24">
        <v>45259</v>
      </c>
      <c r="D1914" s="68" t="s">
        <v>3599</v>
      </c>
      <c r="E1914" t="s">
        <v>35</v>
      </c>
      <c r="F1914" t="s">
        <v>36</v>
      </c>
      <c r="G1914" t="s">
        <v>34</v>
      </c>
      <c r="H1914">
        <v>5</v>
      </c>
      <c r="I1914" t="s">
        <v>236</v>
      </c>
      <c r="J1914" t="s">
        <v>234</v>
      </c>
    </row>
    <row r="1915" spans="1:10" ht="15" customHeight="1">
      <c r="A1915" t="s">
        <v>194</v>
      </c>
      <c r="B1915" t="s">
        <v>3600</v>
      </c>
      <c r="C1915" s="24">
        <v>45259</v>
      </c>
      <c r="D1915" s="68" t="s">
        <v>3601</v>
      </c>
      <c r="E1915" t="s">
        <v>35</v>
      </c>
      <c r="F1915" t="s">
        <v>36</v>
      </c>
      <c r="G1915" t="s">
        <v>34</v>
      </c>
      <c r="H1915">
        <v>5</v>
      </c>
      <c r="I1915" t="s">
        <v>240</v>
      </c>
      <c r="J1915" t="s">
        <v>234</v>
      </c>
    </row>
    <row r="1916" spans="1:10" ht="15" customHeight="1">
      <c r="A1916" t="s">
        <v>194</v>
      </c>
      <c r="B1916" t="s">
        <v>3602</v>
      </c>
      <c r="C1916" s="24">
        <v>45259</v>
      </c>
      <c r="D1916" s="68" t="s">
        <v>3603</v>
      </c>
      <c r="E1916" t="s">
        <v>35</v>
      </c>
      <c r="F1916" t="s">
        <v>36</v>
      </c>
      <c r="G1916" t="s">
        <v>34</v>
      </c>
      <c r="H1916">
        <v>5</v>
      </c>
      <c r="I1916" t="s">
        <v>265</v>
      </c>
      <c r="J1916" t="s">
        <v>234</v>
      </c>
    </row>
    <row r="1917" spans="1:10" ht="15" customHeight="1">
      <c r="A1917" t="s">
        <v>194</v>
      </c>
      <c r="B1917" t="s">
        <v>3604</v>
      </c>
      <c r="C1917" s="24">
        <v>45259</v>
      </c>
      <c r="D1917" s="68" t="s">
        <v>3605</v>
      </c>
      <c r="E1917" t="s">
        <v>18</v>
      </c>
      <c r="F1917" t="s">
        <v>19</v>
      </c>
      <c r="G1917" t="s">
        <v>17</v>
      </c>
      <c r="H1917">
        <v>1</v>
      </c>
      <c r="I1917" t="s">
        <v>240</v>
      </c>
      <c r="J1917" t="s">
        <v>257</v>
      </c>
    </row>
    <row r="1918" spans="1:10" ht="15" customHeight="1">
      <c r="A1918" t="s">
        <v>194</v>
      </c>
      <c r="B1918" t="s">
        <v>3606</v>
      </c>
      <c r="C1918" s="24">
        <v>45259</v>
      </c>
      <c r="D1918" s="68" t="s">
        <v>3607</v>
      </c>
      <c r="E1918" t="s">
        <v>18</v>
      </c>
      <c r="F1918" t="s">
        <v>19</v>
      </c>
      <c r="G1918" t="s">
        <v>17</v>
      </c>
      <c r="H1918">
        <v>3</v>
      </c>
      <c r="I1918" t="s">
        <v>238</v>
      </c>
      <c r="J1918" t="s">
        <v>257</v>
      </c>
    </row>
    <row r="1919" spans="1:10" ht="15" customHeight="1">
      <c r="A1919" t="s">
        <v>194</v>
      </c>
      <c r="B1919" t="s">
        <v>3608</v>
      </c>
      <c r="C1919" s="24">
        <v>45259</v>
      </c>
      <c r="D1919" s="68" t="s">
        <v>3609</v>
      </c>
      <c r="E1919" t="s">
        <v>18</v>
      </c>
      <c r="F1919" t="s">
        <v>19</v>
      </c>
      <c r="G1919" t="s">
        <v>17</v>
      </c>
      <c r="H1919">
        <v>1</v>
      </c>
      <c r="I1919" t="s">
        <v>265</v>
      </c>
      <c r="J1919" t="s">
        <v>257</v>
      </c>
    </row>
    <row r="1920" spans="1:10" ht="15" customHeight="1">
      <c r="A1920" t="s">
        <v>194</v>
      </c>
      <c r="B1920" t="s">
        <v>3610</v>
      </c>
      <c r="C1920" s="24">
        <v>45259</v>
      </c>
      <c r="D1920" s="68" t="s">
        <v>3611</v>
      </c>
      <c r="E1920" t="s">
        <v>18</v>
      </c>
      <c r="F1920" t="s">
        <v>19</v>
      </c>
      <c r="G1920" t="s">
        <v>17</v>
      </c>
      <c r="H1920">
        <v>1</v>
      </c>
      <c r="I1920" t="s">
        <v>240</v>
      </c>
      <c r="J1920" t="s">
        <v>234</v>
      </c>
    </row>
    <row r="1921" spans="1:10" ht="15" customHeight="1">
      <c r="A1921" t="s">
        <v>194</v>
      </c>
      <c r="B1921" t="s">
        <v>3612</v>
      </c>
      <c r="C1921" s="24">
        <v>45259</v>
      </c>
      <c r="D1921" s="68" t="s">
        <v>3613</v>
      </c>
      <c r="E1921" t="s">
        <v>18</v>
      </c>
      <c r="F1921" t="s">
        <v>19</v>
      </c>
      <c r="G1921" t="s">
        <v>17</v>
      </c>
      <c r="H1921">
        <v>1</v>
      </c>
      <c r="I1921" t="s">
        <v>240</v>
      </c>
      <c r="J1921" t="s">
        <v>234</v>
      </c>
    </row>
    <row r="1922" spans="1:10" ht="15" customHeight="1">
      <c r="A1922" t="s">
        <v>194</v>
      </c>
      <c r="B1922" t="s">
        <v>3614</v>
      </c>
      <c r="C1922" s="24">
        <v>45259</v>
      </c>
      <c r="D1922" s="68" t="s">
        <v>3615</v>
      </c>
      <c r="E1922" t="s">
        <v>18</v>
      </c>
      <c r="F1922" t="s">
        <v>19</v>
      </c>
      <c r="G1922" t="s">
        <v>17</v>
      </c>
      <c r="H1922">
        <v>1</v>
      </c>
      <c r="I1922" t="s">
        <v>238</v>
      </c>
      <c r="J1922" t="s">
        <v>234</v>
      </c>
    </row>
    <row r="1923" spans="1:10" ht="15" customHeight="1">
      <c r="A1923" t="s">
        <v>194</v>
      </c>
      <c r="B1923" t="s">
        <v>3616</v>
      </c>
      <c r="C1923" s="24">
        <v>45259</v>
      </c>
      <c r="D1923" s="68" t="s">
        <v>3617</v>
      </c>
      <c r="E1923" t="s">
        <v>18</v>
      </c>
      <c r="F1923" t="s">
        <v>19</v>
      </c>
      <c r="G1923" t="s">
        <v>17</v>
      </c>
      <c r="H1923">
        <v>1</v>
      </c>
      <c r="I1923" t="s">
        <v>240</v>
      </c>
      <c r="J1923" t="s">
        <v>234</v>
      </c>
    </row>
    <row r="1924" spans="1:10" ht="15" customHeight="1">
      <c r="A1924" t="s">
        <v>194</v>
      </c>
      <c r="B1924" t="s">
        <v>3618</v>
      </c>
      <c r="C1924" s="24">
        <v>45260</v>
      </c>
      <c r="D1924" s="68" t="s">
        <v>3619</v>
      </c>
      <c r="E1924" t="s">
        <v>35</v>
      </c>
      <c r="F1924" t="s">
        <v>36</v>
      </c>
      <c r="G1924" t="s">
        <v>34</v>
      </c>
      <c r="H1924">
        <v>6</v>
      </c>
      <c r="I1924" t="s">
        <v>225</v>
      </c>
      <c r="J1924" t="s">
        <v>257</v>
      </c>
    </row>
    <row r="1925" spans="1:10" ht="15" customHeight="1">
      <c r="A1925" t="s">
        <v>194</v>
      </c>
      <c r="B1925" t="s">
        <v>3620</v>
      </c>
      <c r="C1925" s="24">
        <v>45260</v>
      </c>
      <c r="D1925" s="68" t="s">
        <v>3621</v>
      </c>
      <c r="E1925" t="s">
        <v>35</v>
      </c>
      <c r="F1925" t="s">
        <v>36</v>
      </c>
      <c r="G1925" t="s">
        <v>34</v>
      </c>
      <c r="H1925">
        <v>6</v>
      </c>
      <c r="I1925" t="s">
        <v>238</v>
      </c>
      <c r="J1925" t="s">
        <v>257</v>
      </c>
    </row>
    <row r="1926" spans="1:10" ht="15" customHeight="1">
      <c r="A1926" t="s">
        <v>194</v>
      </c>
      <c r="B1926" t="s">
        <v>3622</v>
      </c>
      <c r="C1926" s="24">
        <v>45260</v>
      </c>
      <c r="D1926" s="68" t="s">
        <v>3623</v>
      </c>
      <c r="E1926" t="s">
        <v>35</v>
      </c>
      <c r="F1926" t="s">
        <v>36</v>
      </c>
      <c r="G1926" t="s">
        <v>34</v>
      </c>
      <c r="H1926">
        <v>6</v>
      </c>
      <c r="I1926" t="s">
        <v>242</v>
      </c>
      <c r="J1926" t="s">
        <v>257</v>
      </c>
    </row>
    <row r="1927" spans="1:10" ht="15" customHeight="1">
      <c r="A1927" t="s">
        <v>194</v>
      </c>
      <c r="B1927" t="s">
        <v>3624</v>
      </c>
      <c r="C1927" s="24">
        <v>45260</v>
      </c>
      <c r="D1927" s="68" t="s">
        <v>3625</v>
      </c>
      <c r="E1927" t="s">
        <v>35</v>
      </c>
      <c r="F1927" t="s">
        <v>36</v>
      </c>
      <c r="G1927" t="s">
        <v>34</v>
      </c>
      <c r="H1927">
        <v>6</v>
      </c>
      <c r="I1927" t="s">
        <v>261</v>
      </c>
      <c r="J1927" t="s">
        <v>257</v>
      </c>
    </row>
    <row r="1928" spans="1:10" ht="15" customHeight="1">
      <c r="A1928" t="s">
        <v>194</v>
      </c>
      <c r="B1928" t="s">
        <v>3626</v>
      </c>
      <c r="C1928" s="24">
        <v>45260</v>
      </c>
      <c r="D1928" s="68" t="s">
        <v>3627</v>
      </c>
      <c r="E1928" t="s">
        <v>35</v>
      </c>
      <c r="F1928" t="s">
        <v>36</v>
      </c>
      <c r="G1928" t="s">
        <v>34</v>
      </c>
      <c r="H1928">
        <v>6</v>
      </c>
      <c r="I1928" t="s">
        <v>236</v>
      </c>
      <c r="J1928" t="s">
        <v>257</v>
      </c>
    </row>
    <row r="1929" spans="1:10" ht="15" customHeight="1">
      <c r="A1929" t="s">
        <v>194</v>
      </c>
      <c r="B1929" t="s">
        <v>3628</v>
      </c>
      <c r="C1929" s="24">
        <v>45260</v>
      </c>
      <c r="D1929" s="68" t="s">
        <v>3629</v>
      </c>
      <c r="E1929" t="s">
        <v>35</v>
      </c>
      <c r="F1929" t="s">
        <v>36</v>
      </c>
      <c r="G1929" t="s">
        <v>34</v>
      </c>
      <c r="H1929">
        <v>6</v>
      </c>
      <c r="I1929" t="s">
        <v>240</v>
      </c>
      <c r="J1929" t="s">
        <v>257</v>
      </c>
    </row>
    <row r="1930" spans="1:10" ht="15" customHeight="1">
      <c r="A1930" t="s">
        <v>194</v>
      </c>
      <c r="B1930" t="s">
        <v>3630</v>
      </c>
      <c r="C1930" s="24">
        <v>45260</v>
      </c>
      <c r="D1930" s="68" t="s">
        <v>3631</v>
      </c>
      <c r="E1930" t="s">
        <v>35</v>
      </c>
      <c r="F1930" t="s">
        <v>36</v>
      </c>
      <c r="G1930" t="s">
        <v>34</v>
      </c>
      <c r="H1930">
        <v>6</v>
      </c>
      <c r="I1930" t="s">
        <v>265</v>
      </c>
      <c r="J1930" t="s">
        <v>257</v>
      </c>
    </row>
    <row r="1931" spans="1:10" ht="15" customHeight="1">
      <c r="A1931" t="s">
        <v>194</v>
      </c>
      <c r="B1931" t="s">
        <v>3632</v>
      </c>
      <c r="C1931" s="24">
        <v>45260</v>
      </c>
      <c r="D1931" s="68" t="s">
        <v>3633</v>
      </c>
      <c r="E1931" t="s">
        <v>35</v>
      </c>
      <c r="F1931" t="s">
        <v>36</v>
      </c>
      <c r="G1931" t="s">
        <v>34</v>
      </c>
      <c r="H1931">
        <v>6</v>
      </c>
      <c r="I1931" t="s">
        <v>225</v>
      </c>
      <c r="J1931" t="s">
        <v>234</v>
      </c>
    </row>
    <row r="1932" spans="1:10" ht="15" customHeight="1">
      <c r="A1932" t="s">
        <v>194</v>
      </c>
      <c r="B1932" t="s">
        <v>3634</v>
      </c>
      <c r="C1932" s="24">
        <v>45260</v>
      </c>
      <c r="D1932" s="68" t="s">
        <v>3635</v>
      </c>
      <c r="E1932" t="s">
        <v>35</v>
      </c>
      <c r="F1932" t="s">
        <v>36</v>
      </c>
      <c r="G1932" t="s">
        <v>34</v>
      </c>
      <c r="H1932">
        <v>6</v>
      </c>
      <c r="I1932" t="s">
        <v>238</v>
      </c>
      <c r="J1932" t="s">
        <v>234</v>
      </c>
    </row>
    <row r="1933" spans="1:10" ht="15" customHeight="1">
      <c r="A1933" t="s">
        <v>194</v>
      </c>
      <c r="B1933" t="s">
        <v>3636</v>
      </c>
      <c r="C1933" s="24">
        <v>45260</v>
      </c>
      <c r="D1933" s="68" t="s">
        <v>3637</v>
      </c>
      <c r="E1933" t="s">
        <v>35</v>
      </c>
      <c r="F1933" t="s">
        <v>36</v>
      </c>
      <c r="G1933" t="s">
        <v>34</v>
      </c>
      <c r="H1933">
        <v>6</v>
      </c>
      <c r="I1933" t="s">
        <v>242</v>
      </c>
      <c r="J1933" t="s">
        <v>234</v>
      </c>
    </row>
    <row r="1934" spans="1:10" ht="15" customHeight="1">
      <c r="A1934" t="s">
        <v>194</v>
      </c>
      <c r="B1934" t="s">
        <v>3638</v>
      </c>
      <c r="C1934" s="24">
        <v>45260</v>
      </c>
      <c r="D1934" s="68" t="s">
        <v>3639</v>
      </c>
      <c r="E1934" t="s">
        <v>35</v>
      </c>
      <c r="F1934" t="s">
        <v>36</v>
      </c>
      <c r="G1934" t="s">
        <v>34</v>
      </c>
      <c r="H1934">
        <v>5</v>
      </c>
      <c r="I1934" t="s">
        <v>261</v>
      </c>
      <c r="J1934" t="s">
        <v>234</v>
      </c>
    </row>
    <row r="1935" spans="1:10" ht="15" customHeight="1">
      <c r="A1935" t="s">
        <v>194</v>
      </c>
      <c r="B1935" t="s">
        <v>3640</v>
      </c>
      <c r="C1935" s="24">
        <v>45260</v>
      </c>
      <c r="D1935" s="68" t="s">
        <v>3641</v>
      </c>
      <c r="E1935" t="s">
        <v>35</v>
      </c>
      <c r="F1935" t="s">
        <v>36</v>
      </c>
      <c r="G1935" t="s">
        <v>34</v>
      </c>
      <c r="H1935">
        <v>5</v>
      </c>
      <c r="I1935" t="s">
        <v>236</v>
      </c>
      <c r="J1935" t="s">
        <v>234</v>
      </c>
    </row>
    <row r="1936" spans="1:10" ht="15" customHeight="1">
      <c r="A1936" t="s">
        <v>194</v>
      </c>
      <c r="B1936" t="s">
        <v>3642</v>
      </c>
      <c r="C1936" s="24">
        <v>45260</v>
      </c>
      <c r="D1936" s="68" t="s">
        <v>3643</v>
      </c>
      <c r="E1936" t="s">
        <v>35</v>
      </c>
      <c r="F1936" t="s">
        <v>36</v>
      </c>
      <c r="G1936" t="s">
        <v>34</v>
      </c>
      <c r="H1936">
        <v>5</v>
      </c>
      <c r="I1936" t="s">
        <v>240</v>
      </c>
      <c r="J1936" t="s">
        <v>234</v>
      </c>
    </row>
    <row r="1937" spans="1:10" ht="15" customHeight="1">
      <c r="A1937" t="s">
        <v>194</v>
      </c>
      <c r="B1937" t="s">
        <v>3644</v>
      </c>
      <c r="C1937" s="24">
        <v>45260</v>
      </c>
      <c r="D1937" s="68" t="s">
        <v>3645</v>
      </c>
      <c r="E1937" t="s">
        <v>35</v>
      </c>
      <c r="F1937" t="s">
        <v>36</v>
      </c>
      <c r="G1937" t="s">
        <v>34</v>
      </c>
      <c r="H1937">
        <v>5</v>
      </c>
      <c r="I1937" t="s">
        <v>265</v>
      </c>
      <c r="J1937" t="s">
        <v>234</v>
      </c>
    </row>
    <row r="1938" spans="1:10" ht="15" customHeight="1">
      <c r="A1938" t="s">
        <v>194</v>
      </c>
      <c r="B1938" t="s">
        <v>3646</v>
      </c>
      <c r="C1938" s="24">
        <v>45260</v>
      </c>
      <c r="D1938" s="68" t="s">
        <v>3647</v>
      </c>
      <c r="E1938" t="s">
        <v>26</v>
      </c>
      <c r="F1938" t="s">
        <v>27</v>
      </c>
      <c r="G1938" t="s">
        <v>25</v>
      </c>
      <c r="H1938">
        <v>1</v>
      </c>
      <c r="I1938" t="s">
        <v>261</v>
      </c>
      <c r="J1938" t="s">
        <v>257</v>
      </c>
    </row>
    <row r="1939" spans="1:10" ht="15" customHeight="1">
      <c r="A1939" t="s">
        <v>194</v>
      </c>
      <c r="B1939" t="s">
        <v>3648</v>
      </c>
      <c r="C1939" s="24">
        <v>45261</v>
      </c>
      <c r="D1939" s="68" t="s">
        <v>3649</v>
      </c>
      <c r="E1939" t="s">
        <v>35</v>
      </c>
      <c r="F1939" t="s">
        <v>36</v>
      </c>
      <c r="G1939" t="s">
        <v>34</v>
      </c>
      <c r="H1939">
        <v>6</v>
      </c>
      <c r="I1939" t="s">
        <v>225</v>
      </c>
      <c r="J1939" t="s">
        <v>257</v>
      </c>
    </row>
    <row r="1940" spans="1:10" ht="15" customHeight="1">
      <c r="A1940" t="s">
        <v>194</v>
      </c>
      <c r="B1940" t="s">
        <v>3650</v>
      </c>
      <c r="C1940" s="24">
        <v>45261</v>
      </c>
      <c r="D1940" s="68" t="s">
        <v>3651</v>
      </c>
      <c r="E1940" t="s">
        <v>35</v>
      </c>
      <c r="F1940" t="s">
        <v>36</v>
      </c>
      <c r="G1940" t="s">
        <v>34</v>
      </c>
      <c r="H1940">
        <v>6</v>
      </c>
      <c r="I1940" t="s">
        <v>238</v>
      </c>
      <c r="J1940" t="s">
        <v>257</v>
      </c>
    </row>
    <row r="1941" spans="1:10" ht="15" customHeight="1">
      <c r="A1941" t="s">
        <v>194</v>
      </c>
      <c r="B1941" t="s">
        <v>3652</v>
      </c>
      <c r="C1941" s="24">
        <v>45261</v>
      </c>
      <c r="D1941" s="68" t="s">
        <v>3653</v>
      </c>
      <c r="E1941" t="s">
        <v>35</v>
      </c>
      <c r="F1941" t="s">
        <v>36</v>
      </c>
      <c r="G1941" t="s">
        <v>34</v>
      </c>
      <c r="H1941">
        <v>6</v>
      </c>
      <c r="I1941" t="s">
        <v>242</v>
      </c>
      <c r="J1941" t="s">
        <v>257</v>
      </c>
    </row>
    <row r="1942" spans="1:10" ht="15" customHeight="1">
      <c r="A1942" t="s">
        <v>194</v>
      </c>
      <c r="B1942" t="s">
        <v>3654</v>
      </c>
      <c r="C1942" s="24">
        <v>45261</v>
      </c>
      <c r="D1942" s="68" t="s">
        <v>3655</v>
      </c>
      <c r="E1942" t="s">
        <v>35</v>
      </c>
      <c r="F1942" t="s">
        <v>36</v>
      </c>
      <c r="G1942" t="s">
        <v>34</v>
      </c>
      <c r="H1942">
        <v>6</v>
      </c>
      <c r="I1942" t="s">
        <v>261</v>
      </c>
      <c r="J1942" t="s">
        <v>257</v>
      </c>
    </row>
    <row r="1943" spans="1:10" ht="15" customHeight="1">
      <c r="A1943" t="s">
        <v>194</v>
      </c>
      <c r="B1943" t="s">
        <v>3656</v>
      </c>
      <c r="C1943" s="24">
        <v>45261</v>
      </c>
      <c r="D1943" s="68" t="s">
        <v>3657</v>
      </c>
      <c r="E1943" t="s">
        <v>35</v>
      </c>
      <c r="F1943" t="s">
        <v>36</v>
      </c>
      <c r="G1943" t="s">
        <v>34</v>
      </c>
      <c r="H1943">
        <v>6</v>
      </c>
      <c r="I1943" t="s">
        <v>236</v>
      </c>
      <c r="J1943" t="s">
        <v>257</v>
      </c>
    </row>
    <row r="1944" spans="1:10" ht="15" customHeight="1">
      <c r="A1944" t="s">
        <v>194</v>
      </c>
      <c r="B1944" t="s">
        <v>3658</v>
      </c>
      <c r="C1944" s="24">
        <v>45261</v>
      </c>
      <c r="D1944" s="68" t="s">
        <v>3659</v>
      </c>
      <c r="E1944" t="s">
        <v>35</v>
      </c>
      <c r="F1944" t="s">
        <v>36</v>
      </c>
      <c r="G1944" t="s">
        <v>34</v>
      </c>
      <c r="H1944">
        <v>6</v>
      </c>
      <c r="I1944" t="s">
        <v>240</v>
      </c>
      <c r="J1944" t="s">
        <v>257</v>
      </c>
    </row>
    <row r="1945" spans="1:10" ht="15" customHeight="1">
      <c r="A1945" t="s">
        <v>194</v>
      </c>
      <c r="B1945" t="s">
        <v>3660</v>
      </c>
      <c r="C1945" s="24">
        <v>45261</v>
      </c>
      <c r="D1945" s="68" t="s">
        <v>3661</v>
      </c>
      <c r="E1945" t="s">
        <v>35</v>
      </c>
      <c r="F1945" t="s">
        <v>36</v>
      </c>
      <c r="G1945" t="s">
        <v>34</v>
      </c>
      <c r="H1945">
        <v>6</v>
      </c>
      <c r="I1945" t="s">
        <v>265</v>
      </c>
      <c r="J1945" t="s">
        <v>257</v>
      </c>
    </row>
    <row r="1946" spans="1:10" ht="15" customHeight="1">
      <c r="A1946" t="s">
        <v>194</v>
      </c>
      <c r="B1946" t="s">
        <v>3662</v>
      </c>
      <c r="C1946" s="24">
        <v>45261</v>
      </c>
      <c r="D1946" s="68" t="s">
        <v>3663</v>
      </c>
      <c r="E1946" t="s">
        <v>35</v>
      </c>
      <c r="F1946" t="s">
        <v>36</v>
      </c>
      <c r="G1946" t="s">
        <v>34</v>
      </c>
      <c r="H1946">
        <v>6</v>
      </c>
      <c r="I1946" t="s">
        <v>225</v>
      </c>
      <c r="J1946" t="s">
        <v>234</v>
      </c>
    </row>
    <row r="1947" spans="1:10" ht="15" customHeight="1">
      <c r="A1947" t="s">
        <v>194</v>
      </c>
      <c r="B1947" t="s">
        <v>3664</v>
      </c>
      <c r="C1947" s="24">
        <v>45261</v>
      </c>
      <c r="D1947" s="68" t="s">
        <v>3665</v>
      </c>
      <c r="E1947" t="s">
        <v>35</v>
      </c>
      <c r="F1947" t="s">
        <v>36</v>
      </c>
      <c r="G1947" t="s">
        <v>34</v>
      </c>
      <c r="H1947">
        <v>6</v>
      </c>
      <c r="I1947" t="s">
        <v>238</v>
      </c>
      <c r="J1947" t="s">
        <v>234</v>
      </c>
    </row>
    <row r="1948" spans="1:10" ht="15" customHeight="1">
      <c r="A1948" t="s">
        <v>194</v>
      </c>
      <c r="B1948" t="s">
        <v>3666</v>
      </c>
      <c r="C1948" s="24">
        <v>45261</v>
      </c>
      <c r="D1948" s="68" t="s">
        <v>3667</v>
      </c>
      <c r="E1948" t="s">
        <v>35</v>
      </c>
      <c r="F1948" t="s">
        <v>36</v>
      </c>
      <c r="G1948" t="s">
        <v>34</v>
      </c>
      <c r="H1948">
        <v>6</v>
      </c>
      <c r="I1948" t="s">
        <v>242</v>
      </c>
      <c r="J1948" t="s">
        <v>234</v>
      </c>
    </row>
    <row r="1949" spans="1:10" ht="15" customHeight="1">
      <c r="A1949" t="s">
        <v>194</v>
      </c>
      <c r="B1949" t="s">
        <v>3668</v>
      </c>
      <c r="C1949" s="24">
        <v>45261</v>
      </c>
      <c r="D1949" s="68" t="s">
        <v>3669</v>
      </c>
      <c r="E1949" t="s">
        <v>35</v>
      </c>
      <c r="F1949" t="s">
        <v>36</v>
      </c>
      <c r="G1949" t="s">
        <v>34</v>
      </c>
      <c r="H1949">
        <v>5</v>
      </c>
      <c r="I1949" t="s">
        <v>261</v>
      </c>
      <c r="J1949" t="s">
        <v>234</v>
      </c>
    </row>
    <row r="1950" spans="1:10" ht="15" customHeight="1">
      <c r="A1950" t="s">
        <v>194</v>
      </c>
      <c r="B1950" t="s">
        <v>3670</v>
      </c>
      <c r="C1950" s="24">
        <v>45261</v>
      </c>
      <c r="D1950" s="68" t="s">
        <v>3671</v>
      </c>
      <c r="E1950" t="s">
        <v>35</v>
      </c>
      <c r="F1950" t="s">
        <v>36</v>
      </c>
      <c r="G1950" t="s">
        <v>34</v>
      </c>
      <c r="H1950">
        <v>5</v>
      </c>
      <c r="I1950" t="s">
        <v>236</v>
      </c>
      <c r="J1950" t="s">
        <v>234</v>
      </c>
    </row>
    <row r="1951" spans="1:10" ht="15" customHeight="1">
      <c r="A1951" t="s">
        <v>194</v>
      </c>
      <c r="B1951" t="s">
        <v>3672</v>
      </c>
      <c r="C1951" s="24">
        <v>45261</v>
      </c>
      <c r="D1951" s="68" t="s">
        <v>3673</v>
      </c>
      <c r="E1951" t="s">
        <v>35</v>
      </c>
      <c r="F1951" t="s">
        <v>36</v>
      </c>
      <c r="G1951" t="s">
        <v>34</v>
      </c>
      <c r="H1951">
        <v>5</v>
      </c>
      <c r="I1951" t="s">
        <v>240</v>
      </c>
      <c r="J1951" t="s">
        <v>234</v>
      </c>
    </row>
    <row r="1952" spans="1:10" ht="15" customHeight="1">
      <c r="A1952" t="s">
        <v>194</v>
      </c>
      <c r="B1952" t="s">
        <v>3674</v>
      </c>
      <c r="C1952" s="24">
        <v>45261</v>
      </c>
      <c r="D1952" s="68" t="s">
        <v>3675</v>
      </c>
      <c r="E1952" t="s">
        <v>35</v>
      </c>
      <c r="F1952" t="s">
        <v>36</v>
      </c>
      <c r="G1952" t="s">
        <v>34</v>
      </c>
      <c r="H1952">
        <v>5</v>
      </c>
      <c r="I1952" t="s">
        <v>265</v>
      </c>
      <c r="J1952" t="s">
        <v>234</v>
      </c>
    </row>
    <row r="1953" spans="1:10" ht="15" customHeight="1">
      <c r="A1953" t="s">
        <v>194</v>
      </c>
      <c r="B1953" t="s">
        <v>3676</v>
      </c>
      <c r="C1953" s="24">
        <v>45264</v>
      </c>
      <c r="D1953" s="68" t="s">
        <v>3677</v>
      </c>
      <c r="E1953" t="s">
        <v>29</v>
      </c>
      <c r="F1953" t="s">
        <v>19</v>
      </c>
      <c r="G1953" t="s">
        <v>28</v>
      </c>
      <c r="H1953">
        <v>3</v>
      </c>
      <c r="I1953" t="s">
        <v>249</v>
      </c>
      <c r="J1953" t="s">
        <v>226</v>
      </c>
    </row>
    <row r="1954" spans="1:10" ht="15" customHeight="1">
      <c r="A1954" t="s">
        <v>194</v>
      </c>
      <c r="B1954" t="s">
        <v>3678</v>
      </c>
      <c r="C1954" s="24">
        <v>45264</v>
      </c>
      <c r="D1954" s="68" t="s">
        <v>3679</v>
      </c>
      <c r="E1954" t="s">
        <v>18</v>
      </c>
      <c r="F1954" t="s">
        <v>19</v>
      </c>
      <c r="G1954" t="s">
        <v>17</v>
      </c>
      <c r="H1954">
        <v>3</v>
      </c>
      <c r="I1954" t="s">
        <v>249</v>
      </c>
      <c r="J1954" t="s">
        <v>226</v>
      </c>
    </row>
    <row r="1955" spans="1:10" ht="15" customHeight="1">
      <c r="A1955" t="s">
        <v>194</v>
      </c>
      <c r="B1955" t="s">
        <v>3680</v>
      </c>
      <c r="C1955" s="24">
        <v>45264</v>
      </c>
      <c r="D1955" s="68" t="s">
        <v>3681</v>
      </c>
      <c r="E1955" t="s">
        <v>35</v>
      </c>
      <c r="F1955" t="s">
        <v>36</v>
      </c>
      <c r="G1955" t="s">
        <v>34</v>
      </c>
      <c r="H1955">
        <v>10</v>
      </c>
      <c r="I1955" t="s">
        <v>249</v>
      </c>
      <c r="J1955" t="s">
        <v>226</v>
      </c>
    </row>
    <row r="1956" spans="1:10" ht="15" customHeight="1">
      <c r="A1956" t="s">
        <v>194</v>
      </c>
      <c r="B1956" t="s">
        <v>3682</v>
      </c>
      <c r="C1956" s="24">
        <v>45264</v>
      </c>
      <c r="D1956" s="68" t="s">
        <v>3683</v>
      </c>
      <c r="E1956" t="s">
        <v>35</v>
      </c>
      <c r="F1956" t="s">
        <v>36</v>
      </c>
      <c r="G1956" t="s">
        <v>34</v>
      </c>
      <c r="H1956">
        <v>6</v>
      </c>
      <c r="I1956" t="s">
        <v>225</v>
      </c>
      <c r="J1956" t="s">
        <v>257</v>
      </c>
    </row>
    <row r="1957" spans="1:10" ht="15" customHeight="1">
      <c r="A1957" t="s">
        <v>194</v>
      </c>
      <c r="B1957" t="s">
        <v>3684</v>
      </c>
      <c r="C1957" s="24">
        <v>45264</v>
      </c>
      <c r="D1957" s="68" t="s">
        <v>3685</v>
      </c>
      <c r="E1957" t="s">
        <v>35</v>
      </c>
      <c r="F1957" t="s">
        <v>36</v>
      </c>
      <c r="G1957" t="s">
        <v>34</v>
      </c>
      <c r="H1957">
        <v>6</v>
      </c>
      <c r="I1957" t="s">
        <v>238</v>
      </c>
      <c r="J1957" t="s">
        <v>257</v>
      </c>
    </row>
    <row r="1958" spans="1:10" ht="15" customHeight="1">
      <c r="A1958" t="s">
        <v>194</v>
      </c>
      <c r="B1958" t="s">
        <v>3686</v>
      </c>
      <c r="C1958" s="24">
        <v>45264</v>
      </c>
      <c r="D1958" s="68" t="s">
        <v>3687</v>
      </c>
      <c r="E1958" t="s">
        <v>35</v>
      </c>
      <c r="F1958" t="s">
        <v>36</v>
      </c>
      <c r="G1958" t="s">
        <v>34</v>
      </c>
      <c r="H1958">
        <v>6</v>
      </c>
      <c r="I1958" t="s">
        <v>242</v>
      </c>
      <c r="J1958" t="s">
        <v>257</v>
      </c>
    </row>
    <row r="1959" spans="1:10" ht="15" customHeight="1">
      <c r="A1959" t="s">
        <v>194</v>
      </c>
      <c r="B1959" t="s">
        <v>3688</v>
      </c>
      <c r="C1959" s="24">
        <v>45264</v>
      </c>
      <c r="D1959" s="68" t="s">
        <v>3689</v>
      </c>
      <c r="E1959" t="s">
        <v>35</v>
      </c>
      <c r="F1959" t="s">
        <v>36</v>
      </c>
      <c r="G1959" t="s">
        <v>34</v>
      </c>
      <c r="H1959">
        <v>6</v>
      </c>
      <c r="I1959" t="s">
        <v>261</v>
      </c>
      <c r="J1959" t="s">
        <v>257</v>
      </c>
    </row>
    <row r="1960" spans="1:10" ht="15" customHeight="1">
      <c r="A1960" t="s">
        <v>194</v>
      </c>
      <c r="B1960" t="s">
        <v>3690</v>
      </c>
      <c r="C1960" s="24">
        <v>45264</v>
      </c>
      <c r="D1960" s="68" t="s">
        <v>3691</v>
      </c>
      <c r="E1960" t="s">
        <v>35</v>
      </c>
      <c r="F1960" t="s">
        <v>36</v>
      </c>
      <c r="G1960" t="s">
        <v>34</v>
      </c>
      <c r="H1960">
        <v>6</v>
      </c>
      <c r="I1960" t="s">
        <v>236</v>
      </c>
      <c r="J1960" t="s">
        <v>257</v>
      </c>
    </row>
    <row r="1961" spans="1:10" ht="15" customHeight="1">
      <c r="A1961" t="s">
        <v>194</v>
      </c>
      <c r="B1961" t="s">
        <v>3692</v>
      </c>
      <c r="C1961" s="24">
        <v>45264</v>
      </c>
      <c r="D1961" s="68" t="s">
        <v>3693</v>
      </c>
      <c r="E1961" t="s">
        <v>35</v>
      </c>
      <c r="F1961" t="s">
        <v>36</v>
      </c>
      <c r="G1961" t="s">
        <v>34</v>
      </c>
      <c r="H1961">
        <v>6</v>
      </c>
      <c r="I1961" t="s">
        <v>240</v>
      </c>
      <c r="J1961" t="s">
        <v>257</v>
      </c>
    </row>
    <row r="1962" spans="1:10" ht="15" customHeight="1">
      <c r="A1962" t="s">
        <v>194</v>
      </c>
      <c r="B1962" t="s">
        <v>3694</v>
      </c>
      <c r="C1962" s="24">
        <v>45264</v>
      </c>
      <c r="D1962" s="68" t="s">
        <v>3695</v>
      </c>
      <c r="E1962" t="s">
        <v>35</v>
      </c>
      <c r="F1962" t="s">
        <v>36</v>
      </c>
      <c r="G1962" t="s">
        <v>34</v>
      </c>
      <c r="H1962">
        <v>6</v>
      </c>
      <c r="I1962" t="s">
        <v>265</v>
      </c>
      <c r="J1962" t="s">
        <v>257</v>
      </c>
    </row>
    <row r="1963" spans="1:10" ht="15" customHeight="1">
      <c r="A1963" t="s">
        <v>194</v>
      </c>
      <c r="B1963" t="s">
        <v>3696</v>
      </c>
      <c r="C1963" s="24">
        <v>45264</v>
      </c>
      <c r="D1963" s="68" t="s">
        <v>3697</v>
      </c>
      <c r="E1963" t="s">
        <v>35</v>
      </c>
      <c r="F1963" t="s">
        <v>36</v>
      </c>
      <c r="G1963" t="s">
        <v>34</v>
      </c>
      <c r="H1963">
        <v>6</v>
      </c>
      <c r="I1963" t="s">
        <v>225</v>
      </c>
      <c r="J1963" t="s">
        <v>234</v>
      </c>
    </row>
    <row r="1964" spans="1:10" ht="15" customHeight="1">
      <c r="A1964" t="s">
        <v>194</v>
      </c>
      <c r="B1964" t="s">
        <v>3698</v>
      </c>
      <c r="C1964" s="24">
        <v>45264</v>
      </c>
      <c r="D1964" s="68" t="s">
        <v>3699</v>
      </c>
      <c r="E1964" t="s">
        <v>35</v>
      </c>
      <c r="F1964" t="s">
        <v>36</v>
      </c>
      <c r="G1964" t="s">
        <v>34</v>
      </c>
      <c r="H1964">
        <v>6</v>
      </c>
      <c r="I1964" t="s">
        <v>238</v>
      </c>
      <c r="J1964" t="s">
        <v>234</v>
      </c>
    </row>
    <row r="1965" spans="1:10" ht="15" customHeight="1">
      <c r="A1965" t="s">
        <v>194</v>
      </c>
      <c r="B1965" t="s">
        <v>3700</v>
      </c>
      <c r="C1965" s="24">
        <v>45264</v>
      </c>
      <c r="D1965" s="68" t="s">
        <v>3701</v>
      </c>
      <c r="E1965" t="s">
        <v>35</v>
      </c>
      <c r="F1965" t="s">
        <v>36</v>
      </c>
      <c r="G1965" t="s">
        <v>34</v>
      </c>
      <c r="H1965">
        <v>6</v>
      </c>
      <c r="I1965" t="s">
        <v>242</v>
      </c>
      <c r="J1965" t="s">
        <v>234</v>
      </c>
    </row>
    <row r="1966" spans="1:10" ht="15" customHeight="1">
      <c r="A1966" t="s">
        <v>194</v>
      </c>
      <c r="B1966" t="s">
        <v>3702</v>
      </c>
      <c r="C1966" s="24">
        <v>45264</v>
      </c>
      <c r="D1966" s="68" t="s">
        <v>3703</v>
      </c>
      <c r="E1966" t="s">
        <v>35</v>
      </c>
      <c r="F1966" t="s">
        <v>36</v>
      </c>
      <c r="G1966" t="s">
        <v>34</v>
      </c>
      <c r="H1966">
        <v>5</v>
      </c>
      <c r="I1966" t="s">
        <v>261</v>
      </c>
      <c r="J1966" t="s">
        <v>234</v>
      </c>
    </row>
    <row r="1967" spans="1:10" ht="15" customHeight="1">
      <c r="A1967" t="s">
        <v>194</v>
      </c>
      <c r="B1967" t="s">
        <v>3704</v>
      </c>
      <c r="C1967" s="24">
        <v>45264</v>
      </c>
      <c r="D1967" s="68" t="s">
        <v>3705</v>
      </c>
      <c r="E1967" t="s">
        <v>35</v>
      </c>
      <c r="F1967" t="s">
        <v>36</v>
      </c>
      <c r="G1967" t="s">
        <v>34</v>
      </c>
      <c r="H1967">
        <v>5</v>
      </c>
      <c r="I1967" t="s">
        <v>236</v>
      </c>
      <c r="J1967" t="s">
        <v>234</v>
      </c>
    </row>
    <row r="1968" spans="1:10" ht="15" customHeight="1">
      <c r="A1968" t="s">
        <v>194</v>
      </c>
      <c r="B1968" t="s">
        <v>3706</v>
      </c>
      <c r="C1968" s="24">
        <v>45264</v>
      </c>
      <c r="D1968" s="68" t="s">
        <v>3707</v>
      </c>
      <c r="E1968" t="s">
        <v>35</v>
      </c>
      <c r="F1968" t="s">
        <v>36</v>
      </c>
      <c r="G1968" t="s">
        <v>34</v>
      </c>
      <c r="H1968">
        <v>5</v>
      </c>
      <c r="I1968" t="s">
        <v>236</v>
      </c>
      <c r="J1968" t="s">
        <v>234</v>
      </c>
    </row>
    <row r="1969" spans="1:10" ht="15" customHeight="1">
      <c r="A1969" t="s">
        <v>194</v>
      </c>
      <c r="B1969" t="s">
        <v>3708</v>
      </c>
      <c r="C1969" s="24">
        <v>45264</v>
      </c>
      <c r="D1969" s="68" t="s">
        <v>3709</v>
      </c>
      <c r="E1969" t="s">
        <v>35</v>
      </c>
      <c r="F1969" t="s">
        <v>36</v>
      </c>
      <c r="G1969" t="s">
        <v>34</v>
      </c>
      <c r="H1969">
        <v>5</v>
      </c>
      <c r="I1969" t="s">
        <v>240</v>
      </c>
      <c r="J1969" t="s">
        <v>234</v>
      </c>
    </row>
    <row r="1970" spans="1:10" ht="15" customHeight="1">
      <c r="A1970" t="s">
        <v>194</v>
      </c>
      <c r="B1970" t="s">
        <v>3710</v>
      </c>
      <c r="C1970" s="24">
        <v>45264</v>
      </c>
      <c r="D1970" s="68" t="s">
        <v>3711</v>
      </c>
      <c r="E1970" t="s">
        <v>35</v>
      </c>
      <c r="F1970" t="s">
        <v>36</v>
      </c>
      <c r="G1970" t="s">
        <v>34</v>
      </c>
      <c r="H1970">
        <v>5</v>
      </c>
      <c r="I1970" t="s">
        <v>265</v>
      </c>
      <c r="J1970" t="s">
        <v>234</v>
      </c>
    </row>
    <row r="1971" spans="1:10" ht="15" customHeight="1">
      <c r="A1971" t="s">
        <v>194</v>
      </c>
      <c r="B1971" t="s">
        <v>3712</v>
      </c>
      <c r="C1971" s="24">
        <v>45264</v>
      </c>
      <c r="D1971" s="68" t="s">
        <v>3713</v>
      </c>
      <c r="E1971" t="s">
        <v>29</v>
      </c>
      <c r="F1971" t="s">
        <v>19</v>
      </c>
      <c r="G1971" t="s">
        <v>28</v>
      </c>
      <c r="H1971">
        <v>1</v>
      </c>
      <c r="I1971" t="s">
        <v>236</v>
      </c>
      <c r="J1971" t="s">
        <v>234</v>
      </c>
    </row>
    <row r="1972" spans="1:10" ht="15" customHeight="1">
      <c r="A1972" t="s">
        <v>194</v>
      </c>
      <c r="B1972" t="s">
        <v>3714</v>
      </c>
      <c r="C1972" s="24">
        <v>45264</v>
      </c>
      <c r="D1972" s="68" t="s">
        <v>3715</v>
      </c>
      <c r="E1972" t="s">
        <v>29</v>
      </c>
      <c r="F1972" t="s">
        <v>19</v>
      </c>
      <c r="G1972" t="s">
        <v>28</v>
      </c>
      <c r="H1972">
        <v>1</v>
      </c>
      <c r="I1972" t="s">
        <v>225</v>
      </c>
      <c r="J1972" t="s">
        <v>234</v>
      </c>
    </row>
    <row r="1973" spans="1:10" ht="15" customHeight="1">
      <c r="A1973" t="s">
        <v>194</v>
      </c>
      <c r="B1973" t="s">
        <v>3716</v>
      </c>
      <c r="C1973" s="24">
        <v>45264</v>
      </c>
      <c r="D1973" s="68" t="s">
        <v>3717</v>
      </c>
      <c r="E1973" t="s">
        <v>29</v>
      </c>
      <c r="F1973" t="s">
        <v>19</v>
      </c>
      <c r="G1973" t="s">
        <v>28</v>
      </c>
      <c r="H1973">
        <v>1</v>
      </c>
      <c r="I1973" t="s">
        <v>238</v>
      </c>
      <c r="J1973" t="s">
        <v>234</v>
      </c>
    </row>
    <row r="1974" spans="1:10" ht="15" customHeight="1">
      <c r="A1974" t="s">
        <v>194</v>
      </c>
      <c r="B1974" t="s">
        <v>3718</v>
      </c>
      <c r="C1974" s="24">
        <v>45264</v>
      </c>
      <c r="D1974" s="68" t="s">
        <v>3719</v>
      </c>
      <c r="E1974" t="s">
        <v>18</v>
      </c>
      <c r="F1974" t="s">
        <v>19</v>
      </c>
      <c r="G1974" t="s">
        <v>17</v>
      </c>
      <c r="H1974">
        <v>1</v>
      </c>
      <c r="I1974" t="s">
        <v>261</v>
      </c>
      <c r="J1974" t="s">
        <v>257</v>
      </c>
    </row>
    <row r="1975" spans="1:10" ht="15" customHeight="1">
      <c r="A1975" t="s">
        <v>194</v>
      </c>
      <c r="B1975" t="s">
        <v>3720</v>
      </c>
      <c r="C1975" s="24">
        <v>45264</v>
      </c>
      <c r="D1975" s="68" t="s">
        <v>3721</v>
      </c>
      <c r="E1975" t="s">
        <v>18</v>
      </c>
      <c r="F1975" t="s">
        <v>19</v>
      </c>
      <c r="G1975" t="s">
        <v>17</v>
      </c>
      <c r="H1975">
        <v>1</v>
      </c>
      <c r="I1975" t="s">
        <v>236</v>
      </c>
      <c r="J1975" t="s">
        <v>257</v>
      </c>
    </row>
    <row r="1976" spans="1:10" ht="15" customHeight="1">
      <c r="A1976" t="s">
        <v>194</v>
      </c>
      <c r="B1976" t="s">
        <v>3722</v>
      </c>
      <c r="C1976" s="24">
        <v>45264</v>
      </c>
      <c r="D1976" s="68" t="s">
        <v>3723</v>
      </c>
      <c r="E1976" t="s">
        <v>18</v>
      </c>
      <c r="F1976" t="s">
        <v>19</v>
      </c>
      <c r="G1976" t="s">
        <v>17</v>
      </c>
      <c r="H1976">
        <v>1</v>
      </c>
      <c r="I1976" t="s">
        <v>225</v>
      </c>
      <c r="J1976" t="s">
        <v>234</v>
      </c>
    </row>
    <row r="1977" spans="1:10" ht="15" customHeight="1">
      <c r="A1977" t="s">
        <v>194</v>
      </c>
      <c r="B1977" t="s">
        <v>3724</v>
      </c>
      <c r="C1977" s="24">
        <v>45265</v>
      </c>
      <c r="D1977" s="68" t="s">
        <v>3725</v>
      </c>
      <c r="E1977" t="s">
        <v>35</v>
      </c>
      <c r="F1977" t="s">
        <v>36</v>
      </c>
      <c r="G1977" t="s">
        <v>34</v>
      </c>
      <c r="H1977">
        <v>6</v>
      </c>
      <c r="I1977" t="s">
        <v>225</v>
      </c>
      <c r="J1977" t="s">
        <v>257</v>
      </c>
    </row>
    <row r="1978" spans="1:10" ht="15" customHeight="1">
      <c r="A1978" t="s">
        <v>194</v>
      </c>
      <c r="B1978" t="s">
        <v>3726</v>
      </c>
      <c r="C1978" s="24">
        <v>45265</v>
      </c>
      <c r="D1978" s="68" t="s">
        <v>3727</v>
      </c>
      <c r="E1978" t="s">
        <v>35</v>
      </c>
      <c r="F1978" t="s">
        <v>36</v>
      </c>
      <c r="G1978" t="s">
        <v>34</v>
      </c>
      <c r="H1978">
        <v>6</v>
      </c>
      <c r="I1978" t="s">
        <v>238</v>
      </c>
      <c r="J1978" t="s">
        <v>257</v>
      </c>
    </row>
    <row r="1979" spans="1:10" ht="15" customHeight="1">
      <c r="A1979" t="s">
        <v>194</v>
      </c>
      <c r="B1979" t="s">
        <v>3728</v>
      </c>
      <c r="C1979" s="24">
        <v>45265</v>
      </c>
      <c r="D1979" s="68" t="s">
        <v>3729</v>
      </c>
      <c r="E1979" t="s">
        <v>35</v>
      </c>
      <c r="F1979" t="s">
        <v>36</v>
      </c>
      <c r="G1979" t="s">
        <v>34</v>
      </c>
      <c r="H1979">
        <v>6</v>
      </c>
      <c r="I1979" t="s">
        <v>242</v>
      </c>
      <c r="J1979" t="s">
        <v>257</v>
      </c>
    </row>
    <row r="1980" spans="1:10" ht="15" customHeight="1">
      <c r="A1980" t="s">
        <v>194</v>
      </c>
      <c r="B1980" t="s">
        <v>3730</v>
      </c>
      <c r="C1980" s="24">
        <v>45265</v>
      </c>
      <c r="D1980" s="68" t="s">
        <v>3731</v>
      </c>
      <c r="E1980" t="s">
        <v>35</v>
      </c>
      <c r="F1980" t="s">
        <v>36</v>
      </c>
      <c r="G1980" t="s">
        <v>34</v>
      </c>
      <c r="H1980">
        <v>6</v>
      </c>
      <c r="I1980" t="s">
        <v>261</v>
      </c>
      <c r="J1980" t="s">
        <v>257</v>
      </c>
    </row>
    <row r="1981" spans="1:10" ht="15" customHeight="1">
      <c r="A1981" t="s">
        <v>194</v>
      </c>
      <c r="B1981" t="s">
        <v>3732</v>
      </c>
      <c r="C1981" s="24">
        <v>45265</v>
      </c>
      <c r="D1981" s="68" t="s">
        <v>3733</v>
      </c>
      <c r="E1981" t="s">
        <v>35</v>
      </c>
      <c r="F1981" t="s">
        <v>36</v>
      </c>
      <c r="G1981" t="s">
        <v>34</v>
      </c>
      <c r="H1981">
        <v>6</v>
      </c>
      <c r="I1981" t="s">
        <v>236</v>
      </c>
      <c r="J1981" t="s">
        <v>257</v>
      </c>
    </row>
    <row r="1982" spans="1:10" ht="15" customHeight="1">
      <c r="A1982" t="s">
        <v>194</v>
      </c>
      <c r="B1982" t="s">
        <v>3734</v>
      </c>
      <c r="C1982" s="24">
        <v>45265</v>
      </c>
      <c r="D1982" s="68" t="s">
        <v>3735</v>
      </c>
      <c r="E1982" t="s">
        <v>35</v>
      </c>
      <c r="F1982" t="s">
        <v>36</v>
      </c>
      <c r="G1982" t="s">
        <v>34</v>
      </c>
      <c r="H1982">
        <v>6</v>
      </c>
      <c r="I1982" t="s">
        <v>240</v>
      </c>
      <c r="J1982" t="s">
        <v>257</v>
      </c>
    </row>
    <row r="1983" spans="1:10" ht="15" customHeight="1">
      <c r="A1983" t="s">
        <v>194</v>
      </c>
      <c r="B1983" t="s">
        <v>3736</v>
      </c>
      <c r="C1983" s="24">
        <v>45265</v>
      </c>
      <c r="D1983" s="68" t="s">
        <v>3737</v>
      </c>
      <c r="E1983" t="s">
        <v>35</v>
      </c>
      <c r="F1983" t="s">
        <v>36</v>
      </c>
      <c r="G1983" t="s">
        <v>34</v>
      </c>
      <c r="H1983">
        <v>6</v>
      </c>
      <c r="I1983" t="s">
        <v>265</v>
      </c>
      <c r="J1983" t="s">
        <v>257</v>
      </c>
    </row>
    <row r="1984" spans="1:10" ht="15" customHeight="1">
      <c r="A1984" t="s">
        <v>194</v>
      </c>
      <c r="B1984" t="s">
        <v>3738</v>
      </c>
      <c r="C1984" s="24">
        <v>45265</v>
      </c>
      <c r="D1984" s="68" t="s">
        <v>3739</v>
      </c>
      <c r="E1984" t="s">
        <v>35</v>
      </c>
      <c r="F1984" t="s">
        <v>36</v>
      </c>
      <c r="G1984" t="s">
        <v>34</v>
      </c>
      <c r="H1984">
        <v>6</v>
      </c>
      <c r="I1984" t="s">
        <v>225</v>
      </c>
      <c r="J1984" t="s">
        <v>234</v>
      </c>
    </row>
    <row r="1985" spans="1:10" ht="15" customHeight="1">
      <c r="A1985" t="s">
        <v>194</v>
      </c>
      <c r="B1985" t="s">
        <v>3740</v>
      </c>
      <c r="C1985" s="24">
        <v>45265</v>
      </c>
      <c r="D1985" s="68" t="s">
        <v>3741</v>
      </c>
      <c r="E1985" t="s">
        <v>35</v>
      </c>
      <c r="F1985" t="s">
        <v>36</v>
      </c>
      <c r="G1985" t="s">
        <v>34</v>
      </c>
      <c r="H1985">
        <v>6</v>
      </c>
      <c r="I1985" t="s">
        <v>238</v>
      </c>
      <c r="J1985" t="s">
        <v>234</v>
      </c>
    </row>
    <row r="1986" spans="1:10" ht="15" customHeight="1">
      <c r="A1986" t="s">
        <v>194</v>
      </c>
      <c r="B1986" t="s">
        <v>3742</v>
      </c>
      <c r="C1986" s="24">
        <v>45265</v>
      </c>
      <c r="D1986" s="68" t="s">
        <v>3743</v>
      </c>
      <c r="E1986" t="s">
        <v>35</v>
      </c>
      <c r="F1986" t="s">
        <v>36</v>
      </c>
      <c r="G1986" t="s">
        <v>34</v>
      </c>
      <c r="H1986">
        <v>6</v>
      </c>
      <c r="I1986" t="s">
        <v>242</v>
      </c>
      <c r="J1986" t="s">
        <v>234</v>
      </c>
    </row>
    <row r="1987" spans="1:10" ht="15" customHeight="1">
      <c r="A1987" t="s">
        <v>194</v>
      </c>
      <c r="B1987" t="s">
        <v>3744</v>
      </c>
      <c r="C1987" s="24">
        <v>45265</v>
      </c>
      <c r="D1987" s="68" t="s">
        <v>3745</v>
      </c>
      <c r="E1987" t="s">
        <v>35</v>
      </c>
      <c r="F1987" t="s">
        <v>36</v>
      </c>
      <c r="G1987" t="s">
        <v>34</v>
      </c>
      <c r="H1987">
        <v>5</v>
      </c>
      <c r="I1987" t="s">
        <v>261</v>
      </c>
      <c r="J1987" t="s">
        <v>234</v>
      </c>
    </row>
    <row r="1988" spans="1:10" ht="15" customHeight="1">
      <c r="A1988" t="s">
        <v>194</v>
      </c>
      <c r="B1988" t="s">
        <v>3746</v>
      </c>
      <c r="C1988" s="24">
        <v>45265</v>
      </c>
      <c r="D1988" s="68" t="s">
        <v>3747</v>
      </c>
      <c r="E1988" t="s">
        <v>35</v>
      </c>
      <c r="F1988" t="s">
        <v>36</v>
      </c>
      <c r="G1988" t="s">
        <v>34</v>
      </c>
      <c r="H1988">
        <v>5</v>
      </c>
      <c r="I1988" t="s">
        <v>236</v>
      </c>
      <c r="J1988" t="s">
        <v>234</v>
      </c>
    </row>
    <row r="1989" spans="1:10" ht="15" customHeight="1">
      <c r="A1989" t="s">
        <v>194</v>
      </c>
      <c r="B1989" t="s">
        <v>3748</v>
      </c>
      <c r="C1989" s="24">
        <v>45265</v>
      </c>
      <c r="D1989" s="68" t="s">
        <v>3749</v>
      </c>
      <c r="E1989" t="s">
        <v>35</v>
      </c>
      <c r="F1989" t="s">
        <v>36</v>
      </c>
      <c r="G1989" t="s">
        <v>34</v>
      </c>
      <c r="H1989">
        <v>5</v>
      </c>
      <c r="I1989" t="s">
        <v>240</v>
      </c>
      <c r="J1989" t="s">
        <v>234</v>
      </c>
    </row>
    <row r="1990" spans="1:10" ht="15" customHeight="1">
      <c r="A1990" t="s">
        <v>194</v>
      </c>
      <c r="B1990" t="s">
        <v>3750</v>
      </c>
      <c r="C1990" s="24">
        <v>45265</v>
      </c>
      <c r="D1990" s="68" t="s">
        <v>3751</v>
      </c>
      <c r="E1990" t="s">
        <v>35</v>
      </c>
      <c r="F1990" t="s">
        <v>36</v>
      </c>
      <c r="G1990" t="s">
        <v>34</v>
      </c>
      <c r="H1990">
        <v>5</v>
      </c>
      <c r="I1990" t="s">
        <v>265</v>
      </c>
      <c r="J1990" t="s">
        <v>234</v>
      </c>
    </row>
    <row r="1991" spans="1:10" ht="15" customHeight="1">
      <c r="A1991" t="s">
        <v>194</v>
      </c>
      <c r="B1991" t="s">
        <v>3752</v>
      </c>
      <c r="C1991" s="24">
        <v>45265</v>
      </c>
      <c r="D1991" s="68" t="s">
        <v>3753</v>
      </c>
      <c r="E1991" t="s">
        <v>29</v>
      </c>
      <c r="F1991" t="s">
        <v>19</v>
      </c>
      <c r="G1991" t="s">
        <v>28</v>
      </c>
      <c r="H1991">
        <v>1</v>
      </c>
      <c r="I1991" t="s">
        <v>238</v>
      </c>
      <c r="J1991" t="s">
        <v>234</v>
      </c>
    </row>
    <row r="1992" spans="1:10" ht="15" customHeight="1">
      <c r="A1992" t="s">
        <v>194</v>
      </c>
      <c r="B1992" t="s">
        <v>3754</v>
      </c>
      <c r="C1992" s="24">
        <v>45265</v>
      </c>
      <c r="D1992" s="68" t="s">
        <v>3755</v>
      </c>
      <c r="E1992" t="s">
        <v>18</v>
      </c>
      <c r="F1992" t="s">
        <v>19</v>
      </c>
      <c r="G1992" t="s">
        <v>17</v>
      </c>
      <c r="H1992">
        <v>1</v>
      </c>
      <c r="I1992" t="s">
        <v>242</v>
      </c>
      <c r="J1992" t="s">
        <v>257</v>
      </c>
    </row>
    <row r="1993" spans="1:10" ht="15" customHeight="1">
      <c r="A1993" t="s">
        <v>194</v>
      </c>
      <c r="B1993" t="s">
        <v>3756</v>
      </c>
      <c r="C1993" s="24">
        <v>45265</v>
      </c>
      <c r="D1993" s="68" t="s">
        <v>3757</v>
      </c>
      <c r="E1993" t="s">
        <v>18</v>
      </c>
      <c r="F1993" t="s">
        <v>19</v>
      </c>
      <c r="G1993" t="s">
        <v>17</v>
      </c>
      <c r="H1993">
        <v>1</v>
      </c>
      <c r="I1993" t="s">
        <v>265</v>
      </c>
      <c r="J1993" t="s">
        <v>234</v>
      </c>
    </row>
    <row r="1994" spans="1:10" ht="15" customHeight="1">
      <c r="A1994" t="s">
        <v>194</v>
      </c>
      <c r="B1994" t="s">
        <v>3758</v>
      </c>
      <c r="C1994" s="24">
        <v>45265</v>
      </c>
      <c r="D1994" s="68" t="s">
        <v>3759</v>
      </c>
      <c r="E1994" t="s">
        <v>18</v>
      </c>
      <c r="F1994" t="s">
        <v>19</v>
      </c>
      <c r="G1994" t="s">
        <v>17</v>
      </c>
      <c r="H1994">
        <v>1</v>
      </c>
      <c r="I1994" t="s">
        <v>225</v>
      </c>
      <c r="J1994" t="s">
        <v>257</v>
      </c>
    </row>
    <row r="1995" spans="1:10" ht="15" customHeight="1">
      <c r="A1995" t="s">
        <v>194</v>
      </c>
      <c r="B1995" t="s">
        <v>3760</v>
      </c>
      <c r="C1995" s="24">
        <v>45265</v>
      </c>
      <c r="D1995" s="68" t="s">
        <v>3761</v>
      </c>
      <c r="E1995" t="s">
        <v>18</v>
      </c>
      <c r="F1995" t="s">
        <v>19</v>
      </c>
      <c r="G1995" t="s">
        <v>17</v>
      </c>
      <c r="H1995">
        <v>1</v>
      </c>
      <c r="I1995" t="s">
        <v>238</v>
      </c>
      <c r="J1995" t="s">
        <v>234</v>
      </c>
    </row>
    <row r="1996" spans="1:10" ht="15" customHeight="1">
      <c r="A1996" t="s">
        <v>194</v>
      </c>
      <c r="B1996" t="s">
        <v>3762</v>
      </c>
      <c r="C1996" s="24">
        <v>45265</v>
      </c>
      <c r="D1996" s="68" t="s">
        <v>3763</v>
      </c>
      <c r="E1996" t="s">
        <v>18</v>
      </c>
      <c r="F1996" t="s">
        <v>19</v>
      </c>
      <c r="G1996" t="s">
        <v>17</v>
      </c>
      <c r="H1996">
        <v>5</v>
      </c>
      <c r="I1996" t="s">
        <v>240</v>
      </c>
      <c r="J1996" t="s">
        <v>257</v>
      </c>
    </row>
    <row r="1997" spans="1:10" ht="15" customHeight="1">
      <c r="A1997" t="s">
        <v>194</v>
      </c>
      <c r="B1997" t="s">
        <v>3764</v>
      </c>
      <c r="C1997" s="24">
        <v>45265</v>
      </c>
      <c r="D1997" s="68" t="s">
        <v>3765</v>
      </c>
      <c r="E1997" t="s">
        <v>18</v>
      </c>
      <c r="F1997" t="s">
        <v>19</v>
      </c>
      <c r="G1997" t="s">
        <v>17</v>
      </c>
      <c r="H1997">
        <v>1</v>
      </c>
      <c r="I1997" t="s">
        <v>238</v>
      </c>
      <c r="J1997" t="s">
        <v>234</v>
      </c>
    </row>
    <row r="1998" spans="1:10" ht="15" customHeight="1">
      <c r="A1998" t="s">
        <v>194</v>
      </c>
      <c r="B1998" t="s">
        <v>3766</v>
      </c>
      <c r="C1998" s="24">
        <v>45265</v>
      </c>
      <c r="D1998" s="68" t="s">
        <v>3767</v>
      </c>
      <c r="E1998" t="s">
        <v>26</v>
      </c>
      <c r="F1998" t="s">
        <v>27</v>
      </c>
      <c r="G1998" t="s">
        <v>25</v>
      </c>
      <c r="H1998">
        <v>1</v>
      </c>
      <c r="I1998" t="s">
        <v>265</v>
      </c>
      <c r="J1998" t="s">
        <v>257</v>
      </c>
    </row>
    <row r="1999" spans="1:10" ht="15" customHeight="1">
      <c r="A1999" t="s">
        <v>194</v>
      </c>
      <c r="B1999" t="s">
        <v>3768</v>
      </c>
      <c r="C1999" s="24">
        <v>45265</v>
      </c>
      <c r="D1999" s="68" t="s">
        <v>3769</v>
      </c>
      <c r="E1999" t="s">
        <v>35</v>
      </c>
      <c r="F1999" t="s">
        <v>36</v>
      </c>
      <c r="G1999" t="s">
        <v>34</v>
      </c>
      <c r="H1999">
        <v>10</v>
      </c>
      <c r="I1999" t="s">
        <v>249</v>
      </c>
      <c r="J1999" t="s">
        <v>226</v>
      </c>
    </row>
    <row r="2000" spans="1:10" ht="15" customHeight="1">
      <c r="A2000" t="s">
        <v>194</v>
      </c>
      <c r="B2000" t="s">
        <v>3770</v>
      </c>
      <c r="C2000" s="24">
        <v>45266</v>
      </c>
      <c r="D2000" s="68" t="s">
        <v>3771</v>
      </c>
      <c r="E2000" t="s">
        <v>35</v>
      </c>
      <c r="F2000" t="s">
        <v>36</v>
      </c>
      <c r="G2000" t="s">
        <v>34</v>
      </c>
      <c r="H2000">
        <v>10</v>
      </c>
      <c r="I2000" t="s">
        <v>249</v>
      </c>
      <c r="J2000" t="s">
        <v>226</v>
      </c>
    </row>
    <row r="2001" spans="1:10" ht="15" customHeight="1">
      <c r="A2001" t="s">
        <v>194</v>
      </c>
      <c r="B2001" t="s">
        <v>3772</v>
      </c>
      <c r="C2001" s="24">
        <v>45266</v>
      </c>
      <c r="D2001" s="68" t="s">
        <v>3773</v>
      </c>
      <c r="E2001" t="s">
        <v>35</v>
      </c>
      <c r="F2001" t="s">
        <v>36</v>
      </c>
      <c r="G2001" t="s">
        <v>34</v>
      </c>
      <c r="H2001">
        <v>6</v>
      </c>
      <c r="I2001" t="s">
        <v>225</v>
      </c>
      <c r="J2001" t="s">
        <v>257</v>
      </c>
    </row>
    <row r="2002" spans="1:10" ht="15" customHeight="1">
      <c r="A2002" t="s">
        <v>194</v>
      </c>
      <c r="B2002" t="s">
        <v>3774</v>
      </c>
      <c r="C2002" s="24">
        <v>45266</v>
      </c>
      <c r="D2002" s="68" t="s">
        <v>3775</v>
      </c>
      <c r="E2002" t="s">
        <v>35</v>
      </c>
      <c r="F2002" t="s">
        <v>36</v>
      </c>
      <c r="G2002" t="s">
        <v>34</v>
      </c>
      <c r="H2002">
        <v>6</v>
      </c>
      <c r="I2002" t="s">
        <v>238</v>
      </c>
      <c r="J2002" t="s">
        <v>257</v>
      </c>
    </row>
    <row r="2003" spans="1:10" ht="15" customHeight="1">
      <c r="A2003" t="s">
        <v>194</v>
      </c>
      <c r="B2003" t="s">
        <v>3776</v>
      </c>
      <c r="C2003" s="24">
        <v>45266</v>
      </c>
      <c r="D2003" s="68" t="s">
        <v>3777</v>
      </c>
      <c r="E2003" t="s">
        <v>35</v>
      </c>
      <c r="F2003" t="s">
        <v>36</v>
      </c>
      <c r="G2003" t="s">
        <v>34</v>
      </c>
      <c r="H2003">
        <v>6</v>
      </c>
      <c r="I2003" t="s">
        <v>242</v>
      </c>
      <c r="J2003" t="s">
        <v>257</v>
      </c>
    </row>
    <row r="2004" spans="1:10" ht="15" customHeight="1">
      <c r="A2004" t="s">
        <v>194</v>
      </c>
      <c r="B2004" t="s">
        <v>3778</v>
      </c>
      <c r="C2004" s="24">
        <v>45266</v>
      </c>
      <c r="D2004" s="68" t="s">
        <v>3779</v>
      </c>
      <c r="E2004" t="s">
        <v>35</v>
      </c>
      <c r="F2004" t="s">
        <v>36</v>
      </c>
      <c r="G2004" t="s">
        <v>34</v>
      </c>
      <c r="H2004">
        <v>6</v>
      </c>
      <c r="I2004" t="s">
        <v>261</v>
      </c>
      <c r="J2004" t="s">
        <v>257</v>
      </c>
    </row>
    <row r="2005" spans="1:10" ht="15" customHeight="1">
      <c r="A2005" t="s">
        <v>194</v>
      </c>
      <c r="B2005" t="s">
        <v>3780</v>
      </c>
      <c r="C2005" s="24">
        <v>45266</v>
      </c>
      <c r="D2005" s="68" t="s">
        <v>3781</v>
      </c>
      <c r="E2005" t="s">
        <v>35</v>
      </c>
      <c r="F2005" t="s">
        <v>36</v>
      </c>
      <c r="G2005" t="s">
        <v>34</v>
      </c>
      <c r="H2005">
        <v>6</v>
      </c>
      <c r="I2005" t="s">
        <v>236</v>
      </c>
      <c r="J2005" t="s">
        <v>257</v>
      </c>
    </row>
    <row r="2006" spans="1:10" ht="15" customHeight="1">
      <c r="A2006" t="s">
        <v>194</v>
      </c>
      <c r="B2006" t="s">
        <v>3782</v>
      </c>
      <c r="C2006" s="24">
        <v>45266</v>
      </c>
      <c r="D2006" s="68" t="s">
        <v>3783</v>
      </c>
      <c r="E2006" t="s">
        <v>35</v>
      </c>
      <c r="F2006" t="s">
        <v>36</v>
      </c>
      <c r="G2006" t="s">
        <v>34</v>
      </c>
      <c r="H2006">
        <v>6</v>
      </c>
      <c r="I2006" t="s">
        <v>240</v>
      </c>
      <c r="J2006" t="s">
        <v>257</v>
      </c>
    </row>
    <row r="2007" spans="1:10" ht="15" customHeight="1">
      <c r="A2007" t="s">
        <v>194</v>
      </c>
      <c r="B2007" t="s">
        <v>3784</v>
      </c>
      <c r="C2007" s="24">
        <v>45266</v>
      </c>
      <c r="D2007" s="68" t="s">
        <v>3785</v>
      </c>
      <c r="E2007" t="s">
        <v>35</v>
      </c>
      <c r="F2007" t="s">
        <v>36</v>
      </c>
      <c r="G2007" t="s">
        <v>34</v>
      </c>
      <c r="H2007">
        <v>6</v>
      </c>
      <c r="I2007" t="s">
        <v>265</v>
      </c>
      <c r="J2007" t="s">
        <v>257</v>
      </c>
    </row>
    <row r="2008" spans="1:10" ht="15" customHeight="1">
      <c r="A2008" t="s">
        <v>194</v>
      </c>
      <c r="B2008" t="s">
        <v>3786</v>
      </c>
      <c r="C2008" s="24">
        <v>45266</v>
      </c>
      <c r="D2008" s="68" t="s">
        <v>3787</v>
      </c>
      <c r="E2008" t="s">
        <v>35</v>
      </c>
      <c r="F2008" t="s">
        <v>36</v>
      </c>
      <c r="G2008" t="s">
        <v>34</v>
      </c>
      <c r="H2008">
        <v>6</v>
      </c>
      <c r="I2008" t="s">
        <v>225</v>
      </c>
      <c r="J2008" t="s">
        <v>234</v>
      </c>
    </row>
    <row r="2009" spans="1:10" ht="15" customHeight="1">
      <c r="A2009" t="s">
        <v>194</v>
      </c>
      <c r="B2009" t="s">
        <v>3788</v>
      </c>
      <c r="C2009" s="24">
        <v>45266</v>
      </c>
      <c r="D2009" s="68" t="s">
        <v>3789</v>
      </c>
      <c r="E2009" t="s">
        <v>35</v>
      </c>
      <c r="F2009" t="s">
        <v>36</v>
      </c>
      <c r="G2009" t="s">
        <v>34</v>
      </c>
      <c r="H2009">
        <v>6</v>
      </c>
      <c r="I2009" t="s">
        <v>238</v>
      </c>
      <c r="J2009" t="s">
        <v>234</v>
      </c>
    </row>
    <row r="2010" spans="1:10" ht="15" customHeight="1">
      <c r="A2010" t="s">
        <v>194</v>
      </c>
      <c r="B2010" t="s">
        <v>3790</v>
      </c>
      <c r="C2010" s="24">
        <v>45266</v>
      </c>
      <c r="D2010" s="68" t="s">
        <v>3791</v>
      </c>
      <c r="E2010" t="s">
        <v>35</v>
      </c>
      <c r="F2010" t="s">
        <v>36</v>
      </c>
      <c r="G2010" t="s">
        <v>34</v>
      </c>
      <c r="H2010">
        <v>6</v>
      </c>
      <c r="I2010" t="s">
        <v>242</v>
      </c>
      <c r="J2010" t="s">
        <v>234</v>
      </c>
    </row>
    <row r="2011" spans="1:10" ht="15" customHeight="1">
      <c r="A2011" t="s">
        <v>194</v>
      </c>
      <c r="B2011" t="s">
        <v>3792</v>
      </c>
      <c r="C2011" s="24">
        <v>45266</v>
      </c>
      <c r="D2011" s="68" t="s">
        <v>3793</v>
      </c>
      <c r="E2011" t="s">
        <v>35</v>
      </c>
      <c r="F2011" t="s">
        <v>36</v>
      </c>
      <c r="G2011" t="s">
        <v>34</v>
      </c>
      <c r="H2011">
        <v>5</v>
      </c>
      <c r="I2011" t="s">
        <v>261</v>
      </c>
      <c r="J2011" t="s">
        <v>234</v>
      </c>
    </row>
    <row r="2012" spans="1:10" ht="15" customHeight="1">
      <c r="A2012" t="s">
        <v>194</v>
      </c>
      <c r="B2012" t="s">
        <v>3794</v>
      </c>
      <c r="C2012" s="24">
        <v>45266</v>
      </c>
      <c r="D2012" s="68" t="s">
        <v>3795</v>
      </c>
      <c r="E2012" t="s">
        <v>35</v>
      </c>
      <c r="F2012" t="s">
        <v>36</v>
      </c>
      <c r="G2012" t="s">
        <v>34</v>
      </c>
      <c r="H2012">
        <v>5</v>
      </c>
      <c r="I2012" t="s">
        <v>236</v>
      </c>
      <c r="J2012" t="s">
        <v>234</v>
      </c>
    </row>
    <row r="2013" spans="1:10" ht="15" customHeight="1">
      <c r="A2013" t="s">
        <v>194</v>
      </c>
      <c r="B2013" t="s">
        <v>3796</v>
      </c>
      <c r="C2013" s="24">
        <v>45266</v>
      </c>
      <c r="D2013" s="68" t="s">
        <v>3797</v>
      </c>
      <c r="E2013" t="s">
        <v>35</v>
      </c>
      <c r="F2013" t="s">
        <v>36</v>
      </c>
      <c r="G2013" t="s">
        <v>34</v>
      </c>
      <c r="H2013">
        <v>5</v>
      </c>
      <c r="I2013" t="s">
        <v>240</v>
      </c>
      <c r="J2013" t="s">
        <v>234</v>
      </c>
    </row>
    <row r="2014" spans="1:10" ht="15" customHeight="1">
      <c r="A2014" t="s">
        <v>194</v>
      </c>
      <c r="B2014" t="s">
        <v>3798</v>
      </c>
      <c r="C2014" s="24">
        <v>45266</v>
      </c>
      <c r="D2014" s="68" t="s">
        <v>3799</v>
      </c>
      <c r="E2014" t="s">
        <v>35</v>
      </c>
      <c r="F2014" t="s">
        <v>36</v>
      </c>
      <c r="G2014" t="s">
        <v>34</v>
      </c>
      <c r="H2014">
        <v>5</v>
      </c>
      <c r="I2014" t="s">
        <v>265</v>
      </c>
      <c r="J2014" t="s">
        <v>234</v>
      </c>
    </row>
    <row r="2015" spans="1:10" ht="15" customHeight="1">
      <c r="A2015" t="s">
        <v>194</v>
      </c>
      <c r="B2015" t="s">
        <v>3800</v>
      </c>
      <c r="C2015" s="24">
        <v>45266</v>
      </c>
      <c r="D2015" s="68" t="s">
        <v>3801</v>
      </c>
      <c r="E2015" t="s">
        <v>26</v>
      </c>
      <c r="F2015" t="s">
        <v>27</v>
      </c>
      <c r="G2015" t="s">
        <v>25</v>
      </c>
      <c r="H2015">
        <v>1</v>
      </c>
      <c r="I2015" t="s">
        <v>249</v>
      </c>
      <c r="J2015" t="s">
        <v>226</v>
      </c>
    </row>
    <row r="2016" spans="1:10" ht="15" customHeight="1">
      <c r="A2016" t="s">
        <v>194</v>
      </c>
      <c r="B2016" t="s">
        <v>3802</v>
      </c>
      <c r="C2016" s="24">
        <v>45266</v>
      </c>
      <c r="D2016" s="68" t="s">
        <v>3803</v>
      </c>
      <c r="E2016" t="s">
        <v>18</v>
      </c>
      <c r="F2016" t="s">
        <v>19</v>
      </c>
      <c r="G2016" t="s">
        <v>17</v>
      </c>
      <c r="H2016">
        <v>1</v>
      </c>
      <c r="I2016" t="s">
        <v>225</v>
      </c>
      <c r="J2016" t="s">
        <v>257</v>
      </c>
    </row>
    <row r="2017" spans="1:10" ht="15" customHeight="1">
      <c r="A2017" t="s">
        <v>194</v>
      </c>
      <c r="B2017" t="s">
        <v>3804</v>
      </c>
      <c r="C2017" s="24">
        <v>45266</v>
      </c>
      <c r="D2017" s="68" t="s">
        <v>3805</v>
      </c>
      <c r="E2017" t="s">
        <v>18</v>
      </c>
      <c r="F2017" t="s">
        <v>19</v>
      </c>
      <c r="G2017" t="s">
        <v>17</v>
      </c>
      <c r="H2017">
        <v>1</v>
      </c>
      <c r="I2017" t="s">
        <v>242</v>
      </c>
      <c r="J2017" t="s">
        <v>257</v>
      </c>
    </row>
    <row r="2018" spans="1:10" ht="15" customHeight="1">
      <c r="A2018" t="s">
        <v>194</v>
      </c>
      <c r="B2018" t="s">
        <v>3806</v>
      </c>
      <c r="C2018" s="24">
        <v>45266</v>
      </c>
      <c r="D2018" s="68" t="s">
        <v>3807</v>
      </c>
      <c r="E2018" t="s">
        <v>18</v>
      </c>
      <c r="F2018" t="s">
        <v>19</v>
      </c>
      <c r="G2018" t="s">
        <v>17</v>
      </c>
      <c r="H2018">
        <v>1</v>
      </c>
      <c r="I2018" t="s">
        <v>240</v>
      </c>
      <c r="J2018" t="s">
        <v>257</v>
      </c>
    </row>
    <row r="2019" spans="1:10" ht="15" customHeight="1">
      <c r="A2019" t="s">
        <v>194</v>
      </c>
      <c r="B2019" t="s">
        <v>3808</v>
      </c>
      <c r="C2019" s="24">
        <v>45266</v>
      </c>
      <c r="D2019" s="68" t="s">
        <v>3809</v>
      </c>
      <c r="E2019" t="s">
        <v>18</v>
      </c>
      <c r="F2019" t="s">
        <v>19</v>
      </c>
      <c r="G2019" t="s">
        <v>17</v>
      </c>
      <c r="H2019">
        <v>1</v>
      </c>
      <c r="I2019" t="s">
        <v>236</v>
      </c>
      <c r="J2019" t="s">
        <v>234</v>
      </c>
    </row>
    <row r="2020" spans="1:10" ht="15" customHeight="1">
      <c r="A2020" t="s">
        <v>194</v>
      </c>
      <c r="B2020" t="s">
        <v>3810</v>
      </c>
      <c r="C2020" s="24">
        <v>45266</v>
      </c>
      <c r="D2020" s="68" t="s">
        <v>3811</v>
      </c>
      <c r="E2020" t="s">
        <v>18</v>
      </c>
      <c r="F2020" t="s">
        <v>19</v>
      </c>
      <c r="G2020" t="s">
        <v>17</v>
      </c>
      <c r="H2020">
        <v>1</v>
      </c>
      <c r="I2020" t="s">
        <v>242</v>
      </c>
      <c r="J2020" t="s">
        <v>234</v>
      </c>
    </row>
    <row r="2021" spans="1:10" ht="15" customHeight="1">
      <c r="A2021" t="s">
        <v>194</v>
      </c>
      <c r="B2021" t="s">
        <v>3812</v>
      </c>
      <c r="C2021" s="24">
        <v>45266</v>
      </c>
      <c r="D2021" s="68" t="s">
        <v>3813</v>
      </c>
      <c r="E2021" t="s">
        <v>18</v>
      </c>
      <c r="F2021" t="s">
        <v>19</v>
      </c>
      <c r="G2021" t="s">
        <v>17</v>
      </c>
      <c r="H2021">
        <v>1</v>
      </c>
      <c r="I2021" t="s">
        <v>236</v>
      </c>
      <c r="J2021" t="s">
        <v>234</v>
      </c>
    </row>
    <row r="2022" spans="1:10" ht="15" customHeight="1">
      <c r="A2022" t="s">
        <v>194</v>
      </c>
      <c r="B2022" t="s">
        <v>3814</v>
      </c>
      <c r="C2022" s="24">
        <v>45266</v>
      </c>
      <c r="D2022" s="68" t="s">
        <v>3815</v>
      </c>
      <c r="E2022" t="s">
        <v>29</v>
      </c>
      <c r="F2022" t="s">
        <v>19</v>
      </c>
      <c r="G2022" t="s">
        <v>28</v>
      </c>
      <c r="H2022">
        <v>1</v>
      </c>
      <c r="I2022" t="s">
        <v>240</v>
      </c>
      <c r="J2022" t="s">
        <v>257</v>
      </c>
    </row>
    <row r="2023" spans="1:10" ht="15" customHeight="1">
      <c r="A2023" t="s">
        <v>194</v>
      </c>
      <c r="B2023" t="s">
        <v>3816</v>
      </c>
      <c r="C2023" s="24">
        <v>45266</v>
      </c>
      <c r="D2023" s="68" t="s">
        <v>3817</v>
      </c>
      <c r="E2023" t="s">
        <v>29</v>
      </c>
      <c r="F2023" t="s">
        <v>19</v>
      </c>
      <c r="G2023" t="s">
        <v>28</v>
      </c>
      <c r="H2023">
        <v>1</v>
      </c>
      <c r="I2023" t="s">
        <v>238</v>
      </c>
      <c r="J2023" t="s">
        <v>234</v>
      </c>
    </row>
    <row r="2024" spans="1:10" ht="15" customHeight="1">
      <c r="A2024" t="s">
        <v>194</v>
      </c>
      <c r="B2024" t="s">
        <v>3818</v>
      </c>
      <c r="C2024" s="24">
        <v>45266</v>
      </c>
      <c r="D2024" s="68" t="s">
        <v>3819</v>
      </c>
      <c r="E2024" t="s">
        <v>29</v>
      </c>
      <c r="F2024" t="s">
        <v>19</v>
      </c>
      <c r="G2024" t="s">
        <v>28</v>
      </c>
      <c r="H2024">
        <v>1</v>
      </c>
      <c r="I2024" t="s">
        <v>265</v>
      </c>
      <c r="J2024" t="s">
        <v>257</v>
      </c>
    </row>
    <row r="2025" spans="1:10" ht="15" customHeight="1">
      <c r="A2025" t="s">
        <v>194</v>
      </c>
      <c r="B2025" t="s">
        <v>3820</v>
      </c>
      <c r="C2025" s="24">
        <v>45267</v>
      </c>
      <c r="D2025" s="68" t="s">
        <v>3821</v>
      </c>
      <c r="E2025" t="s">
        <v>35</v>
      </c>
      <c r="F2025" t="s">
        <v>36</v>
      </c>
      <c r="G2025" t="s">
        <v>34</v>
      </c>
      <c r="H2025">
        <v>6</v>
      </c>
      <c r="I2025" t="s">
        <v>225</v>
      </c>
      <c r="J2025" t="s">
        <v>257</v>
      </c>
    </row>
    <row r="2026" spans="1:10" ht="15" customHeight="1">
      <c r="A2026" t="s">
        <v>194</v>
      </c>
      <c r="B2026" t="s">
        <v>3822</v>
      </c>
      <c r="C2026" s="24">
        <v>45267</v>
      </c>
      <c r="D2026" s="68" t="s">
        <v>3823</v>
      </c>
      <c r="E2026" t="s">
        <v>35</v>
      </c>
      <c r="F2026" t="s">
        <v>36</v>
      </c>
      <c r="G2026" t="s">
        <v>34</v>
      </c>
      <c r="H2026">
        <v>6</v>
      </c>
      <c r="I2026" t="s">
        <v>238</v>
      </c>
      <c r="J2026" t="s">
        <v>257</v>
      </c>
    </row>
    <row r="2027" spans="1:10" ht="15" customHeight="1">
      <c r="A2027" t="s">
        <v>194</v>
      </c>
      <c r="B2027" t="s">
        <v>3824</v>
      </c>
      <c r="C2027" s="24">
        <v>45267</v>
      </c>
      <c r="D2027" s="68" t="s">
        <v>3825</v>
      </c>
      <c r="E2027" t="s">
        <v>35</v>
      </c>
      <c r="F2027" t="s">
        <v>36</v>
      </c>
      <c r="G2027" t="s">
        <v>34</v>
      </c>
      <c r="H2027">
        <v>6</v>
      </c>
      <c r="I2027" t="s">
        <v>242</v>
      </c>
      <c r="J2027" t="s">
        <v>257</v>
      </c>
    </row>
    <row r="2028" spans="1:10" ht="15" customHeight="1">
      <c r="A2028" t="s">
        <v>194</v>
      </c>
      <c r="B2028" t="s">
        <v>3826</v>
      </c>
      <c r="C2028" s="24">
        <v>45267</v>
      </c>
      <c r="D2028" s="68" t="s">
        <v>3827</v>
      </c>
      <c r="E2028" t="s">
        <v>35</v>
      </c>
      <c r="F2028" t="s">
        <v>36</v>
      </c>
      <c r="G2028" t="s">
        <v>34</v>
      </c>
      <c r="H2028">
        <v>6</v>
      </c>
      <c r="I2028" t="s">
        <v>261</v>
      </c>
      <c r="J2028" t="s">
        <v>257</v>
      </c>
    </row>
    <row r="2029" spans="1:10" ht="15" customHeight="1">
      <c r="A2029" t="s">
        <v>194</v>
      </c>
      <c r="B2029" t="s">
        <v>3828</v>
      </c>
      <c r="C2029" s="24">
        <v>45267</v>
      </c>
      <c r="D2029" s="68" t="s">
        <v>3829</v>
      </c>
      <c r="E2029" t="s">
        <v>35</v>
      </c>
      <c r="F2029" t="s">
        <v>36</v>
      </c>
      <c r="G2029" t="s">
        <v>34</v>
      </c>
      <c r="H2029">
        <v>6</v>
      </c>
      <c r="I2029" t="s">
        <v>236</v>
      </c>
      <c r="J2029" t="s">
        <v>257</v>
      </c>
    </row>
    <row r="2030" spans="1:10" ht="15" customHeight="1">
      <c r="A2030" t="s">
        <v>194</v>
      </c>
      <c r="B2030" t="s">
        <v>3830</v>
      </c>
      <c r="C2030" s="24">
        <v>45267</v>
      </c>
      <c r="D2030" s="68" t="s">
        <v>3831</v>
      </c>
      <c r="E2030" t="s">
        <v>35</v>
      </c>
      <c r="F2030" t="s">
        <v>36</v>
      </c>
      <c r="G2030" t="s">
        <v>34</v>
      </c>
      <c r="H2030">
        <v>6</v>
      </c>
      <c r="I2030" t="s">
        <v>240</v>
      </c>
      <c r="J2030" t="s">
        <v>257</v>
      </c>
    </row>
    <row r="2031" spans="1:10" ht="15" customHeight="1">
      <c r="A2031" t="s">
        <v>194</v>
      </c>
      <c r="B2031" t="s">
        <v>3832</v>
      </c>
      <c r="C2031" s="24">
        <v>45267</v>
      </c>
      <c r="D2031" s="68" t="s">
        <v>3833</v>
      </c>
      <c r="E2031" t="s">
        <v>35</v>
      </c>
      <c r="F2031" t="s">
        <v>36</v>
      </c>
      <c r="G2031" t="s">
        <v>34</v>
      </c>
      <c r="H2031">
        <v>6</v>
      </c>
      <c r="I2031" t="s">
        <v>265</v>
      </c>
      <c r="J2031" t="s">
        <v>257</v>
      </c>
    </row>
    <row r="2032" spans="1:10" ht="15" customHeight="1">
      <c r="A2032" t="s">
        <v>194</v>
      </c>
      <c r="B2032" t="s">
        <v>3834</v>
      </c>
      <c r="C2032" s="24">
        <v>45267</v>
      </c>
      <c r="D2032" s="68" t="s">
        <v>3835</v>
      </c>
      <c r="E2032" t="s">
        <v>35</v>
      </c>
      <c r="F2032" t="s">
        <v>36</v>
      </c>
      <c r="G2032" t="s">
        <v>34</v>
      </c>
      <c r="H2032">
        <v>6</v>
      </c>
      <c r="I2032" t="s">
        <v>225</v>
      </c>
      <c r="J2032" t="s">
        <v>234</v>
      </c>
    </row>
    <row r="2033" spans="1:10" ht="15" customHeight="1">
      <c r="A2033" t="s">
        <v>194</v>
      </c>
      <c r="B2033" t="s">
        <v>3836</v>
      </c>
      <c r="C2033" s="24">
        <v>45267</v>
      </c>
      <c r="D2033" s="68" t="s">
        <v>3837</v>
      </c>
      <c r="E2033" t="s">
        <v>35</v>
      </c>
      <c r="F2033" t="s">
        <v>36</v>
      </c>
      <c r="G2033" t="s">
        <v>34</v>
      </c>
      <c r="H2033">
        <v>6</v>
      </c>
      <c r="I2033" t="s">
        <v>238</v>
      </c>
      <c r="J2033" t="s">
        <v>234</v>
      </c>
    </row>
    <row r="2034" spans="1:10" ht="15" customHeight="1">
      <c r="A2034" t="s">
        <v>194</v>
      </c>
      <c r="B2034" t="s">
        <v>3838</v>
      </c>
      <c r="C2034" s="24">
        <v>45267</v>
      </c>
      <c r="D2034" s="68" t="s">
        <v>3839</v>
      </c>
      <c r="E2034" t="s">
        <v>35</v>
      </c>
      <c r="F2034" t="s">
        <v>36</v>
      </c>
      <c r="G2034" t="s">
        <v>34</v>
      </c>
      <c r="H2034">
        <v>6</v>
      </c>
      <c r="I2034" t="s">
        <v>242</v>
      </c>
      <c r="J2034" t="s">
        <v>234</v>
      </c>
    </row>
    <row r="2035" spans="1:10" ht="15" customHeight="1">
      <c r="A2035" t="s">
        <v>194</v>
      </c>
      <c r="B2035" t="s">
        <v>3840</v>
      </c>
      <c r="C2035" s="24">
        <v>45267</v>
      </c>
      <c r="D2035" s="68" t="s">
        <v>3841</v>
      </c>
      <c r="E2035" t="s">
        <v>35</v>
      </c>
      <c r="F2035" t="s">
        <v>36</v>
      </c>
      <c r="G2035" t="s">
        <v>34</v>
      </c>
      <c r="H2035">
        <v>5</v>
      </c>
      <c r="I2035" t="s">
        <v>261</v>
      </c>
      <c r="J2035" t="s">
        <v>234</v>
      </c>
    </row>
    <row r="2036" spans="1:10" ht="15" customHeight="1">
      <c r="A2036" t="s">
        <v>194</v>
      </c>
      <c r="B2036" t="s">
        <v>3842</v>
      </c>
      <c r="C2036" s="24">
        <v>45267</v>
      </c>
      <c r="D2036" s="68" t="s">
        <v>3843</v>
      </c>
      <c r="E2036" t="s">
        <v>35</v>
      </c>
      <c r="F2036" t="s">
        <v>36</v>
      </c>
      <c r="G2036" t="s">
        <v>34</v>
      </c>
      <c r="H2036">
        <v>5</v>
      </c>
      <c r="I2036" t="s">
        <v>236</v>
      </c>
      <c r="J2036" t="s">
        <v>234</v>
      </c>
    </row>
    <row r="2037" spans="1:10" ht="15" customHeight="1">
      <c r="A2037" t="s">
        <v>194</v>
      </c>
      <c r="B2037" t="s">
        <v>3844</v>
      </c>
      <c r="C2037" s="24">
        <v>45267</v>
      </c>
      <c r="D2037" s="68" t="s">
        <v>3845</v>
      </c>
      <c r="E2037" t="s">
        <v>35</v>
      </c>
      <c r="F2037" t="s">
        <v>36</v>
      </c>
      <c r="G2037" t="s">
        <v>34</v>
      </c>
      <c r="H2037">
        <v>5</v>
      </c>
      <c r="I2037" t="s">
        <v>240</v>
      </c>
      <c r="J2037" t="s">
        <v>234</v>
      </c>
    </row>
    <row r="2038" spans="1:10" ht="15" customHeight="1">
      <c r="A2038" t="s">
        <v>194</v>
      </c>
      <c r="B2038" t="s">
        <v>3846</v>
      </c>
      <c r="C2038" s="24">
        <v>45267</v>
      </c>
      <c r="D2038" s="68" t="s">
        <v>3847</v>
      </c>
      <c r="E2038" t="s">
        <v>35</v>
      </c>
      <c r="F2038" t="s">
        <v>36</v>
      </c>
      <c r="G2038" t="s">
        <v>34</v>
      </c>
      <c r="H2038">
        <v>5</v>
      </c>
      <c r="I2038" t="s">
        <v>265</v>
      </c>
      <c r="J2038" t="s">
        <v>234</v>
      </c>
    </row>
    <row r="2039" spans="1:10" ht="15" customHeight="1">
      <c r="A2039" t="s">
        <v>194</v>
      </c>
      <c r="B2039" t="s">
        <v>3848</v>
      </c>
      <c r="C2039" s="24">
        <v>45267</v>
      </c>
      <c r="D2039" s="68" t="s">
        <v>3849</v>
      </c>
      <c r="E2039" t="s">
        <v>29</v>
      </c>
      <c r="F2039" t="s">
        <v>19</v>
      </c>
      <c r="G2039" t="s">
        <v>28</v>
      </c>
      <c r="H2039">
        <v>1</v>
      </c>
      <c r="I2039" t="s">
        <v>225</v>
      </c>
      <c r="J2039" t="s">
        <v>234</v>
      </c>
    </row>
    <row r="2040" spans="1:10" ht="15" customHeight="1">
      <c r="A2040" t="s">
        <v>194</v>
      </c>
      <c r="B2040" t="s">
        <v>3850</v>
      </c>
      <c r="C2040" s="24">
        <v>45267</v>
      </c>
      <c r="D2040" s="68" t="s">
        <v>3851</v>
      </c>
      <c r="E2040" t="s">
        <v>29</v>
      </c>
      <c r="F2040" t="s">
        <v>19</v>
      </c>
      <c r="G2040" t="s">
        <v>28</v>
      </c>
      <c r="H2040">
        <v>1</v>
      </c>
      <c r="I2040" t="s">
        <v>240</v>
      </c>
      <c r="J2040" t="s">
        <v>234</v>
      </c>
    </row>
    <row r="2041" spans="1:10" ht="15" customHeight="1">
      <c r="A2041" t="s">
        <v>194</v>
      </c>
      <c r="B2041" t="s">
        <v>3852</v>
      </c>
      <c r="C2041" s="24">
        <v>45267</v>
      </c>
      <c r="D2041" s="68" t="s">
        <v>3853</v>
      </c>
      <c r="E2041" t="s">
        <v>29</v>
      </c>
      <c r="F2041" t="s">
        <v>19</v>
      </c>
      <c r="G2041" t="s">
        <v>28</v>
      </c>
      <c r="H2041">
        <v>1</v>
      </c>
      <c r="I2041" t="s">
        <v>242</v>
      </c>
      <c r="J2041" t="s">
        <v>234</v>
      </c>
    </row>
    <row r="2042" spans="1:10" ht="15" customHeight="1">
      <c r="A2042" t="s">
        <v>194</v>
      </c>
      <c r="B2042" t="s">
        <v>3854</v>
      </c>
      <c r="C2042" s="24">
        <v>45267</v>
      </c>
      <c r="D2042" s="68" t="s">
        <v>3855</v>
      </c>
      <c r="E2042" t="s">
        <v>18</v>
      </c>
      <c r="F2042" t="s">
        <v>19</v>
      </c>
      <c r="G2042" t="s">
        <v>17</v>
      </c>
      <c r="H2042">
        <v>1</v>
      </c>
      <c r="I2042" t="s">
        <v>240</v>
      </c>
      <c r="J2042" t="s">
        <v>257</v>
      </c>
    </row>
    <row r="2043" spans="1:10" ht="15" customHeight="1">
      <c r="A2043" t="s">
        <v>194</v>
      </c>
      <c r="B2043" t="s">
        <v>3856</v>
      </c>
      <c r="C2043" s="24">
        <v>45267</v>
      </c>
      <c r="D2043" s="68" t="s">
        <v>3857</v>
      </c>
      <c r="E2043" t="s">
        <v>18</v>
      </c>
      <c r="F2043" t="s">
        <v>19</v>
      </c>
      <c r="G2043" t="s">
        <v>17</v>
      </c>
      <c r="H2043">
        <v>1</v>
      </c>
      <c r="I2043" t="s">
        <v>261</v>
      </c>
      <c r="J2043" t="s">
        <v>257</v>
      </c>
    </row>
    <row r="2044" spans="1:10" ht="15" customHeight="1">
      <c r="A2044" t="s">
        <v>194</v>
      </c>
      <c r="B2044" t="s">
        <v>3858</v>
      </c>
      <c r="C2044" s="24">
        <v>45267</v>
      </c>
      <c r="D2044" s="68" t="s">
        <v>3859</v>
      </c>
      <c r="E2044" t="s">
        <v>18</v>
      </c>
      <c r="F2044" t="s">
        <v>19</v>
      </c>
      <c r="G2044" t="s">
        <v>17</v>
      </c>
      <c r="H2044">
        <v>1</v>
      </c>
      <c r="I2044" t="s">
        <v>236</v>
      </c>
      <c r="J2044" t="s">
        <v>257</v>
      </c>
    </row>
    <row r="2045" spans="1:10" ht="15" customHeight="1">
      <c r="A2045" t="s">
        <v>194</v>
      </c>
      <c r="B2045" t="s">
        <v>3860</v>
      </c>
      <c r="C2045" s="24">
        <v>45267</v>
      </c>
      <c r="D2045" s="68" t="s">
        <v>3861</v>
      </c>
      <c r="E2045" t="s">
        <v>18</v>
      </c>
      <c r="F2045" t="s">
        <v>19</v>
      </c>
      <c r="G2045" t="s">
        <v>17</v>
      </c>
      <c r="H2045">
        <v>1</v>
      </c>
      <c r="I2045" t="s">
        <v>238</v>
      </c>
      <c r="J2045" t="s">
        <v>234</v>
      </c>
    </row>
    <row r="2046" spans="1:10" ht="15" customHeight="1">
      <c r="A2046" t="s">
        <v>194</v>
      </c>
      <c r="B2046" t="s">
        <v>3862</v>
      </c>
      <c r="C2046" s="24">
        <v>45267</v>
      </c>
      <c r="D2046" s="68" t="s">
        <v>3863</v>
      </c>
      <c r="E2046" t="s">
        <v>18</v>
      </c>
      <c r="F2046" t="s">
        <v>19</v>
      </c>
      <c r="G2046" t="s">
        <v>17</v>
      </c>
      <c r="H2046">
        <v>1</v>
      </c>
      <c r="I2046" t="s">
        <v>225</v>
      </c>
      <c r="J2046" t="s">
        <v>234</v>
      </c>
    </row>
    <row r="2047" spans="1:10" ht="15" customHeight="1">
      <c r="A2047" t="s">
        <v>194</v>
      </c>
      <c r="B2047" t="s">
        <v>3864</v>
      </c>
      <c r="C2047" s="24">
        <v>45267</v>
      </c>
      <c r="D2047" s="68" t="s">
        <v>3865</v>
      </c>
      <c r="E2047" t="s">
        <v>18</v>
      </c>
      <c r="F2047" t="s">
        <v>19</v>
      </c>
      <c r="G2047" t="s">
        <v>17</v>
      </c>
      <c r="H2047">
        <v>1</v>
      </c>
      <c r="I2047" t="s">
        <v>261</v>
      </c>
      <c r="J2047" t="s">
        <v>234</v>
      </c>
    </row>
    <row r="2048" spans="1:10" ht="15" customHeight="1">
      <c r="A2048" t="s">
        <v>194</v>
      </c>
      <c r="B2048" t="s">
        <v>3866</v>
      </c>
      <c r="C2048" s="24">
        <v>45268</v>
      </c>
      <c r="D2048" s="68" t="s">
        <v>3867</v>
      </c>
      <c r="E2048" t="s">
        <v>35</v>
      </c>
      <c r="F2048" t="s">
        <v>36</v>
      </c>
      <c r="G2048" t="s">
        <v>34</v>
      </c>
      <c r="H2048">
        <v>3</v>
      </c>
      <c r="I2048" t="s">
        <v>225</v>
      </c>
      <c r="J2048" t="s">
        <v>257</v>
      </c>
    </row>
    <row r="2049" spans="1:10" ht="15" customHeight="1">
      <c r="A2049" t="s">
        <v>194</v>
      </c>
      <c r="B2049" t="s">
        <v>3868</v>
      </c>
      <c r="C2049" s="24">
        <v>45268</v>
      </c>
      <c r="D2049" s="68" t="s">
        <v>3869</v>
      </c>
      <c r="E2049" t="s">
        <v>35</v>
      </c>
      <c r="F2049" t="s">
        <v>36</v>
      </c>
      <c r="G2049" t="s">
        <v>34</v>
      </c>
      <c r="H2049">
        <v>3</v>
      </c>
      <c r="I2049" t="s">
        <v>238</v>
      </c>
      <c r="J2049" t="s">
        <v>257</v>
      </c>
    </row>
    <row r="2050" spans="1:10" ht="15" customHeight="1">
      <c r="A2050" t="s">
        <v>194</v>
      </c>
      <c r="B2050" t="s">
        <v>3870</v>
      </c>
      <c r="C2050" s="24">
        <v>45268</v>
      </c>
      <c r="D2050" s="68" t="s">
        <v>3871</v>
      </c>
      <c r="E2050" t="s">
        <v>35</v>
      </c>
      <c r="F2050" t="s">
        <v>36</v>
      </c>
      <c r="G2050" t="s">
        <v>34</v>
      </c>
      <c r="H2050">
        <v>3</v>
      </c>
      <c r="I2050" t="s">
        <v>242</v>
      </c>
      <c r="J2050" t="s">
        <v>257</v>
      </c>
    </row>
    <row r="2051" spans="1:10" ht="15" customHeight="1">
      <c r="A2051" t="s">
        <v>194</v>
      </c>
      <c r="B2051" t="s">
        <v>3872</v>
      </c>
      <c r="C2051" s="24">
        <v>45268</v>
      </c>
      <c r="D2051" s="68" t="s">
        <v>3873</v>
      </c>
      <c r="E2051" t="s">
        <v>35</v>
      </c>
      <c r="F2051" t="s">
        <v>36</v>
      </c>
      <c r="G2051" t="s">
        <v>34</v>
      </c>
      <c r="H2051">
        <v>3</v>
      </c>
      <c r="I2051" t="s">
        <v>261</v>
      </c>
      <c r="J2051" t="s">
        <v>257</v>
      </c>
    </row>
    <row r="2052" spans="1:10" ht="15" customHeight="1">
      <c r="A2052" t="s">
        <v>194</v>
      </c>
      <c r="B2052" t="s">
        <v>3874</v>
      </c>
      <c r="C2052" s="24">
        <v>45268</v>
      </c>
      <c r="D2052" s="68" t="s">
        <v>3875</v>
      </c>
      <c r="E2052" t="s">
        <v>35</v>
      </c>
      <c r="F2052" t="s">
        <v>36</v>
      </c>
      <c r="G2052" t="s">
        <v>34</v>
      </c>
      <c r="H2052">
        <v>3</v>
      </c>
      <c r="I2052" t="s">
        <v>236</v>
      </c>
      <c r="J2052" t="s">
        <v>257</v>
      </c>
    </row>
    <row r="2053" spans="1:10" ht="15" customHeight="1">
      <c r="A2053" t="s">
        <v>194</v>
      </c>
      <c r="B2053" t="s">
        <v>3876</v>
      </c>
      <c r="C2053" s="24">
        <v>45268</v>
      </c>
      <c r="D2053" s="68" t="s">
        <v>3877</v>
      </c>
      <c r="E2053" t="s">
        <v>35</v>
      </c>
      <c r="F2053" t="s">
        <v>36</v>
      </c>
      <c r="G2053" t="s">
        <v>34</v>
      </c>
      <c r="H2053">
        <v>3</v>
      </c>
      <c r="I2053" t="s">
        <v>240</v>
      </c>
      <c r="J2053" t="s">
        <v>257</v>
      </c>
    </row>
    <row r="2054" spans="1:10" ht="15" customHeight="1">
      <c r="A2054" t="s">
        <v>194</v>
      </c>
      <c r="B2054" t="s">
        <v>3878</v>
      </c>
      <c r="C2054" s="24">
        <v>45268</v>
      </c>
      <c r="D2054" s="68" t="s">
        <v>3879</v>
      </c>
      <c r="E2054" t="s">
        <v>35</v>
      </c>
      <c r="F2054" t="s">
        <v>36</v>
      </c>
      <c r="G2054" t="s">
        <v>34</v>
      </c>
      <c r="H2054">
        <v>3</v>
      </c>
      <c r="I2054" t="s">
        <v>265</v>
      </c>
      <c r="J2054" t="s">
        <v>257</v>
      </c>
    </row>
    <row r="2055" spans="1:10" ht="15" customHeight="1">
      <c r="A2055" t="s">
        <v>194</v>
      </c>
      <c r="B2055" t="s">
        <v>3880</v>
      </c>
      <c r="C2055" s="24">
        <v>45268</v>
      </c>
      <c r="D2055" s="68" t="s">
        <v>3881</v>
      </c>
      <c r="E2055" t="s">
        <v>35</v>
      </c>
      <c r="F2055" t="s">
        <v>36</v>
      </c>
      <c r="G2055" t="s">
        <v>34</v>
      </c>
      <c r="H2055">
        <v>2</v>
      </c>
      <c r="I2055" t="s">
        <v>225</v>
      </c>
      <c r="J2055" t="s">
        <v>234</v>
      </c>
    </row>
    <row r="2056" spans="1:10" ht="15" customHeight="1">
      <c r="A2056" t="s">
        <v>194</v>
      </c>
      <c r="B2056" t="s">
        <v>3882</v>
      </c>
      <c r="C2056" s="24">
        <v>45268</v>
      </c>
      <c r="D2056" s="68" t="s">
        <v>3883</v>
      </c>
      <c r="E2056" t="s">
        <v>35</v>
      </c>
      <c r="F2056" t="s">
        <v>36</v>
      </c>
      <c r="G2056" t="s">
        <v>34</v>
      </c>
      <c r="H2056">
        <v>2</v>
      </c>
      <c r="I2056" t="s">
        <v>238</v>
      </c>
      <c r="J2056" t="s">
        <v>234</v>
      </c>
    </row>
    <row r="2057" spans="1:10" ht="15" customHeight="1">
      <c r="A2057" t="s">
        <v>194</v>
      </c>
      <c r="B2057" t="s">
        <v>3884</v>
      </c>
      <c r="C2057" s="24">
        <v>45268</v>
      </c>
      <c r="D2057" s="68" t="s">
        <v>3885</v>
      </c>
      <c r="E2057" t="s">
        <v>35</v>
      </c>
      <c r="F2057" t="s">
        <v>36</v>
      </c>
      <c r="G2057" t="s">
        <v>34</v>
      </c>
      <c r="H2057">
        <v>2</v>
      </c>
      <c r="I2057" t="s">
        <v>242</v>
      </c>
      <c r="J2057" t="s">
        <v>234</v>
      </c>
    </row>
    <row r="2058" spans="1:10" ht="15" customHeight="1">
      <c r="A2058" t="s">
        <v>194</v>
      </c>
      <c r="B2058" t="s">
        <v>3886</v>
      </c>
      <c r="C2058" s="24">
        <v>45268</v>
      </c>
      <c r="D2058" s="68" t="s">
        <v>3887</v>
      </c>
      <c r="E2058" t="s">
        <v>35</v>
      </c>
      <c r="F2058" t="s">
        <v>36</v>
      </c>
      <c r="G2058" t="s">
        <v>34</v>
      </c>
      <c r="H2058">
        <v>2</v>
      </c>
      <c r="I2058" t="s">
        <v>261</v>
      </c>
      <c r="J2058" t="s">
        <v>234</v>
      </c>
    </row>
    <row r="2059" spans="1:10" ht="15" customHeight="1">
      <c r="A2059" t="s">
        <v>194</v>
      </c>
      <c r="B2059" t="s">
        <v>3888</v>
      </c>
      <c r="C2059" s="24">
        <v>45268</v>
      </c>
      <c r="D2059" s="68" t="s">
        <v>3889</v>
      </c>
      <c r="E2059" t="s">
        <v>35</v>
      </c>
      <c r="F2059" t="s">
        <v>36</v>
      </c>
      <c r="G2059" t="s">
        <v>34</v>
      </c>
      <c r="H2059">
        <v>2</v>
      </c>
      <c r="I2059" t="s">
        <v>236</v>
      </c>
      <c r="J2059" t="s">
        <v>234</v>
      </c>
    </row>
    <row r="2060" spans="1:10" ht="15" customHeight="1">
      <c r="A2060" t="s">
        <v>194</v>
      </c>
      <c r="B2060" t="s">
        <v>3890</v>
      </c>
      <c r="C2060" s="24">
        <v>45268</v>
      </c>
      <c r="D2060" s="68" t="s">
        <v>3891</v>
      </c>
      <c r="E2060" t="s">
        <v>35</v>
      </c>
      <c r="F2060" t="s">
        <v>36</v>
      </c>
      <c r="G2060" t="s">
        <v>34</v>
      </c>
      <c r="H2060">
        <v>2</v>
      </c>
      <c r="I2060" t="s">
        <v>240</v>
      </c>
      <c r="J2060" t="s">
        <v>234</v>
      </c>
    </row>
    <row r="2061" spans="1:10" ht="15" customHeight="1">
      <c r="A2061" t="s">
        <v>194</v>
      </c>
      <c r="B2061" t="s">
        <v>3892</v>
      </c>
      <c r="C2061" s="24">
        <v>45268</v>
      </c>
      <c r="D2061" s="68" t="s">
        <v>3893</v>
      </c>
      <c r="E2061" t="s">
        <v>35</v>
      </c>
      <c r="F2061" t="s">
        <v>36</v>
      </c>
      <c r="G2061" t="s">
        <v>34</v>
      </c>
      <c r="H2061">
        <v>2</v>
      </c>
      <c r="I2061" t="s">
        <v>265</v>
      </c>
      <c r="J2061" t="s">
        <v>234</v>
      </c>
    </row>
    <row r="2062" spans="1:10" ht="15" customHeight="1">
      <c r="A2062" t="s">
        <v>194</v>
      </c>
      <c r="B2062" t="s">
        <v>3894</v>
      </c>
      <c r="C2062" s="24">
        <v>45268</v>
      </c>
      <c r="D2062" s="68" t="s">
        <v>3895</v>
      </c>
      <c r="E2062" t="s">
        <v>18</v>
      </c>
      <c r="F2062" t="s">
        <v>19</v>
      </c>
      <c r="G2062" t="s">
        <v>17</v>
      </c>
      <c r="H2062">
        <v>1</v>
      </c>
      <c r="I2062" t="s">
        <v>225</v>
      </c>
      <c r="J2062" t="s">
        <v>257</v>
      </c>
    </row>
    <row r="2063" spans="1:10" ht="15" customHeight="1">
      <c r="A2063" t="s">
        <v>194</v>
      </c>
      <c r="B2063" t="s">
        <v>3896</v>
      </c>
      <c r="C2063" s="24">
        <v>45268</v>
      </c>
      <c r="D2063" s="68" t="s">
        <v>3897</v>
      </c>
      <c r="E2063" t="s">
        <v>18</v>
      </c>
      <c r="F2063" t="s">
        <v>19</v>
      </c>
      <c r="G2063" t="s">
        <v>17</v>
      </c>
      <c r="H2063">
        <v>1</v>
      </c>
      <c r="I2063" t="s">
        <v>242</v>
      </c>
      <c r="J2063" t="s">
        <v>257</v>
      </c>
    </row>
    <row r="2064" spans="1:10" ht="15" customHeight="1">
      <c r="A2064" t="s">
        <v>194</v>
      </c>
      <c r="B2064" t="s">
        <v>3898</v>
      </c>
      <c r="C2064" s="24">
        <v>45268</v>
      </c>
      <c r="D2064" s="68" t="s">
        <v>3899</v>
      </c>
      <c r="E2064" t="s">
        <v>18</v>
      </c>
      <c r="F2064" t="s">
        <v>19</v>
      </c>
      <c r="G2064" t="s">
        <v>17</v>
      </c>
      <c r="H2064">
        <v>1</v>
      </c>
      <c r="I2064" t="s">
        <v>240</v>
      </c>
      <c r="J2064" t="s">
        <v>257</v>
      </c>
    </row>
    <row r="2065" spans="1:10" ht="15" customHeight="1">
      <c r="A2065" t="s">
        <v>194</v>
      </c>
      <c r="B2065" t="s">
        <v>3900</v>
      </c>
      <c r="C2065" s="24">
        <v>45268</v>
      </c>
      <c r="D2065" s="68" t="s">
        <v>3901</v>
      </c>
      <c r="E2065" t="s">
        <v>18</v>
      </c>
      <c r="F2065" t="s">
        <v>19</v>
      </c>
      <c r="G2065" t="s">
        <v>17</v>
      </c>
      <c r="H2065">
        <v>1</v>
      </c>
      <c r="I2065" t="s">
        <v>265</v>
      </c>
      <c r="J2065" t="s">
        <v>234</v>
      </c>
    </row>
    <row r="2066" spans="1:10" ht="15" customHeight="1">
      <c r="A2066" t="s">
        <v>194</v>
      </c>
      <c r="B2066" t="s">
        <v>3902</v>
      </c>
      <c r="C2066" s="24">
        <v>45268</v>
      </c>
      <c r="D2066" s="68" t="s">
        <v>3903</v>
      </c>
      <c r="E2066" t="s">
        <v>18</v>
      </c>
      <c r="F2066" t="s">
        <v>19</v>
      </c>
      <c r="G2066" t="s">
        <v>17</v>
      </c>
      <c r="H2066">
        <v>1</v>
      </c>
      <c r="I2066" t="s">
        <v>236</v>
      </c>
      <c r="J2066" t="s">
        <v>234</v>
      </c>
    </row>
    <row r="2067" spans="1:10" ht="15" customHeight="1">
      <c r="A2067" t="s">
        <v>194</v>
      </c>
      <c r="B2067" t="s">
        <v>3904</v>
      </c>
      <c r="C2067" s="24">
        <v>45268</v>
      </c>
      <c r="D2067" s="68" t="s">
        <v>3905</v>
      </c>
      <c r="E2067" t="s">
        <v>18</v>
      </c>
      <c r="F2067" t="s">
        <v>19</v>
      </c>
      <c r="G2067" t="s">
        <v>17</v>
      </c>
      <c r="H2067">
        <v>1</v>
      </c>
      <c r="I2067" t="s">
        <v>238</v>
      </c>
      <c r="J2067" t="s">
        <v>234</v>
      </c>
    </row>
    <row r="2068" spans="1:10" ht="15" customHeight="1">
      <c r="C2068" s="24"/>
    </row>
    <row r="2069" spans="1:10" ht="15" customHeight="1">
      <c r="A2069" t="s">
        <v>194</v>
      </c>
      <c r="B2069" t="s">
        <v>3906</v>
      </c>
      <c r="C2069" s="24">
        <v>45272</v>
      </c>
      <c r="D2069" s="68" t="s">
        <v>3907</v>
      </c>
      <c r="E2069" t="s">
        <v>35</v>
      </c>
      <c r="F2069" t="s">
        <v>36</v>
      </c>
      <c r="G2069" t="s">
        <v>34</v>
      </c>
      <c r="H2069">
        <v>7</v>
      </c>
      <c r="I2069" t="s">
        <v>238</v>
      </c>
      <c r="J2069" t="s">
        <v>257</v>
      </c>
    </row>
    <row r="2070" spans="1:10" ht="15" customHeight="1">
      <c r="A2070" t="s">
        <v>194</v>
      </c>
      <c r="B2070" t="s">
        <v>3908</v>
      </c>
      <c r="C2070" s="24">
        <v>45272</v>
      </c>
      <c r="D2070" s="68" t="s">
        <v>3909</v>
      </c>
      <c r="E2070" t="s">
        <v>35</v>
      </c>
      <c r="F2070" t="s">
        <v>36</v>
      </c>
      <c r="G2070" t="s">
        <v>34</v>
      </c>
      <c r="H2070">
        <v>7</v>
      </c>
      <c r="I2070" t="s">
        <v>242</v>
      </c>
      <c r="J2070" t="s">
        <v>257</v>
      </c>
    </row>
    <row r="2071" spans="1:10" ht="15" customHeight="1">
      <c r="A2071" t="s">
        <v>194</v>
      </c>
      <c r="B2071" t="s">
        <v>3910</v>
      </c>
      <c r="C2071" s="24">
        <v>45272</v>
      </c>
      <c r="D2071" s="68" t="s">
        <v>3911</v>
      </c>
      <c r="E2071" t="s">
        <v>35</v>
      </c>
      <c r="F2071" t="s">
        <v>36</v>
      </c>
      <c r="G2071" t="s">
        <v>34</v>
      </c>
      <c r="H2071">
        <v>9</v>
      </c>
      <c r="I2071" t="s">
        <v>261</v>
      </c>
      <c r="J2071" t="s">
        <v>257</v>
      </c>
    </row>
    <row r="2072" spans="1:10" ht="15" customHeight="1">
      <c r="A2072" t="s">
        <v>194</v>
      </c>
      <c r="B2072" t="s">
        <v>3912</v>
      </c>
      <c r="C2072" s="24">
        <v>45272</v>
      </c>
      <c r="D2072" s="68" t="s">
        <v>3913</v>
      </c>
      <c r="E2072" t="s">
        <v>35</v>
      </c>
      <c r="F2072" t="s">
        <v>36</v>
      </c>
      <c r="G2072" t="s">
        <v>34</v>
      </c>
      <c r="H2072">
        <v>7</v>
      </c>
      <c r="I2072" t="s">
        <v>236</v>
      </c>
      <c r="J2072" t="s">
        <v>257</v>
      </c>
    </row>
    <row r="2073" spans="1:10" ht="15" customHeight="1">
      <c r="A2073" t="s">
        <v>194</v>
      </c>
      <c r="B2073" t="s">
        <v>3914</v>
      </c>
      <c r="C2073" s="24">
        <v>45272</v>
      </c>
      <c r="D2073" s="68" t="s">
        <v>3915</v>
      </c>
      <c r="E2073" t="s">
        <v>35</v>
      </c>
      <c r="F2073" t="s">
        <v>36</v>
      </c>
      <c r="G2073" t="s">
        <v>34</v>
      </c>
      <c r="H2073">
        <v>7</v>
      </c>
      <c r="I2073" t="s">
        <v>240</v>
      </c>
      <c r="J2073" t="s">
        <v>257</v>
      </c>
    </row>
    <row r="2074" spans="1:10" ht="15" customHeight="1">
      <c r="A2074" t="s">
        <v>194</v>
      </c>
      <c r="B2074" t="s">
        <v>3916</v>
      </c>
      <c r="C2074" s="24">
        <v>45272</v>
      </c>
      <c r="D2074" s="68" t="s">
        <v>3917</v>
      </c>
      <c r="E2074" t="s">
        <v>35</v>
      </c>
      <c r="F2074" t="s">
        <v>36</v>
      </c>
      <c r="G2074" t="s">
        <v>34</v>
      </c>
      <c r="H2074">
        <v>7</v>
      </c>
      <c r="I2074" t="s">
        <v>265</v>
      </c>
      <c r="J2074" t="s">
        <v>257</v>
      </c>
    </row>
    <row r="2075" spans="1:10" ht="15" customHeight="1">
      <c r="A2075" t="s">
        <v>194</v>
      </c>
      <c r="B2075" t="s">
        <v>3918</v>
      </c>
      <c r="C2075" s="24">
        <v>45272</v>
      </c>
      <c r="D2075" s="68" t="s">
        <v>3919</v>
      </c>
      <c r="E2075" t="s">
        <v>35</v>
      </c>
      <c r="F2075" t="s">
        <v>36</v>
      </c>
      <c r="G2075" t="s">
        <v>34</v>
      </c>
      <c r="H2075">
        <v>7</v>
      </c>
      <c r="I2075" t="s">
        <v>225</v>
      </c>
      <c r="J2075" t="s">
        <v>234</v>
      </c>
    </row>
    <row r="2076" spans="1:10" ht="15" customHeight="1">
      <c r="A2076" t="s">
        <v>194</v>
      </c>
      <c r="B2076" t="s">
        <v>3920</v>
      </c>
      <c r="C2076" s="24">
        <v>45272</v>
      </c>
      <c r="D2076" s="68" t="s">
        <v>3921</v>
      </c>
      <c r="E2076" t="s">
        <v>35</v>
      </c>
      <c r="F2076" t="s">
        <v>36</v>
      </c>
      <c r="G2076" t="s">
        <v>34</v>
      </c>
      <c r="H2076">
        <v>7</v>
      </c>
      <c r="I2076" t="s">
        <v>238</v>
      </c>
      <c r="J2076" t="s">
        <v>234</v>
      </c>
    </row>
    <row r="2077" spans="1:10" ht="15" customHeight="1">
      <c r="A2077" t="s">
        <v>194</v>
      </c>
      <c r="B2077" t="s">
        <v>3922</v>
      </c>
      <c r="C2077" s="24">
        <v>45272</v>
      </c>
      <c r="D2077" s="68" t="s">
        <v>3923</v>
      </c>
      <c r="E2077" t="s">
        <v>35</v>
      </c>
      <c r="F2077" t="s">
        <v>36</v>
      </c>
      <c r="G2077" t="s">
        <v>34</v>
      </c>
      <c r="H2077">
        <v>7</v>
      </c>
      <c r="I2077" t="s">
        <v>242</v>
      </c>
      <c r="J2077" t="s">
        <v>234</v>
      </c>
    </row>
    <row r="2078" spans="1:10" ht="15" customHeight="1">
      <c r="A2078" t="s">
        <v>194</v>
      </c>
      <c r="B2078" t="s">
        <v>3924</v>
      </c>
      <c r="C2078" s="24">
        <v>45272</v>
      </c>
      <c r="D2078" s="68" t="s">
        <v>3925</v>
      </c>
      <c r="E2078" t="s">
        <v>35</v>
      </c>
      <c r="F2078" t="s">
        <v>36</v>
      </c>
      <c r="G2078" t="s">
        <v>34</v>
      </c>
      <c r="H2078">
        <v>7</v>
      </c>
      <c r="I2078" t="s">
        <v>261</v>
      </c>
      <c r="J2078" t="s">
        <v>234</v>
      </c>
    </row>
    <row r="2079" spans="1:10" ht="15" customHeight="1">
      <c r="A2079" t="s">
        <v>194</v>
      </c>
      <c r="B2079" t="s">
        <v>3926</v>
      </c>
      <c r="C2079" s="24">
        <v>45272</v>
      </c>
      <c r="D2079" s="68" t="s">
        <v>3927</v>
      </c>
      <c r="E2079" t="s">
        <v>35</v>
      </c>
      <c r="F2079" t="s">
        <v>36</v>
      </c>
      <c r="G2079" t="s">
        <v>34</v>
      </c>
      <c r="H2079">
        <v>7</v>
      </c>
      <c r="I2079" t="s">
        <v>236</v>
      </c>
      <c r="J2079" t="s">
        <v>234</v>
      </c>
    </row>
    <row r="2080" spans="1:10" ht="15" customHeight="1">
      <c r="A2080" t="s">
        <v>194</v>
      </c>
      <c r="B2080" t="s">
        <v>3928</v>
      </c>
      <c r="C2080" s="24">
        <v>45272</v>
      </c>
      <c r="D2080" s="68" t="s">
        <v>3929</v>
      </c>
      <c r="E2080" t="s">
        <v>35</v>
      </c>
      <c r="F2080" t="s">
        <v>36</v>
      </c>
      <c r="G2080" t="s">
        <v>34</v>
      </c>
      <c r="H2080">
        <v>7</v>
      </c>
      <c r="I2080" t="s">
        <v>240</v>
      </c>
      <c r="J2080" t="s">
        <v>234</v>
      </c>
    </row>
    <row r="2081" spans="1:10" ht="15" customHeight="1">
      <c r="A2081" t="s">
        <v>194</v>
      </c>
      <c r="B2081" t="s">
        <v>3930</v>
      </c>
      <c r="C2081" s="24">
        <v>45272</v>
      </c>
      <c r="D2081" s="68" t="s">
        <v>3931</v>
      </c>
      <c r="E2081" t="s">
        <v>35</v>
      </c>
      <c r="F2081" t="s">
        <v>36</v>
      </c>
      <c r="G2081" t="s">
        <v>34</v>
      </c>
      <c r="H2081">
        <v>7</v>
      </c>
      <c r="I2081" t="s">
        <v>265</v>
      </c>
      <c r="J2081" t="s">
        <v>234</v>
      </c>
    </row>
    <row r="2082" spans="1:10" ht="15" customHeight="1">
      <c r="A2082" t="s">
        <v>194</v>
      </c>
      <c r="B2082" t="s">
        <v>3932</v>
      </c>
      <c r="C2082" s="24">
        <v>45267</v>
      </c>
      <c r="D2082" s="68" t="s">
        <v>3933</v>
      </c>
      <c r="E2082" t="s">
        <v>26</v>
      </c>
      <c r="F2082" t="s">
        <v>27</v>
      </c>
      <c r="G2082" t="s">
        <v>25</v>
      </c>
      <c r="H2082">
        <v>1</v>
      </c>
      <c r="I2082" t="s">
        <v>225</v>
      </c>
      <c r="J2082" t="s">
        <v>257</v>
      </c>
    </row>
    <row r="2083" spans="1:10" ht="15" customHeight="1">
      <c r="A2083" t="s">
        <v>194</v>
      </c>
      <c r="B2083" t="s">
        <v>3934</v>
      </c>
      <c r="C2083" s="24">
        <v>45271</v>
      </c>
      <c r="D2083" s="68" t="s">
        <v>3935</v>
      </c>
      <c r="E2083" t="s">
        <v>35</v>
      </c>
      <c r="F2083" t="s">
        <v>36</v>
      </c>
      <c r="G2083" t="s">
        <v>34</v>
      </c>
      <c r="H2083">
        <v>6</v>
      </c>
      <c r="I2083" t="s">
        <v>225</v>
      </c>
      <c r="J2083" t="s">
        <v>257</v>
      </c>
    </row>
    <row r="2084" spans="1:10" ht="15" customHeight="1">
      <c r="A2084" t="s">
        <v>194</v>
      </c>
      <c r="B2084" t="s">
        <v>3936</v>
      </c>
      <c r="C2084" s="24">
        <v>45271</v>
      </c>
      <c r="D2084" s="68" t="s">
        <v>3937</v>
      </c>
      <c r="E2084" t="s">
        <v>35</v>
      </c>
      <c r="F2084" t="s">
        <v>36</v>
      </c>
      <c r="G2084" t="s">
        <v>34</v>
      </c>
      <c r="H2084">
        <v>6</v>
      </c>
      <c r="I2084" t="s">
        <v>238</v>
      </c>
      <c r="J2084" t="s">
        <v>257</v>
      </c>
    </row>
    <row r="2085" spans="1:10" ht="15" customHeight="1">
      <c r="A2085" t="s">
        <v>194</v>
      </c>
      <c r="B2085" t="s">
        <v>3938</v>
      </c>
      <c r="C2085" s="24">
        <v>45271</v>
      </c>
      <c r="D2085" s="68" t="s">
        <v>3939</v>
      </c>
      <c r="E2085" t="s">
        <v>35</v>
      </c>
      <c r="F2085" t="s">
        <v>36</v>
      </c>
      <c r="G2085" t="s">
        <v>34</v>
      </c>
      <c r="H2085">
        <v>6</v>
      </c>
      <c r="I2085" t="s">
        <v>242</v>
      </c>
      <c r="J2085" t="s">
        <v>257</v>
      </c>
    </row>
    <row r="2086" spans="1:10" ht="15" customHeight="1">
      <c r="C2086" s="24"/>
    </row>
    <row r="2087" spans="1:10" ht="15" customHeight="1">
      <c r="A2087" t="s">
        <v>194</v>
      </c>
      <c r="B2087" t="s">
        <v>3940</v>
      </c>
      <c r="C2087" s="24">
        <v>45271</v>
      </c>
      <c r="D2087" s="68" t="s">
        <v>3941</v>
      </c>
      <c r="E2087" t="s">
        <v>35</v>
      </c>
      <c r="F2087" t="s">
        <v>36</v>
      </c>
      <c r="G2087" t="s">
        <v>34</v>
      </c>
      <c r="H2087">
        <v>6</v>
      </c>
      <c r="I2087" t="s">
        <v>236</v>
      </c>
      <c r="J2087" t="s">
        <v>257</v>
      </c>
    </row>
    <row r="2088" spans="1:10" ht="15" customHeight="1">
      <c r="A2088" t="s">
        <v>194</v>
      </c>
      <c r="B2088" t="s">
        <v>3942</v>
      </c>
      <c r="C2088" s="24">
        <v>45271</v>
      </c>
      <c r="D2088" s="68" t="s">
        <v>3943</v>
      </c>
      <c r="E2088" t="s">
        <v>35</v>
      </c>
      <c r="F2088" t="s">
        <v>36</v>
      </c>
      <c r="G2088" t="s">
        <v>34</v>
      </c>
      <c r="H2088">
        <v>6</v>
      </c>
      <c r="I2088" t="s">
        <v>240</v>
      </c>
      <c r="J2088" t="s">
        <v>257</v>
      </c>
    </row>
    <row r="2089" spans="1:10" ht="15" customHeight="1">
      <c r="A2089" t="s">
        <v>194</v>
      </c>
      <c r="B2089" t="s">
        <v>3944</v>
      </c>
      <c r="C2089" s="24">
        <v>45271</v>
      </c>
      <c r="D2089" s="68" t="s">
        <v>3945</v>
      </c>
      <c r="E2089" t="s">
        <v>35</v>
      </c>
      <c r="F2089" t="s">
        <v>36</v>
      </c>
      <c r="G2089" t="s">
        <v>34</v>
      </c>
      <c r="H2089">
        <v>6</v>
      </c>
      <c r="I2089" t="s">
        <v>265</v>
      </c>
      <c r="J2089" t="s">
        <v>257</v>
      </c>
    </row>
    <row r="2090" spans="1:10" ht="15" customHeight="1">
      <c r="A2090" t="s">
        <v>194</v>
      </c>
      <c r="B2090" t="s">
        <v>3946</v>
      </c>
      <c r="C2090" s="24">
        <v>45271</v>
      </c>
      <c r="D2090" s="68" t="s">
        <v>3947</v>
      </c>
      <c r="E2090" t="s">
        <v>35</v>
      </c>
      <c r="F2090" t="s">
        <v>36</v>
      </c>
      <c r="G2090" t="s">
        <v>34</v>
      </c>
      <c r="H2090">
        <v>6</v>
      </c>
      <c r="I2090" t="s">
        <v>225</v>
      </c>
      <c r="J2090" t="s">
        <v>234</v>
      </c>
    </row>
    <row r="2091" spans="1:10" ht="15" customHeight="1">
      <c r="A2091" t="s">
        <v>194</v>
      </c>
      <c r="B2091" t="s">
        <v>3948</v>
      </c>
      <c r="C2091" s="24">
        <v>45271</v>
      </c>
      <c r="D2091" s="68" t="s">
        <v>3949</v>
      </c>
      <c r="E2091" t="s">
        <v>35</v>
      </c>
      <c r="F2091" t="s">
        <v>36</v>
      </c>
      <c r="G2091" t="s">
        <v>34</v>
      </c>
      <c r="H2091">
        <v>6</v>
      </c>
      <c r="I2091" t="s">
        <v>238</v>
      </c>
      <c r="J2091" t="s">
        <v>234</v>
      </c>
    </row>
    <row r="2092" spans="1:10" ht="15" customHeight="1">
      <c r="A2092" t="s">
        <v>194</v>
      </c>
      <c r="B2092" t="s">
        <v>3950</v>
      </c>
      <c r="C2092" s="24">
        <v>45271</v>
      </c>
      <c r="D2092" s="68" t="s">
        <v>3951</v>
      </c>
      <c r="E2092" t="s">
        <v>35</v>
      </c>
      <c r="F2092" t="s">
        <v>36</v>
      </c>
      <c r="G2092" t="s">
        <v>34</v>
      </c>
      <c r="H2092">
        <v>6</v>
      </c>
      <c r="I2092" t="s">
        <v>242</v>
      </c>
      <c r="J2092" t="s">
        <v>234</v>
      </c>
    </row>
    <row r="2093" spans="1:10" ht="15" customHeight="1">
      <c r="A2093" t="s">
        <v>194</v>
      </c>
      <c r="B2093" t="s">
        <v>3952</v>
      </c>
      <c r="C2093" s="24">
        <v>45271</v>
      </c>
      <c r="D2093" s="68" t="s">
        <v>3953</v>
      </c>
      <c r="E2093" t="s">
        <v>35</v>
      </c>
      <c r="F2093" t="s">
        <v>36</v>
      </c>
      <c r="G2093" t="s">
        <v>34</v>
      </c>
      <c r="H2093">
        <v>6</v>
      </c>
      <c r="I2093" t="s">
        <v>261</v>
      </c>
      <c r="J2093" t="s">
        <v>234</v>
      </c>
    </row>
    <row r="2094" spans="1:10" ht="15" customHeight="1">
      <c r="A2094" t="s">
        <v>194</v>
      </c>
      <c r="B2094" t="s">
        <v>3954</v>
      </c>
      <c r="C2094" s="24">
        <v>45271</v>
      </c>
      <c r="D2094" s="68" t="s">
        <v>3955</v>
      </c>
      <c r="E2094" t="s">
        <v>35</v>
      </c>
      <c r="F2094" t="s">
        <v>36</v>
      </c>
      <c r="G2094" t="s">
        <v>34</v>
      </c>
      <c r="H2094">
        <v>9</v>
      </c>
      <c r="I2094" t="s">
        <v>236</v>
      </c>
      <c r="J2094" t="s">
        <v>234</v>
      </c>
    </row>
    <row r="2095" spans="1:10" ht="15" customHeight="1">
      <c r="A2095" t="s">
        <v>194</v>
      </c>
      <c r="B2095" t="s">
        <v>3956</v>
      </c>
      <c r="C2095" s="24">
        <v>45271</v>
      </c>
      <c r="D2095" s="68" t="s">
        <v>3957</v>
      </c>
      <c r="E2095" t="s">
        <v>35</v>
      </c>
      <c r="F2095" t="s">
        <v>36</v>
      </c>
      <c r="G2095" t="s">
        <v>34</v>
      </c>
      <c r="H2095">
        <v>9</v>
      </c>
      <c r="I2095" t="s">
        <v>240</v>
      </c>
      <c r="J2095" t="s">
        <v>234</v>
      </c>
    </row>
    <row r="2096" spans="1:10" ht="15" customHeight="1">
      <c r="A2096" t="s">
        <v>194</v>
      </c>
      <c r="B2096" t="s">
        <v>3958</v>
      </c>
      <c r="C2096" s="24">
        <v>45271</v>
      </c>
      <c r="D2096" s="68" t="s">
        <v>3959</v>
      </c>
      <c r="E2096" t="s">
        <v>35</v>
      </c>
      <c r="F2096" t="s">
        <v>36</v>
      </c>
      <c r="G2096" t="s">
        <v>34</v>
      </c>
      <c r="H2096">
        <v>9</v>
      </c>
      <c r="I2096" t="s">
        <v>265</v>
      </c>
      <c r="J2096" t="s">
        <v>234</v>
      </c>
    </row>
    <row r="2097" spans="1:10" ht="15" customHeight="1">
      <c r="A2097" t="s">
        <v>194</v>
      </c>
      <c r="B2097" t="s">
        <v>3960</v>
      </c>
      <c r="C2097" s="24">
        <v>45264</v>
      </c>
      <c r="D2097" s="68" t="s">
        <v>3961</v>
      </c>
      <c r="E2097" t="s">
        <v>26</v>
      </c>
      <c r="F2097" t="s">
        <v>27</v>
      </c>
      <c r="G2097" t="s">
        <v>25</v>
      </c>
      <c r="H2097">
        <v>1</v>
      </c>
      <c r="I2097" t="s">
        <v>236</v>
      </c>
      <c r="J2097" t="s">
        <v>234</v>
      </c>
    </row>
    <row r="2098" spans="1:10" ht="15" customHeight="1">
      <c r="A2098" t="s">
        <v>194</v>
      </c>
      <c r="B2098" t="s">
        <v>3962</v>
      </c>
      <c r="C2098" s="24">
        <v>45259</v>
      </c>
      <c r="D2098" s="68" t="s">
        <v>3963</v>
      </c>
      <c r="E2098" t="s">
        <v>26</v>
      </c>
      <c r="F2098" t="s">
        <v>27</v>
      </c>
      <c r="G2098" t="s">
        <v>25</v>
      </c>
      <c r="H2098">
        <v>1</v>
      </c>
      <c r="I2098" t="s">
        <v>261</v>
      </c>
      <c r="J2098" t="s">
        <v>257</v>
      </c>
    </row>
    <row r="2099" spans="1:10" ht="15" customHeight="1">
      <c r="A2099" t="s">
        <v>194</v>
      </c>
      <c r="B2099" t="s">
        <v>3964</v>
      </c>
      <c r="C2099" s="24">
        <v>45257</v>
      </c>
      <c r="D2099" s="68" t="s">
        <v>3965</v>
      </c>
      <c r="E2099" t="s">
        <v>26</v>
      </c>
      <c r="F2099" t="s">
        <v>27</v>
      </c>
      <c r="G2099" t="s">
        <v>25</v>
      </c>
      <c r="H2099">
        <v>1</v>
      </c>
      <c r="I2099" t="s">
        <v>238</v>
      </c>
      <c r="J2099" t="s">
        <v>257</v>
      </c>
    </row>
    <row r="2100" spans="1:10" ht="15" customHeight="1">
      <c r="A2100" t="s">
        <v>194</v>
      </c>
      <c r="B2100" t="s">
        <v>3966</v>
      </c>
      <c r="C2100" s="24">
        <v>45250</v>
      </c>
      <c r="D2100" s="68" t="s">
        <v>3967</v>
      </c>
      <c r="E2100" t="s">
        <v>26</v>
      </c>
      <c r="F2100" t="s">
        <v>27</v>
      </c>
      <c r="G2100" t="s">
        <v>25</v>
      </c>
      <c r="H2100">
        <v>1</v>
      </c>
      <c r="I2100" t="s">
        <v>249</v>
      </c>
      <c r="J2100" t="s">
        <v>226</v>
      </c>
    </row>
    <row r="2101" spans="1:10" ht="15" customHeight="1">
      <c r="A2101" t="s">
        <v>194</v>
      </c>
      <c r="B2101" t="s">
        <v>3968</v>
      </c>
      <c r="C2101" s="24">
        <v>45274</v>
      </c>
      <c r="D2101" s="68" t="s">
        <v>3969</v>
      </c>
      <c r="E2101" t="s">
        <v>35</v>
      </c>
      <c r="F2101" t="s">
        <v>36</v>
      </c>
      <c r="G2101" t="s">
        <v>34</v>
      </c>
      <c r="H2101">
        <v>8</v>
      </c>
      <c r="I2101" t="s">
        <v>238</v>
      </c>
      <c r="J2101" t="s">
        <v>257</v>
      </c>
    </row>
    <row r="2102" spans="1:10" ht="15" customHeight="1">
      <c r="A2102" t="s">
        <v>194</v>
      </c>
      <c r="B2102" t="s">
        <v>3970</v>
      </c>
      <c r="C2102" s="24">
        <v>45274</v>
      </c>
      <c r="D2102" s="68" t="s">
        <v>3971</v>
      </c>
      <c r="E2102" t="s">
        <v>35</v>
      </c>
      <c r="F2102" t="s">
        <v>36</v>
      </c>
      <c r="G2102" t="s">
        <v>34</v>
      </c>
      <c r="H2102">
        <v>8</v>
      </c>
      <c r="I2102" t="s">
        <v>242</v>
      </c>
      <c r="J2102" t="s">
        <v>257</v>
      </c>
    </row>
    <row r="2103" spans="1:10" ht="15" customHeight="1">
      <c r="A2103" t="s">
        <v>194</v>
      </c>
      <c r="B2103" t="s">
        <v>3972</v>
      </c>
      <c r="C2103" s="24">
        <v>45274</v>
      </c>
      <c r="D2103" s="68" t="s">
        <v>3973</v>
      </c>
      <c r="E2103" t="s">
        <v>35</v>
      </c>
      <c r="F2103" t="s">
        <v>36</v>
      </c>
      <c r="G2103" t="s">
        <v>34</v>
      </c>
      <c r="H2103">
        <v>10</v>
      </c>
      <c r="I2103" t="s">
        <v>261</v>
      </c>
      <c r="J2103" t="s">
        <v>257</v>
      </c>
    </row>
    <row r="2104" spans="1:10" ht="15" customHeight="1">
      <c r="A2104" t="s">
        <v>194</v>
      </c>
      <c r="B2104" t="s">
        <v>3974</v>
      </c>
      <c r="C2104" s="24">
        <v>45274</v>
      </c>
      <c r="D2104" s="68" t="s">
        <v>3975</v>
      </c>
      <c r="E2104" t="s">
        <v>35</v>
      </c>
      <c r="F2104" t="s">
        <v>36</v>
      </c>
      <c r="G2104" t="s">
        <v>34</v>
      </c>
      <c r="H2104">
        <v>10</v>
      </c>
      <c r="I2104" t="s">
        <v>236</v>
      </c>
      <c r="J2104" t="s">
        <v>257</v>
      </c>
    </row>
    <row r="2105" spans="1:10" ht="15" customHeight="1">
      <c r="A2105" t="s">
        <v>194</v>
      </c>
      <c r="B2105" t="s">
        <v>3976</v>
      </c>
      <c r="C2105" s="24">
        <v>45274</v>
      </c>
      <c r="D2105" s="68" t="s">
        <v>3977</v>
      </c>
      <c r="E2105" t="s">
        <v>35</v>
      </c>
      <c r="F2105" t="s">
        <v>36</v>
      </c>
      <c r="G2105" t="s">
        <v>34</v>
      </c>
      <c r="H2105">
        <v>8</v>
      </c>
      <c r="I2105" t="s">
        <v>240</v>
      </c>
      <c r="J2105" t="s">
        <v>257</v>
      </c>
    </row>
    <row r="2106" spans="1:10" ht="15" customHeight="1">
      <c r="A2106" t="s">
        <v>194</v>
      </c>
      <c r="B2106" t="s">
        <v>3978</v>
      </c>
      <c r="C2106" s="24">
        <v>45274</v>
      </c>
      <c r="D2106" s="68" t="s">
        <v>3979</v>
      </c>
      <c r="E2106" t="s">
        <v>35</v>
      </c>
      <c r="F2106" t="s">
        <v>36</v>
      </c>
      <c r="G2106" t="s">
        <v>34</v>
      </c>
      <c r="H2106">
        <v>8</v>
      </c>
      <c r="I2106" t="s">
        <v>265</v>
      </c>
      <c r="J2106" t="s">
        <v>257</v>
      </c>
    </row>
    <row r="2107" spans="1:10" ht="15" customHeight="1">
      <c r="A2107" t="s">
        <v>194</v>
      </c>
      <c r="B2107" t="s">
        <v>3980</v>
      </c>
      <c r="C2107" s="24">
        <v>45274</v>
      </c>
      <c r="D2107" s="68" t="s">
        <v>3981</v>
      </c>
      <c r="E2107" t="s">
        <v>35</v>
      </c>
      <c r="F2107" t="s">
        <v>36</v>
      </c>
      <c r="G2107" t="s">
        <v>34</v>
      </c>
      <c r="H2107">
        <v>8</v>
      </c>
      <c r="I2107" t="s">
        <v>238</v>
      </c>
      <c r="J2107" t="s">
        <v>234</v>
      </c>
    </row>
    <row r="2108" spans="1:10" ht="15" customHeight="1">
      <c r="A2108" t="s">
        <v>194</v>
      </c>
      <c r="B2108" t="s">
        <v>3982</v>
      </c>
      <c r="C2108" s="24">
        <v>45274</v>
      </c>
      <c r="D2108" s="68" t="s">
        <v>3983</v>
      </c>
      <c r="E2108" t="s">
        <v>35</v>
      </c>
      <c r="F2108" t="s">
        <v>36</v>
      </c>
      <c r="G2108" t="s">
        <v>34</v>
      </c>
      <c r="H2108">
        <v>8</v>
      </c>
      <c r="I2108" t="s">
        <v>242</v>
      </c>
      <c r="J2108" t="s">
        <v>234</v>
      </c>
    </row>
    <row r="2109" spans="1:10" ht="15" customHeight="1">
      <c r="A2109" t="s">
        <v>194</v>
      </c>
      <c r="B2109" t="s">
        <v>3984</v>
      </c>
      <c r="C2109" s="24">
        <v>45274</v>
      </c>
      <c r="D2109" s="68" t="s">
        <v>3985</v>
      </c>
      <c r="E2109" t="s">
        <v>35</v>
      </c>
      <c r="F2109" t="s">
        <v>36</v>
      </c>
      <c r="G2109" t="s">
        <v>34</v>
      </c>
      <c r="H2109">
        <v>8</v>
      </c>
      <c r="I2109" t="s">
        <v>261</v>
      </c>
      <c r="J2109" t="s">
        <v>234</v>
      </c>
    </row>
    <row r="2110" spans="1:10" ht="15" customHeight="1">
      <c r="A2110" t="s">
        <v>194</v>
      </c>
      <c r="B2110" t="s">
        <v>3986</v>
      </c>
      <c r="C2110" s="24">
        <v>45274</v>
      </c>
      <c r="D2110" s="68" t="s">
        <v>3987</v>
      </c>
      <c r="E2110" t="s">
        <v>35</v>
      </c>
      <c r="F2110" t="s">
        <v>36</v>
      </c>
      <c r="G2110" t="s">
        <v>34</v>
      </c>
      <c r="H2110">
        <v>8</v>
      </c>
      <c r="I2110" t="s">
        <v>236</v>
      </c>
      <c r="J2110" t="s">
        <v>234</v>
      </c>
    </row>
    <row r="2111" spans="1:10" ht="15" customHeight="1">
      <c r="A2111" t="s">
        <v>194</v>
      </c>
      <c r="B2111" t="s">
        <v>3988</v>
      </c>
      <c r="C2111" s="24">
        <v>45274</v>
      </c>
      <c r="D2111" s="68" t="s">
        <v>3989</v>
      </c>
      <c r="E2111" t="s">
        <v>35</v>
      </c>
      <c r="F2111" t="s">
        <v>36</v>
      </c>
      <c r="G2111" t="s">
        <v>34</v>
      </c>
      <c r="H2111">
        <v>8</v>
      </c>
      <c r="I2111" t="s">
        <v>240</v>
      </c>
      <c r="J2111" t="s">
        <v>234</v>
      </c>
    </row>
    <row r="2112" spans="1:10" ht="15" customHeight="1">
      <c r="A2112" t="s">
        <v>194</v>
      </c>
      <c r="B2112" t="s">
        <v>3990</v>
      </c>
      <c r="C2112" s="24">
        <v>45274</v>
      </c>
      <c r="D2112" s="68" t="s">
        <v>3991</v>
      </c>
      <c r="E2112" t="s">
        <v>35</v>
      </c>
      <c r="F2112" t="s">
        <v>36</v>
      </c>
      <c r="G2112" t="s">
        <v>34</v>
      </c>
      <c r="H2112">
        <v>8</v>
      </c>
      <c r="I2112" t="s">
        <v>265</v>
      </c>
      <c r="J2112" t="s">
        <v>234</v>
      </c>
    </row>
    <row r="2113" spans="1:10" ht="15" customHeight="1">
      <c r="A2113" t="s">
        <v>194</v>
      </c>
      <c r="B2113" t="s">
        <v>3992</v>
      </c>
      <c r="C2113" s="24">
        <v>45275</v>
      </c>
      <c r="D2113" s="68" t="s">
        <v>3993</v>
      </c>
      <c r="E2113" t="s">
        <v>35</v>
      </c>
      <c r="F2113" t="s">
        <v>36</v>
      </c>
      <c r="G2113" t="s">
        <v>34</v>
      </c>
      <c r="H2113">
        <v>10</v>
      </c>
      <c r="I2113" t="s">
        <v>238</v>
      </c>
      <c r="J2113" t="s">
        <v>257</v>
      </c>
    </row>
    <row r="2114" spans="1:10" ht="15" customHeight="1">
      <c r="A2114" t="s">
        <v>194</v>
      </c>
      <c r="B2114" t="s">
        <v>3994</v>
      </c>
      <c r="C2114" s="24">
        <v>45275</v>
      </c>
      <c r="D2114" s="68" t="s">
        <v>3995</v>
      </c>
      <c r="E2114" t="s">
        <v>35</v>
      </c>
      <c r="F2114" t="s">
        <v>36</v>
      </c>
      <c r="G2114" t="s">
        <v>34</v>
      </c>
      <c r="H2114">
        <v>10</v>
      </c>
      <c r="I2114" t="s">
        <v>242</v>
      </c>
      <c r="J2114" t="s">
        <v>257</v>
      </c>
    </row>
    <row r="2115" spans="1:10" ht="15" customHeight="1">
      <c r="A2115" t="s">
        <v>194</v>
      </c>
      <c r="B2115" t="s">
        <v>3996</v>
      </c>
      <c r="C2115" s="24">
        <v>45275</v>
      </c>
      <c r="D2115" s="68" t="s">
        <v>3997</v>
      </c>
      <c r="E2115" t="s">
        <v>35</v>
      </c>
      <c r="F2115" t="s">
        <v>36</v>
      </c>
      <c r="G2115" t="s">
        <v>34</v>
      </c>
      <c r="H2115">
        <v>10</v>
      </c>
      <c r="I2115" t="s">
        <v>261</v>
      </c>
      <c r="J2115" t="s">
        <v>257</v>
      </c>
    </row>
    <row r="2116" spans="1:10" ht="15" customHeight="1">
      <c r="A2116" t="s">
        <v>194</v>
      </c>
      <c r="B2116" t="s">
        <v>3998</v>
      </c>
      <c r="C2116" s="24">
        <v>45275</v>
      </c>
      <c r="D2116" s="68" t="s">
        <v>3999</v>
      </c>
      <c r="E2116" t="s">
        <v>35</v>
      </c>
      <c r="F2116" t="s">
        <v>36</v>
      </c>
      <c r="G2116" t="s">
        <v>34</v>
      </c>
      <c r="H2116">
        <v>10</v>
      </c>
      <c r="I2116" t="s">
        <v>236</v>
      </c>
      <c r="J2116" t="s">
        <v>257</v>
      </c>
    </row>
    <row r="2117" spans="1:10" ht="15" customHeight="1">
      <c r="A2117" t="s">
        <v>194</v>
      </c>
      <c r="B2117" t="s">
        <v>4000</v>
      </c>
      <c r="C2117" s="24">
        <v>45275</v>
      </c>
      <c r="D2117" s="68" t="s">
        <v>4001</v>
      </c>
      <c r="E2117" t="s">
        <v>35</v>
      </c>
      <c r="F2117" t="s">
        <v>36</v>
      </c>
      <c r="G2117" t="s">
        <v>34</v>
      </c>
      <c r="H2117">
        <v>10</v>
      </c>
      <c r="I2117" t="s">
        <v>240</v>
      </c>
      <c r="J2117" t="s">
        <v>257</v>
      </c>
    </row>
    <row r="2118" spans="1:10" ht="15" customHeight="1">
      <c r="A2118" t="s">
        <v>194</v>
      </c>
      <c r="B2118" t="s">
        <v>4002</v>
      </c>
      <c r="C2118" s="24">
        <v>45275</v>
      </c>
      <c r="D2118" s="68" t="s">
        <v>4003</v>
      </c>
      <c r="E2118" t="s">
        <v>35</v>
      </c>
      <c r="F2118" t="s">
        <v>36</v>
      </c>
      <c r="G2118" t="s">
        <v>34</v>
      </c>
      <c r="H2118">
        <v>10</v>
      </c>
      <c r="I2118" t="s">
        <v>265</v>
      </c>
      <c r="J2118" t="s">
        <v>257</v>
      </c>
    </row>
    <row r="2119" spans="1:10" ht="15" customHeight="1">
      <c r="A2119" t="s">
        <v>194</v>
      </c>
      <c r="B2119" t="s">
        <v>4004</v>
      </c>
      <c r="C2119" s="24">
        <v>45275</v>
      </c>
      <c r="D2119" s="68" t="s">
        <v>4005</v>
      </c>
      <c r="E2119" t="s">
        <v>35</v>
      </c>
      <c r="F2119" t="s">
        <v>36</v>
      </c>
      <c r="G2119" t="s">
        <v>34</v>
      </c>
      <c r="H2119">
        <v>10</v>
      </c>
      <c r="I2119" t="s">
        <v>238</v>
      </c>
      <c r="J2119" t="s">
        <v>234</v>
      </c>
    </row>
    <row r="2120" spans="1:10" ht="15" customHeight="1">
      <c r="A2120" t="s">
        <v>194</v>
      </c>
      <c r="B2120" t="s">
        <v>4006</v>
      </c>
      <c r="C2120" s="24">
        <v>45275</v>
      </c>
      <c r="D2120" s="68" t="s">
        <v>4007</v>
      </c>
      <c r="E2120" t="s">
        <v>35</v>
      </c>
      <c r="F2120" t="s">
        <v>36</v>
      </c>
      <c r="G2120" t="s">
        <v>34</v>
      </c>
      <c r="H2120">
        <v>9</v>
      </c>
      <c r="I2120" t="s">
        <v>242</v>
      </c>
      <c r="J2120" t="s">
        <v>234</v>
      </c>
    </row>
    <row r="2121" spans="1:10" ht="15" customHeight="1">
      <c r="A2121" t="s">
        <v>194</v>
      </c>
      <c r="B2121" t="s">
        <v>4008</v>
      </c>
      <c r="C2121" s="24">
        <v>45275</v>
      </c>
      <c r="D2121" s="68" t="s">
        <v>4009</v>
      </c>
      <c r="E2121" t="s">
        <v>35</v>
      </c>
      <c r="F2121" t="s">
        <v>36</v>
      </c>
      <c r="G2121" t="s">
        <v>34</v>
      </c>
      <c r="H2121">
        <v>9</v>
      </c>
      <c r="I2121" t="s">
        <v>261</v>
      </c>
      <c r="J2121" t="s">
        <v>234</v>
      </c>
    </row>
    <row r="2122" spans="1:10" ht="15" customHeight="1">
      <c r="A2122" t="s">
        <v>194</v>
      </c>
      <c r="B2122" t="s">
        <v>4010</v>
      </c>
      <c r="C2122" s="24">
        <v>45275</v>
      </c>
      <c r="D2122" s="68" t="s">
        <v>4011</v>
      </c>
      <c r="E2122" t="s">
        <v>35</v>
      </c>
      <c r="F2122" t="s">
        <v>36</v>
      </c>
      <c r="G2122" t="s">
        <v>34</v>
      </c>
      <c r="H2122">
        <v>9</v>
      </c>
      <c r="I2122" t="s">
        <v>236</v>
      </c>
      <c r="J2122" t="s">
        <v>234</v>
      </c>
    </row>
    <row r="2123" spans="1:10" ht="15" customHeight="1">
      <c r="A2123" t="s">
        <v>194</v>
      </c>
      <c r="B2123" t="s">
        <v>4012</v>
      </c>
      <c r="C2123" s="24">
        <v>45275</v>
      </c>
      <c r="D2123" s="68" t="s">
        <v>4013</v>
      </c>
      <c r="E2123" t="s">
        <v>35</v>
      </c>
      <c r="F2123" t="s">
        <v>36</v>
      </c>
      <c r="G2123" t="s">
        <v>34</v>
      </c>
      <c r="H2123">
        <v>9</v>
      </c>
      <c r="I2123" t="s">
        <v>240</v>
      </c>
      <c r="J2123" t="s">
        <v>234</v>
      </c>
    </row>
    <row r="2124" spans="1:10" ht="15" customHeight="1">
      <c r="A2124" t="s">
        <v>194</v>
      </c>
      <c r="B2124" t="s">
        <v>4014</v>
      </c>
      <c r="C2124" s="24">
        <v>45275</v>
      </c>
      <c r="D2124" s="68" t="s">
        <v>4015</v>
      </c>
      <c r="E2124" t="s">
        <v>35</v>
      </c>
      <c r="F2124" t="s">
        <v>36</v>
      </c>
      <c r="G2124" t="s">
        <v>34</v>
      </c>
      <c r="H2124">
        <v>9</v>
      </c>
      <c r="I2124" t="s">
        <v>265</v>
      </c>
      <c r="J2124" t="s">
        <v>234</v>
      </c>
    </row>
  </sheetData>
  <autoFilter ref="A1:AB183" xr:uid="{00000000-0009-0000-0000-000002000000}"/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lokasi!$B$1:$B$4</xm:f>
          </x14:formula1>
          <xm:sqref>J2:J183 J191:J999</xm:sqref>
        </x14:dataValidation>
        <x14:dataValidation type="list" allowBlank="1" xr:uid="{00000000-0002-0000-0200-000001000000}">
          <x14:formula1>
            <xm:f>lokasi!$A$1:$A$9</xm:f>
          </x14:formula1>
          <xm:sqref>I2:I183 I191:I999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3107-83C3-4CFD-A5D4-1C19B631D3C3}">
  <dimension ref="A1:S2"/>
  <sheetViews>
    <sheetView topLeftCell="C1" workbookViewId="0">
      <selection activeCell="D8" sqref="D8"/>
    </sheetView>
  </sheetViews>
  <sheetFormatPr defaultRowHeight="12.75"/>
  <cols>
    <col min="1" max="1" width="21.5703125" bestFit="1" customWidth="1"/>
    <col min="4" max="4" width="15.5703125" customWidth="1"/>
    <col min="5" max="5" width="16.28515625" customWidth="1"/>
    <col min="12" max="12" width="24.140625" customWidth="1"/>
    <col min="13" max="13" width="22.28515625" customWidth="1"/>
    <col min="14" max="14" width="21.140625" customWidth="1"/>
  </cols>
  <sheetData>
    <row r="1" spans="1:19">
      <c r="A1" s="25" t="s">
        <v>39</v>
      </c>
      <c r="B1" s="26" t="s">
        <v>4016</v>
      </c>
      <c r="C1" s="26" t="s">
        <v>4017</v>
      </c>
      <c r="D1" s="26" t="s">
        <v>1</v>
      </c>
      <c r="E1" s="26" t="s">
        <v>0</v>
      </c>
      <c r="F1" s="26" t="s">
        <v>3</v>
      </c>
      <c r="G1" s="26" t="s">
        <v>7</v>
      </c>
      <c r="H1" s="26" t="s">
        <v>4018</v>
      </c>
      <c r="I1" s="26" t="s">
        <v>4019</v>
      </c>
      <c r="J1" s="26" t="s">
        <v>4020</v>
      </c>
      <c r="K1" s="26" t="s">
        <v>4021</v>
      </c>
      <c r="L1" s="27" t="s">
        <v>4022</v>
      </c>
      <c r="M1" s="27" t="s">
        <v>4023</v>
      </c>
      <c r="N1" s="27" t="s">
        <v>4024</v>
      </c>
      <c r="O1" s="26" t="s">
        <v>4025</v>
      </c>
      <c r="P1" s="28" t="s">
        <v>4026</v>
      </c>
      <c r="Q1" s="26" t="s">
        <v>4027</v>
      </c>
      <c r="R1" s="26" t="s">
        <v>4028</v>
      </c>
      <c r="S1" s="29" t="s">
        <v>4029</v>
      </c>
    </row>
    <row r="2" spans="1:19" ht="15">
      <c r="A2" s="30">
        <v>44628</v>
      </c>
      <c r="B2" s="31" t="str">
        <f>MONTH(A2)&amp;". "&amp;TEXT(A2,"MMM")</f>
        <v>3. Mar</v>
      </c>
      <c r="C2" s="31">
        <f>YEAR(A2)</f>
        <v>2022</v>
      </c>
      <c r="D2" s="31"/>
      <c r="E2" s="31"/>
      <c r="F2" s="31"/>
      <c r="G2" s="31"/>
      <c r="H2" s="31"/>
      <c r="I2" s="31">
        <f>H2-G2</f>
        <v>0</v>
      </c>
      <c r="J2" s="49" t="str">
        <f>IF(I2=0,"Ok","Selisih")</f>
        <v>Ok</v>
      </c>
      <c r="K2" s="31"/>
      <c r="L2" s="32" t="e">
        <f>VLOOKUP(D2,'DAFTAR ITEM'!B:I,8,FALSE)</f>
        <v>#N/A</v>
      </c>
      <c r="M2" s="32" t="e">
        <f>G2*L2</f>
        <v>#N/A</v>
      </c>
      <c r="N2" s="32" t="e">
        <f>I2*L2</f>
        <v>#N/A</v>
      </c>
      <c r="O2" s="32" t="e">
        <f>K2*L2</f>
        <v>#N/A</v>
      </c>
      <c r="P2" s="33">
        <f>ABS(IF(AND((G2=0),(I2=0)),0,I2/G2))</f>
        <v>0</v>
      </c>
      <c r="Q2" s="31" t="str">
        <f>IF(ISERROR(P2),"Bad Count",IF(P2&gt;0%,"Bad Count","Good Count"))</f>
        <v>Good Count</v>
      </c>
      <c r="R2" s="34" t="str">
        <f t="shared" ref="R2" si="0">IF(ISERROR(P2),"Bad Count",IF(P2&gt;2%,"Bad Count","Good Count"))</f>
        <v>Good Count</v>
      </c>
      <c r="S2" s="35" t="str">
        <f t="shared" ref="S2" si="1">IF(ISERROR(P2),"Bad Count",IF(P2&gt;5%,"Bad Count","Good Count"))</f>
        <v>Good Count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DA04-D8F8-46CC-942E-0CD788FD2F3B}">
  <dimension ref="A1:Y14"/>
  <sheetViews>
    <sheetView topLeftCell="S7" workbookViewId="0">
      <selection activeCell="AA14" sqref="AA14"/>
    </sheetView>
  </sheetViews>
  <sheetFormatPr defaultRowHeight="12.75"/>
  <sheetData>
    <row r="1" spans="1:25" ht="168">
      <c r="A1" s="36" t="s">
        <v>4030</v>
      </c>
      <c r="B1" s="36" t="s">
        <v>4031</v>
      </c>
      <c r="C1" s="36" t="s">
        <v>4032</v>
      </c>
      <c r="D1" s="36" t="s">
        <v>4033</v>
      </c>
      <c r="E1" s="36" t="s">
        <v>4034</v>
      </c>
      <c r="F1" s="36" t="s">
        <v>4035</v>
      </c>
      <c r="G1" s="36" t="s">
        <v>4036</v>
      </c>
      <c r="H1" s="36" t="s">
        <v>4037</v>
      </c>
      <c r="I1" s="36" t="s">
        <v>4038</v>
      </c>
      <c r="J1" s="36" t="s">
        <v>4039</v>
      </c>
      <c r="K1" s="36" t="s">
        <v>4040</v>
      </c>
      <c r="L1" s="36" t="s">
        <v>4041</v>
      </c>
      <c r="M1" s="36" t="s">
        <v>4042</v>
      </c>
      <c r="N1" s="36" t="s">
        <v>4043</v>
      </c>
      <c r="O1" s="36" t="s">
        <v>4044</v>
      </c>
      <c r="P1" s="36" t="s">
        <v>4045</v>
      </c>
      <c r="Q1" s="36" t="s">
        <v>4046</v>
      </c>
      <c r="R1" s="36" t="s">
        <v>4047</v>
      </c>
      <c r="S1" s="36" t="s">
        <v>4048</v>
      </c>
      <c r="T1" s="36" t="s">
        <v>4049</v>
      </c>
      <c r="U1" s="36" t="s">
        <v>4050</v>
      </c>
      <c r="V1" s="36" t="s">
        <v>4051</v>
      </c>
      <c r="W1" s="36" t="s">
        <v>4052</v>
      </c>
      <c r="X1" s="36" t="s">
        <v>4053</v>
      </c>
      <c r="Y1" s="36" t="s">
        <v>4054</v>
      </c>
    </row>
    <row r="2" spans="1:25" ht="18.75">
      <c r="A2" s="37" t="s">
        <v>4055</v>
      </c>
      <c r="B2" s="38">
        <v>1</v>
      </c>
      <c r="C2" s="38"/>
      <c r="D2" s="39"/>
      <c r="E2" s="40"/>
      <c r="F2" s="41"/>
      <c r="G2" s="42"/>
      <c r="H2" s="41"/>
      <c r="I2" s="38"/>
      <c r="J2" s="38"/>
      <c r="K2" s="38"/>
      <c r="L2" s="38"/>
      <c r="M2" s="43"/>
      <c r="N2" s="38"/>
      <c r="O2" s="38"/>
      <c r="P2" s="44"/>
      <c r="Q2" s="44"/>
      <c r="R2" s="44"/>
      <c r="S2" s="44"/>
      <c r="T2" s="44"/>
      <c r="U2" s="38"/>
      <c r="V2" s="38"/>
      <c r="W2" s="43"/>
      <c r="X2" s="38"/>
      <c r="Y2" s="38"/>
    </row>
    <row r="3" spans="1:25" ht="18.75">
      <c r="A3" s="37" t="s">
        <v>4056</v>
      </c>
      <c r="B3" s="38">
        <v>2</v>
      </c>
      <c r="C3" s="38"/>
      <c r="D3" s="39"/>
      <c r="E3" s="40"/>
      <c r="F3" s="41"/>
      <c r="G3" s="42"/>
      <c r="H3" s="41"/>
      <c r="I3" s="38"/>
      <c r="J3" s="38"/>
      <c r="K3" s="38"/>
      <c r="L3" s="38"/>
      <c r="M3" s="43"/>
      <c r="N3" s="38"/>
      <c r="O3" s="38"/>
      <c r="P3" s="44"/>
      <c r="Q3" s="44"/>
      <c r="R3" s="44"/>
      <c r="S3" s="44"/>
      <c r="T3" s="44"/>
      <c r="U3" s="38"/>
      <c r="V3" s="38"/>
      <c r="W3" s="38"/>
      <c r="X3" s="38"/>
      <c r="Y3" s="38"/>
    </row>
    <row r="4" spans="1:25" ht="18.75">
      <c r="A4" s="37" t="s">
        <v>4057</v>
      </c>
      <c r="B4" s="38">
        <v>3</v>
      </c>
      <c r="C4" s="38"/>
      <c r="D4" s="39"/>
      <c r="E4" s="40"/>
      <c r="F4" s="41"/>
      <c r="G4" s="42"/>
      <c r="H4" s="41"/>
      <c r="I4" s="38"/>
      <c r="J4" s="38"/>
      <c r="K4" s="38"/>
      <c r="L4" s="38"/>
      <c r="M4" s="43"/>
      <c r="N4" s="38"/>
      <c r="O4" s="38"/>
      <c r="P4" s="44"/>
      <c r="Q4" s="44"/>
      <c r="R4" s="44"/>
      <c r="S4" s="44"/>
      <c r="T4" s="44"/>
      <c r="U4" s="38"/>
      <c r="V4" s="38"/>
      <c r="W4" s="38"/>
      <c r="X4" s="38"/>
      <c r="Y4" s="38"/>
    </row>
    <row r="5" spans="1:25" ht="18.75">
      <c r="A5" s="37" t="s">
        <v>4058</v>
      </c>
      <c r="B5" s="38">
        <v>4</v>
      </c>
      <c r="C5" s="38"/>
      <c r="D5" s="39"/>
      <c r="E5" s="40"/>
      <c r="F5" s="41"/>
      <c r="G5" s="42"/>
      <c r="H5" s="41"/>
      <c r="I5" s="38"/>
      <c r="J5" s="38"/>
      <c r="K5" s="38"/>
      <c r="L5" s="38"/>
      <c r="M5" s="43"/>
      <c r="N5" s="38"/>
      <c r="O5" s="38"/>
      <c r="P5" s="44"/>
      <c r="Q5" s="44"/>
      <c r="R5" s="44"/>
      <c r="S5" s="44"/>
      <c r="T5" s="44"/>
      <c r="U5" s="38"/>
      <c r="V5" s="38"/>
      <c r="W5" s="38"/>
      <c r="X5" s="38"/>
      <c r="Y5" s="38"/>
    </row>
    <row r="6" spans="1:25" ht="18.75">
      <c r="A6" s="37" t="s">
        <v>4059</v>
      </c>
      <c r="B6" s="38">
        <v>5</v>
      </c>
      <c r="C6" s="38"/>
      <c r="D6" s="39"/>
      <c r="E6" s="40"/>
      <c r="F6" s="41"/>
      <c r="G6" s="42"/>
      <c r="H6" s="41"/>
      <c r="I6" s="38"/>
      <c r="J6" s="38"/>
      <c r="K6" s="38"/>
      <c r="L6" s="38"/>
      <c r="M6" s="43"/>
      <c r="N6" s="38"/>
      <c r="O6" s="38"/>
      <c r="P6" s="44"/>
      <c r="Q6" s="44"/>
      <c r="R6" s="44"/>
      <c r="S6" s="44"/>
      <c r="T6" s="44"/>
      <c r="U6" s="38"/>
      <c r="V6" s="38"/>
      <c r="W6" s="38"/>
      <c r="X6" s="38"/>
      <c r="Y6" s="38"/>
    </row>
    <row r="7" spans="1:25" ht="18.75">
      <c r="A7" s="37" t="s">
        <v>4060</v>
      </c>
      <c r="B7" s="38">
        <v>6</v>
      </c>
      <c r="C7" s="38"/>
      <c r="D7" s="39"/>
      <c r="E7" s="40"/>
      <c r="F7" s="41"/>
      <c r="G7" s="42"/>
      <c r="H7" s="41"/>
      <c r="I7" s="38"/>
      <c r="J7" s="38"/>
      <c r="K7" s="38"/>
      <c r="L7" s="38"/>
      <c r="M7" s="43"/>
      <c r="N7" s="38"/>
      <c r="O7" s="38"/>
      <c r="P7" s="44"/>
      <c r="Q7" s="44"/>
      <c r="R7" s="44"/>
      <c r="S7" s="44"/>
      <c r="T7" s="44"/>
      <c r="U7" s="38"/>
      <c r="V7" s="38"/>
      <c r="W7" s="38"/>
      <c r="X7" s="38"/>
      <c r="Y7" s="38"/>
    </row>
    <row r="8" spans="1:25" ht="18.75">
      <c r="A8" s="37" t="s">
        <v>4061</v>
      </c>
      <c r="B8" s="38">
        <v>7</v>
      </c>
      <c r="C8" s="38"/>
      <c r="D8" s="39"/>
      <c r="E8" s="40"/>
      <c r="F8" s="41"/>
      <c r="G8" s="42"/>
      <c r="H8" s="41"/>
      <c r="I8" s="38"/>
      <c r="J8" s="38"/>
      <c r="K8" s="38"/>
      <c r="L8" s="38"/>
      <c r="M8" s="43"/>
      <c r="N8" s="38"/>
      <c r="O8" s="38"/>
      <c r="P8" s="44"/>
      <c r="Q8" s="44"/>
      <c r="R8" s="44"/>
      <c r="S8" s="44"/>
      <c r="T8" s="44"/>
      <c r="U8" s="38"/>
      <c r="V8" s="38"/>
      <c r="W8" s="38"/>
      <c r="X8" s="38"/>
      <c r="Y8" s="38"/>
    </row>
    <row r="9" spans="1:25" ht="18.75">
      <c r="A9" s="37" t="s">
        <v>4062</v>
      </c>
      <c r="B9" s="38">
        <v>8</v>
      </c>
      <c r="C9" s="38"/>
      <c r="D9" s="39"/>
      <c r="E9" s="40"/>
      <c r="F9" s="41"/>
      <c r="G9" s="42"/>
      <c r="H9" s="41"/>
      <c r="I9" s="38"/>
      <c r="J9" s="38"/>
      <c r="K9" s="38"/>
      <c r="L9" s="38"/>
      <c r="M9" s="43"/>
      <c r="N9" s="38"/>
      <c r="O9" s="38"/>
      <c r="P9" s="44"/>
      <c r="Q9" s="44"/>
      <c r="R9" s="44"/>
      <c r="S9" s="44"/>
      <c r="T9" s="44"/>
      <c r="U9" s="38"/>
      <c r="V9" s="38"/>
      <c r="W9" s="38"/>
      <c r="X9" s="38"/>
      <c r="Y9" s="38"/>
    </row>
    <row r="10" spans="1:25" ht="18.75">
      <c r="A10" s="37" t="s">
        <v>4063</v>
      </c>
      <c r="B10" s="38">
        <v>9</v>
      </c>
      <c r="C10" s="38"/>
      <c r="D10" s="39"/>
      <c r="E10" s="40"/>
      <c r="F10" s="41"/>
      <c r="G10" s="42"/>
      <c r="H10" s="41"/>
      <c r="I10" s="38"/>
      <c r="J10" s="38"/>
      <c r="K10" s="38"/>
      <c r="L10" s="38"/>
      <c r="M10" s="43"/>
      <c r="N10" s="38"/>
      <c r="O10" s="38"/>
      <c r="P10" s="44"/>
      <c r="Q10" s="44"/>
      <c r="R10" s="44"/>
      <c r="S10" s="44"/>
      <c r="T10" s="44"/>
      <c r="U10" s="38"/>
      <c r="V10" s="38"/>
      <c r="W10" s="38"/>
      <c r="X10" s="38"/>
      <c r="Y10" s="38"/>
    </row>
    <row r="11" spans="1:25" ht="18.75">
      <c r="A11" s="37" t="s">
        <v>4064</v>
      </c>
      <c r="B11" s="38">
        <v>10</v>
      </c>
      <c r="C11" s="38"/>
      <c r="D11" s="39"/>
      <c r="E11" s="40"/>
      <c r="F11" s="41"/>
      <c r="G11" s="42"/>
      <c r="H11" s="41"/>
      <c r="I11" s="38"/>
      <c r="J11" s="38"/>
      <c r="K11" s="38"/>
      <c r="L11" s="38"/>
      <c r="M11" s="43"/>
      <c r="N11" s="38"/>
      <c r="O11" s="38"/>
      <c r="P11" s="44"/>
      <c r="Q11" s="44"/>
      <c r="R11" s="44"/>
      <c r="S11" s="44"/>
      <c r="T11" s="44"/>
      <c r="U11" s="38"/>
      <c r="V11" s="38"/>
      <c r="W11" s="38"/>
      <c r="X11" s="38"/>
      <c r="Y11" s="38"/>
    </row>
    <row r="12" spans="1:25" ht="18.75">
      <c r="A12" s="37" t="s">
        <v>4065</v>
      </c>
      <c r="B12" s="38">
        <v>11</v>
      </c>
      <c r="C12" s="38"/>
      <c r="D12" s="39"/>
      <c r="E12" s="40"/>
      <c r="F12" s="41"/>
      <c r="G12" s="42"/>
      <c r="H12" s="41"/>
      <c r="I12" s="38"/>
      <c r="J12" s="38"/>
      <c r="K12" s="38"/>
      <c r="L12" s="38"/>
      <c r="M12" s="43"/>
      <c r="N12" s="38"/>
      <c r="O12" s="38"/>
      <c r="P12" s="44"/>
      <c r="Q12" s="44"/>
      <c r="R12" s="44"/>
      <c r="S12" s="44"/>
      <c r="T12" s="44"/>
      <c r="U12" s="38"/>
      <c r="V12" s="38"/>
      <c r="W12" s="38"/>
      <c r="X12" s="38"/>
      <c r="Y12" s="38"/>
    </row>
    <row r="13" spans="1:25" ht="18.75">
      <c r="A13" s="37" t="s">
        <v>4066</v>
      </c>
      <c r="B13" s="38">
        <v>12</v>
      </c>
      <c r="C13" s="38"/>
      <c r="D13" s="39"/>
      <c r="E13" s="40"/>
      <c r="F13" s="41"/>
      <c r="G13" s="42"/>
      <c r="H13" s="41"/>
      <c r="I13" s="38"/>
      <c r="J13" s="38"/>
      <c r="K13" s="38"/>
      <c r="L13" s="38"/>
      <c r="M13" s="43"/>
      <c r="N13" s="38"/>
      <c r="O13" s="38"/>
      <c r="P13" s="44"/>
      <c r="Q13" s="44"/>
      <c r="R13" s="44"/>
      <c r="S13" s="44"/>
      <c r="T13" s="44"/>
      <c r="U13" s="38"/>
      <c r="V13" s="38"/>
      <c r="W13" s="38"/>
      <c r="X13" s="38"/>
      <c r="Y13" s="38"/>
    </row>
    <row r="14" spans="1:25" ht="18.75">
      <c r="A14" s="45"/>
      <c r="B14" s="45"/>
      <c r="C14" s="45"/>
      <c r="D14" s="45"/>
      <c r="E14" s="46"/>
      <c r="F14" s="46"/>
      <c r="G14" s="47"/>
      <c r="H14" s="46"/>
      <c r="I14" s="45"/>
      <c r="J14" s="45"/>
      <c r="K14" s="45"/>
      <c r="L14" s="45"/>
      <c r="M14" s="45"/>
      <c r="N14" s="45"/>
      <c r="O14" s="45"/>
      <c r="P14" s="48"/>
      <c r="Q14" s="48"/>
      <c r="R14" s="45"/>
      <c r="S14" s="45"/>
      <c r="T14" s="48"/>
      <c r="U14" s="45"/>
      <c r="V14" s="38"/>
      <c r="W14" s="45"/>
      <c r="X14" s="45"/>
      <c r="Y14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/>
  </sheetViews>
  <sheetFormatPr defaultColWidth="14.42578125" defaultRowHeight="15" customHeight="1"/>
  <cols>
    <col min="1" max="1" width="17.42578125" customWidth="1"/>
    <col min="2" max="6" width="14.42578125" customWidth="1"/>
  </cols>
  <sheetData>
    <row r="1" spans="1:2" ht="15.75" customHeight="1">
      <c r="A1" s="8" t="s">
        <v>225</v>
      </c>
      <c r="B1" s="8" t="s">
        <v>252</v>
      </c>
    </row>
    <row r="2" spans="1:2" ht="15.75" customHeight="1">
      <c r="A2" s="8" t="s">
        <v>238</v>
      </c>
      <c r="B2" s="8" t="s">
        <v>257</v>
      </c>
    </row>
    <row r="3" spans="1:2" ht="15.75" customHeight="1">
      <c r="A3" s="8" t="s">
        <v>242</v>
      </c>
      <c r="B3" s="8" t="s">
        <v>234</v>
      </c>
    </row>
    <row r="4" spans="1:2" ht="15.75" customHeight="1">
      <c r="A4" s="8" t="s">
        <v>261</v>
      </c>
      <c r="B4" s="8" t="s">
        <v>226</v>
      </c>
    </row>
    <row r="5" spans="1:2" ht="15.75" customHeight="1">
      <c r="A5" s="8" t="s">
        <v>236</v>
      </c>
    </row>
    <row r="6" spans="1:2" ht="15.75" customHeight="1">
      <c r="A6" s="8" t="s">
        <v>240</v>
      </c>
    </row>
    <row r="7" spans="1:2" ht="15.75" customHeight="1">
      <c r="A7" s="8" t="s">
        <v>265</v>
      </c>
    </row>
    <row r="8" spans="1:2" ht="15.75" customHeight="1">
      <c r="A8" s="8" t="s">
        <v>309</v>
      </c>
    </row>
    <row r="9" spans="1:2" ht="15.75" customHeight="1">
      <c r="A9" s="8" t="s">
        <v>249</v>
      </c>
    </row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DAFTAR ITEM</vt:lpstr>
      <vt:lpstr>ITEM MASUK</vt:lpstr>
      <vt:lpstr>ITEM KELUAR</vt:lpstr>
      <vt:lpstr>Stok Opname</vt:lpstr>
      <vt:lpstr>Rekap Skor</vt:lpstr>
      <vt:lpstr>lokasi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Fajar Supriman</dc:creator>
  <cp:keywords/>
  <dc:description/>
  <cp:lastModifiedBy>Fajar Supriman</cp:lastModifiedBy>
  <cp:revision/>
  <dcterms:created xsi:type="dcterms:W3CDTF">2021-06-03T07:52:59Z</dcterms:created>
  <dcterms:modified xsi:type="dcterms:W3CDTF">2023-12-18T22:46:23Z</dcterms:modified>
  <cp:category/>
  <cp:contentStatus/>
</cp:coreProperties>
</file>